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uge\Documents\開発\D-easyテンプレート管理\"/>
    </mc:Choice>
  </mc:AlternateContent>
  <bookViews>
    <workbookView xWindow="360" yWindow="100" windowWidth="14650" windowHeight="6760" activeTab="1"/>
  </bookViews>
  <sheets>
    <sheet name="Feature" sheetId="1" r:id="rId1"/>
    <sheet name="Qualifier" sheetId="2" r:id="rId2"/>
    <sheet name="変更点" sheetId="3" r:id="rId3"/>
    <sheet name="v10.7" sheetId="4" r:id="rId4"/>
  </sheets>
  <definedNames>
    <definedName name="_xlnm._FilterDatabase" localSheetId="0" hidden="1">Feature!$A$1:$H$918</definedName>
    <definedName name="_xlnm._FilterDatabase" localSheetId="1" hidden="1">Qualifier!$A$1:$J$103</definedName>
    <definedName name="_xlnm._FilterDatabase" localSheetId="3" hidden="1">'v10.7'!$A$1:$B$2651</definedName>
  </definedNames>
  <calcPr calcId="162913"/>
</workbook>
</file>

<file path=xl/calcChain.xml><?xml version="1.0" encoding="utf-8"?>
<calcChain xmlns="http://schemas.openxmlformats.org/spreadsheetml/2006/main">
  <c r="H103" i="2" l="1"/>
  <c r="C736" i="1" l="1"/>
  <c r="C685" i="1"/>
  <c r="C543" i="1"/>
  <c r="C525" i="1"/>
  <c r="C512" i="1"/>
  <c r="C463" i="1"/>
  <c r="C446" i="1"/>
  <c r="C321" i="1"/>
  <c r="C197" i="1"/>
  <c r="C903" i="1"/>
  <c r="C887" i="1"/>
  <c r="C868" i="1"/>
  <c r="C851" i="1"/>
  <c r="C834" i="1"/>
  <c r="C819" i="1"/>
  <c r="C798" i="1"/>
  <c r="C780" i="1"/>
  <c r="C761" i="1"/>
  <c r="C750" i="1"/>
  <c r="C720" i="1"/>
  <c r="C702" i="1"/>
  <c r="C666" i="1"/>
  <c r="C650" i="1"/>
  <c r="C630" i="1"/>
  <c r="C609" i="1"/>
  <c r="C592" i="1"/>
  <c r="C574" i="1"/>
  <c r="C559" i="1"/>
  <c r="C492" i="1"/>
  <c r="C477" i="1"/>
  <c r="C425" i="1"/>
  <c r="C404" i="1"/>
  <c r="C389" i="1"/>
  <c r="C371" i="1"/>
  <c r="C356" i="1"/>
  <c r="C336" i="1"/>
  <c r="C301" i="1"/>
  <c r="C283" i="1"/>
  <c r="C268" i="1"/>
  <c r="C249" i="1"/>
  <c r="C232" i="1"/>
  <c r="C213" i="1"/>
  <c r="C169" i="1"/>
  <c r="C148" i="1"/>
  <c r="C131" i="1"/>
  <c r="C118" i="1"/>
  <c r="C110" i="1"/>
  <c r="C80" i="1"/>
  <c r="C63" i="1"/>
  <c r="C58" i="1"/>
  <c r="C2" i="1"/>
  <c r="C176" i="1"/>
  <c r="H49" i="1"/>
  <c r="B90" i="2"/>
  <c r="D90" i="2"/>
  <c r="C90" i="2" l="1"/>
  <c r="H333" i="1"/>
  <c r="H656" i="1"/>
  <c r="H591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75" i="1"/>
  <c r="H574" i="1"/>
  <c r="B73" i="2"/>
  <c r="D73" i="2"/>
  <c r="C73" i="2" l="1"/>
  <c r="F73" i="2" s="1"/>
  <c r="H73" i="2" s="1"/>
  <c r="F90" i="2"/>
  <c r="H903" i="1"/>
  <c r="H887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59" i="1"/>
  <c r="H758" i="1"/>
  <c r="H757" i="1"/>
  <c r="H756" i="1"/>
  <c r="H755" i="1"/>
  <c r="H754" i="1"/>
  <c r="H753" i="1"/>
  <c r="H752" i="1"/>
  <c r="H751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4" i="1"/>
  <c r="H663" i="1"/>
  <c r="H662" i="1"/>
  <c r="H661" i="1"/>
  <c r="H660" i="1"/>
  <c r="H659" i="1"/>
  <c r="H658" i="1"/>
  <c r="H657" i="1"/>
  <c r="H655" i="1"/>
  <c r="H654" i="1"/>
  <c r="H653" i="1"/>
  <c r="H652" i="1"/>
  <c r="H651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3" i="1"/>
  <c r="H522" i="1"/>
  <c r="H521" i="1"/>
  <c r="H520" i="1"/>
  <c r="H519" i="1"/>
  <c r="H518" i="1"/>
  <c r="H517" i="1"/>
  <c r="H516" i="1"/>
  <c r="H515" i="1"/>
  <c r="H514" i="1"/>
  <c r="H513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2" i="1"/>
  <c r="H331" i="1"/>
  <c r="H330" i="1"/>
  <c r="H329" i="1"/>
  <c r="H328" i="1"/>
  <c r="H327" i="1"/>
  <c r="H326" i="1"/>
  <c r="H325" i="1"/>
  <c r="H324" i="1"/>
  <c r="H323" i="1"/>
  <c r="H322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4" i="1"/>
  <c r="H173" i="1"/>
  <c r="H172" i="1"/>
  <c r="H171" i="1"/>
  <c r="H170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29" i="1"/>
  <c r="H128" i="1"/>
  <c r="H127" i="1"/>
  <c r="H126" i="1"/>
  <c r="H125" i="1"/>
  <c r="H124" i="1"/>
  <c r="H123" i="1"/>
  <c r="H122" i="1"/>
  <c r="H121" i="1"/>
  <c r="H120" i="1"/>
  <c r="H119" i="1"/>
  <c r="H116" i="1"/>
  <c r="H115" i="1"/>
  <c r="H114" i="1"/>
  <c r="H113" i="1"/>
  <c r="H112" i="1"/>
  <c r="H111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1" i="1"/>
  <c r="H60" i="1"/>
  <c r="H59" i="1"/>
  <c r="H56" i="1"/>
  <c r="H55" i="1"/>
  <c r="H54" i="1"/>
  <c r="H53" i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918" i="1"/>
  <c r="H902" i="1"/>
  <c r="H886" i="1"/>
  <c r="H867" i="1"/>
  <c r="H850" i="1"/>
  <c r="H833" i="1"/>
  <c r="H818" i="1"/>
  <c r="H797" i="1"/>
  <c r="H779" i="1"/>
  <c r="H760" i="1"/>
  <c r="H749" i="1"/>
  <c r="H735" i="1"/>
  <c r="H719" i="1"/>
  <c r="H701" i="1"/>
  <c r="H684" i="1"/>
  <c r="H665" i="1"/>
  <c r="H649" i="1"/>
  <c r="H629" i="1"/>
  <c r="H608" i="1"/>
  <c r="H573" i="1"/>
  <c r="H558" i="1"/>
  <c r="H542" i="1"/>
  <c r="H524" i="1"/>
  <c r="H511" i="1"/>
  <c r="H491" i="1"/>
  <c r="H476" i="1"/>
  <c r="H462" i="1"/>
  <c r="H445" i="1"/>
  <c r="H424" i="1"/>
  <c r="H403" i="1"/>
  <c r="H388" i="1"/>
  <c r="H370" i="1"/>
  <c r="H355" i="1"/>
  <c r="H335" i="1"/>
  <c r="H320" i="1"/>
  <c r="H300" i="1"/>
  <c r="H282" i="1"/>
  <c r="H267" i="1"/>
  <c r="H248" i="1"/>
  <c r="H231" i="1"/>
  <c r="H212" i="1"/>
  <c r="H196" i="1"/>
  <c r="H175" i="1"/>
  <c r="H168" i="1"/>
  <c r="H147" i="1"/>
  <c r="H130" i="1"/>
  <c r="H117" i="1"/>
  <c r="H109" i="1"/>
  <c r="H79" i="1"/>
  <c r="H62" i="1"/>
  <c r="H868" i="1"/>
  <c r="H851" i="1"/>
  <c r="H834" i="1"/>
  <c r="H819" i="1"/>
  <c r="H798" i="1"/>
  <c r="H780" i="1"/>
  <c r="H761" i="1"/>
  <c r="H750" i="1"/>
  <c r="H736" i="1"/>
  <c r="H720" i="1"/>
  <c r="H702" i="1"/>
  <c r="H685" i="1"/>
  <c r="H666" i="1"/>
  <c r="H650" i="1"/>
  <c r="H630" i="1"/>
  <c r="H609" i="1"/>
  <c r="H592" i="1"/>
  <c r="H559" i="1"/>
  <c r="H543" i="1"/>
  <c r="H525" i="1"/>
  <c r="H512" i="1"/>
  <c r="H492" i="1"/>
  <c r="H477" i="1"/>
  <c r="H463" i="1"/>
  <c r="H446" i="1"/>
  <c r="H425" i="1"/>
  <c r="H404" i="1"/>
  <c r="H389" i="1"/>
  <c r="H371" i="1"/>
  <c r="H356" i="1"/>
  <c r="H336" i="1"/>
  <c r="H321" i="1"/>
  <c r="H301" i="1"/>
  <c r="H283" i="1"/>
  <c r="H268" i="1"/>
  <c r="H249" i="1"/>
  <c r="H232" i="1"/>
  <c r="H213" i="1"/>
  <c r="H197" i="1"/>
  <c r="H176" i="1"/>
  <c r="H169" i="1"/>
  <c r="H148" i="1"/>
  <c r="H131" i="1"/>
  <c r="H118" i="1"/>
  <c r="H110" i="1"/>
  <c r="H80" i="1"/>
  <c r="H63" i="1"/>
  <c r="H58" i="1"/>
  <c r="H57" i="1"/>
  <c r="H2" i="1"/>
  <c r="H3" i="1"/>
  <c r="J73" i="2" l="1"/>
  <c r="H90" i="2"/>
  <c r="J90" i="2" s="1"/>
  <c r="B74" i="2"/>
  <c r="D74" i="2"/>
  <c r="B103" i="2"/>
  <c r="J103" i="2" s="1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C2" i="2" s="1"/>
  <c r="F2" i="2" s="1"/>
  <c r="C18" i="2" l="1"/>
  <c r="F18" i="2" s="1"/>
  <c r="H18" i="2" s="1"/>
  <c r="J18" i="2" s="1"/>
  <c r="C3" i="2"/>
  <c r="F3" i="2" s="1"/>
  <c r="H3" i="2" s="1"/>
  <c r="C7" i="2"/>
  <c r="F7" i="2" s="1"/>
  <c r="H7" i="2" s="1"/>
  <c r="C11" i="2"/>
  <c r="F11" i="2" s="1"/>
  <c r="H11" i="2" s="1"/>
  <c r="C15" i="2"/>
  <c r="F15" i="2" s="1"/>
  <c r="H15" i="2" s="1"/>
  <c r="C19" i="2"/>
  <c r="F19" i="2" s="1"/>
  <c r="H19" i="2" s="1"/>
  <c r="C23" i="2"/>
  <c r="F23" i="2" s="1"/>
  <c r="H23" i="2" s="1"/>
  <c r="C27" i="2"/>
  <c r="F27" i="2" s="1"/>
  <c r="H27" i="2" s="1"/>
  <c r="C31" i="2"/>
  <c r="F31" i="2" s="1"/>
  <c r="H31" i="2" s="1"/>
  <c r="C35" i="2"/>
  <c r="F35" i="2" s="1"/>
  <c r="H35" i="2" s="1"/>
  <c r="C39" i="2"/>
  <c r="F39" i="2" s="1"/>
  <c r="H39" i="2" s="1"/>
  <c r="C43" i="2"/>
  <c r="F43" i="2" s="1"/>
  <c r="H43" i="2" s="1"/>
  <c r="J43" i="2" s="1"/>
  <c r="C47" i="2"/>
  <c r="F47" i="2" s="1"/>
  <c r="H47" i="2" s="1"/>
  <c r="C51" i="2"/>
  <c r="F51" i="2" s="1"/>
  <c r="H51" i="2" s="1"/>
  <c r="C55" i="2"/>
  <c r="F55" i="2" s="1"/>
  <c r="H55" i="2" s="1"/>
  <c r="C59" i="2"/>
  <c r="F59" i="2" s="1"/>
  <c r="H59" i="2" s="1"/>
  <c r="C63" i="2"/>
  <c r="F63" i="2" s="1"/>
  <c r="H63" i="2" s="1"/>
  <c r="C67" i="2"/>
  <c r="F67" i="2" s="1"/>
  <c r="H67" i="2" s="1"/>
  <c r="C71" i="2"/>
  <c r="F71" i="2" s="1"/>
  <c r="H71" i="2" s="1"/>
  <c r="C77" i="2"/>
  <c r="F77" i="2" s="1"/>
  <c r="H77" i="2" s="1"/>
  <c r="J77" i="2" s="1"/>
  <c r="C81" i="2"/>
  <c r="F81" i="2" s="1"/>
  <c r="H81" i="2" s="1"/>
  <c r="C85" i="2"/>
  <c r="F85" i="2" s="1"/>
  <c r="H85" i="2" s="1"/>
  <c r="C89" i="2"/>
  <c r="F89" i="2" s="1"/>
  <c r="H89" i="2" s="1"/>
  <c r="C94" i="2"/>
  <c r="F94" i="2" s="1"/>
  <c r="H94" i="2" s="1"/>
  <c r="J94" i="2" s="1"/>
  <c r="C98" i="2"/>
  <c r="F98" i="2" s="1"/>
  <c r="H98" i="2" s="1"/>
  <c r="C102" i="2"/>
  <c r="F102" i="2" s="1"/>
  <c r="H102" i="2" s="1"/>
  <c r="C10" i="2"/>
  <c r="F10" i="2" s="1"/>
  <c r="H10" i="2" s="1"/>
  <c r="C4" i="2"/>
  <c r="F4" i="2" s="1"/>
  <c r="H4" i="2" s="1"/>
  <c r="C20" i="2"/>
  <c r="F20" i="2" s="1"/>
  <c r="H20" i="2" s="1"/>
  <c r="C24" i="2"/>
  <c r="F24" i="2" s="1"/>
  <c r="H24" i="2" s="1"/>
  <c r="C28" i="2"/>
  <c r="F28" i="2" s="1"/>
  <c r="H28" i="2" s="1"/>
  <c r="C32" i="2"/>
  <c r="F32" i="2" s="1"/>
  <c r="H32" i="2" s="1"/>
  <c r="C36" i="2"/>
  <c r="F36" i="2" s="1"/>
  <c r="H36" i="2" s="1"/>
  <c r="C40" i="2"/>
  <c r="F40" i="2" s="1"/>
  <c r="H40" i="2" s="1"/>
  <c r="C44" i="2"/>
  <c r="F44" i="2" s="1"/>
  <c r="H44" i="2" s="1"/>
  <c r="C48" i="2"/>
  <c r="F48" i="2" s="1"/>
  <c r="H48" i="2" s="1"/>
  <c r="C52" i="2"/>
  <c r="F52" i="2" s="1"/>
  <c r="H52" i="2" s="1"/>
  <c r="C56" i="2"/>
  <c r="F56" i="2" s="1"/>
  <c r="H56" i="2" s="1"/>
  <c r="C60" i="2"/>
  <c r="F60" i="2" s="1"/>
  <c r="H60" i="2" s="1"/>
  <c r="C64" i="2"/>
  <c r="F64" i="2" s="1"/>
  <c r="H64" i="2" s="1"/>
  <c r="C68" i="2"/>
  <c r="F68" i="2" s="1"/>
  <c r="H68" i="2" s="1"/>
  <c r="C72" i="2"/>
  <c r="F72" i="2" s="1"/>
  <c r="H72" i="2" s="1"/>
  <c r="C78" i="2"/>
  <c r="F78" i="2" s="1"/>
  <c r="H78" i="2" s="1"/>
  <c r="C82" i="2"/>
  <c r="F82" i="2" s="1"/>
  <c r="H82" i="2" s="1"/>
  <c r="C86" i="2"/>
  <c r="F86" i="2" s="1"/>
  <c r="H86" i="2" s="1"/>
  <c r="C91" i="2"/>
  <c r="F91" i="2" s="1"/>
  <c r="H91" i="2" s="1"/>
  <c r="C95" i="2"/>
  <c r="F95" i="2" s="1"/>
  <c r="H95" i="2" s="1"/>
  <c r="C99" i="2"/>
  <c r="F99" i="2" s="1"/>
  <c r="H99" i="2" s="1"/>
  <c r="C12" i="2"/>
  <c r="F12" i="2" s="1"/>
  <c r="H12" i="2" s="1"/>
  <c r="C6" i="2"/>
  <c r="F6" i="2" s="1"/>
  <c r="H6" i="2" s="1"/>
  <c r="C8" i="2"/>
  <c r="F8" i="2" s="1"/>
  <c r="H8" i="2" s="1"/>
  <c r="C5" i="2"/>
  <c r="F5" i="2" s="1"/>
  <c r="H5" i="2" s="1"/>
  <c r="C9" i="2"/>
  <c r="F9" i="2" s="1"/>
  <c r="H9" i="2" s="1"/>
  <c r="C13" i="2"/>
  <c r="F13" i="2" s="1"/>
  <c r="H13" i="2" s="1"/>
  <c r="C17" i="2"/>
  <c r="F17" i="2" s="1"/>
  <c r="H17" i="2" s="1"/>
  <c r="C21" i="2"/>
  <c r="F21" i="2" s="1"/>
  <c r="H21" i="2" s="1"/>
  <c r="C25" i="2"/>
  <c r="F25" i="2" s="1"/>
  <c r="H25" i="2" s="1"/>
  <c r="C29" i="2"/>
  <c r="F29" i="2" s="1"/>
  <c r="H29" i="2" s="1"/>
  <c r="C33" i="2"/>
  <c r="F33" i="2" s="1"/>
  <c r="H33" i="2" s="1"/>
  <c r="C37" i="2"/>
  <c r="F37" i="2" s="1"/>
  <c r="H37" i="2" s="1"/>
  <c r="J37" i="2" s="1"/>
  <c r="C41" i="2"/>
  <c r="F41" i="2" s="1"/>
  <c r="H41" i="2" s="1"/>
  <c r="C45" i="2"/>
  <c r="F45" i="2" s="1"/>
  <c r="H45" i="2" s="1"/>
  <c r="C49" i="2"/>
  <c r="F49" i="2" s="1"/>
  <c r="H49" i="2" s="1"/>
  <c r="C53" i="2"/>
  <c r="F53" i="2" s="1"/>
  <c r="H53" i="2" s="1"/>
  <c r="C57" i="2"/>
  <c r="F57" i="2" s="1"/>
  <c r="H57" i="2" s="1"/>
  <c r="C61" i="2"/>
  <c r="F61" i="2" s="1"/>
  <c r="H61" i="2" s="1"/>
  <c r="C65" i="2"/>
  <c r="F65" i="2" s="1"/>
  <c r="H65" i="2" s="1"/>
  <c r="C69" i="2"/>
  <c r="F69" i="2" s="1"/>
  <c r="H69" i="2" s="1"/>
  <c r="C75" i="2"/>
  <c r="F75" i="2" s="1"/>
  <c r="H75" i="2" s="1"/>
  <c r="C79" i="2"/>
  <c r="F79" i="2" s="1"/>
  <c r="H79" i="2" s="1"/>
  <c r="C83" i="2"/>
  <c r="F83" i="2" s="1"/>
  <c r="H83" i="2" s="1"/>
  <c r="C87" i="2"/>
  <c r="F87" i="2" s="1"/>
  <c r="H87" i="2" s="1"/>
  <c r="C92" i="2"/>
  <c r="F92" i="2" s="1"/>
  <c r="H92" i="2" s="1"/>
  <c r="C96" i="2"/>
  <c r="F96" i="2" s="1"/>
  <c r="H96" i="2" s="1"/>
  <c r="C100" i="2"/>
  <c r="F100" i="2" s="1"/>
  <c r="H100" i="2" s="1"/>
  <c r="C74" i="2"/>
  <c r="F74" i="2" s="1"/>
  <c r="H74" i="2" s="1"/>
  <c r="C14" i="2"/>
  <c r="F14" i="2" s="1"/>
  <c r="H14" i="2" s="1"/>
  <c r="C16" i="2"/>
  <c r="F16" i="2" s="1"/>
  <c r="H16" i="2" s="1"/>
  <c r="C22" i="2"/>
  <c r="F22" i="2" s="1"/>
  <c r="H22" i="2" s="1"/>
  <c r="C26" i="2"/>
  <c r="F26" i="2" s="1"/>
  <c r="H26" i="2" s="1"/>
  <c r="C30" i="2"/>
  <c r="F30" i="2" s="1"/>
  <c r="H30" i="2" s="1"/>
  <c r="C34" i="2"/>
  <c r="F34" i="2" s="1"/>
  <c r="H34" i="2" s="1"/>
  <c r="C38" i="2"/>
  <c r="F38" i="2" s="1"/>
  <c r="H38" i="2" s="1"/>
  <c r="C42" i="2"/>
  <c r="F42" i="2" s="1"/>
  <c r="H42" i="2" s="1"/>
  <c r="J42" i="2" s="1"/>
  <c r="C46" i="2"/>
  <c r="F46" i="2" s="1"/>
  <c r="H46" i="2" s="1"/>
  <c r="C50" i="2"/>
  <c r="F50" i="2" s="1"/>
  <c r="H50" i="2" s="1"/>
  <c r="C54" i="2"/>
  <c r="F54" i="2" s="1"/>
  <c r="H54" i="2" s="1"/>
  <c r="C58" i="2"/>
  <c r="F58" i="2" s="1"/>
  <c r="H58" i="2" s="1"/>
  <c r="C62" i="2"/>
  <c r="F62" i="2" s="1"/>
  <c r="H62" i="2" s="1"/>
  <c r="C66" i="2"/>
  <c r="F66" i="2" s="1"/>
  <c r="H66" i="2" s="1"/>
  <c r="C70" i="2"/>
  <c r="F70" i="2" s="1"/>
  <c r="H70" i="2" s="1"/>
  <c r="C76" i="2"/>
  <c r="F76" i="2" s="1"/>
  <c r="H76" i="2" s="1"/>
  <c r="J76" i="2" s="1"/>
  <c r="C80" i="2"/>
  <c r="F80" i="2" s="1"/>
  <c r="H80" i="2" s="1"/>
  <c r="C84" i="2"/>
  <c r="F84" i="2" s="1"/>
  <c r="H84" i="2" s="1"/>
  <c r="C88" i="2"/>
  <c r="F88" i="2" s="1"/>
  <c r="H88" i="2" s="1"/>
  <c r="C93" i="2"/>
  <c r="F93" i="2" s="1"/>
  <c r="H93" i="2" s="1"/>
  <c r="C97" i="2"/>
  <c r="F97" i="2" s="1"/>
  <c r="H97" i="2" s="1"/>
  <c r="C101" i="2"/>
  <c r="F101" i="2" s="1"/>
  <c r="H101" i="2" s="1"/>
  <c r="H2" i="2"/>
  <c r="J5" i="2" l="1"/>
  <c r="J58" i="2"/>
  <c r="J82" i="2"/>
  <c r="J21" i="2"/>
  <c r="J26" i="2"/>
  <c r="J4" i="2"/>
  <c r="J74" i="2"/>
  <c r="J99" i="2"/>
  <c r="J59" i="2"/>
  <c r="J93" i="2"/>
  <c r="J53" i="2"/>
  <c r="J32" i="2"/>
  <c r="J69" i="2"/>
  <c r="J48" i="2"/>
  <c r="J11" i="2"/>
  <c r="J87" i="2"/>
  <c r="J64" i="2"/>
  <c r="J27" i="2"/>
  <c r="J88" i="2"/>
  <c r="J70" i="2"/>
  <c r="J54" i="2"/>
  <c r="J38" i="2"/>
  <c r="J22" i="2"/>
  <c r="J100" i="2"/>
  <c r="J83" i="2"/>
  <c r="J65" i="2"/>
  <c r="J49" i="2"/>
  <c r="J33" i="2"/>
  <c r="J17" i="2"/>
  <c r="J8" i="2"/>
  <c r="J95" i="2"/>
  <c r="J78" i="2"/>
  <c r="J60" i="2"/>
  <c r="J44" i="2"/>
  <c r="J28" i="2"/>
  <c r="J10" i="2"/>
  <c r="J89" i="2"/>
  <c r="J71" i="2"/>
  <c r="J55" i="2"/>
  <c r="J39" i="2"/>
  <c r="J23" i="2"/>
  <c r="J7" i="2"/>
  <c r="J101" i="2"/>
  <c r="J84" i="2"/>
  <c r="J66" i="2"/>
  <c r="J50" i="2"/>
  <c r="J34" i="2"/>
  <c r="J16" i="2"/>
  <c r="J96" i="2"/>
  <c r="J79" i="2"/>
  <c r="J61" i="2"/>
  <c r="J45" i="2"/>
  <c r="J29" i="2"/>
  <c r="J13" i="2"/>
  <c r="J6" i="2"/>
  <c r="J91" i="2"/>
  <c r="J72" i="2"/>
  <c r="J56" i="2"/>
  <c r="J40" i="2"/>
  <c r="J24" i="2"/>
  <c r="J102" i="2"/>
  <c r="J85" i="2"/>
  <c r="J67" i="2"/>
  <c r="J51" i="2"/>
  <c r="J35" i="2"/>
  <c r="J19" i="2"/>
  <c r="J3" i="2"/>
  <c r="J97" i="2"/>
  <c r="J80" i="2"/>
  <c r="J62" i="2"/>
  <c r="J46" i="2"/>
  <c r="J30" i="2"/>
  <c r="J14" i="2"/>
  <c r="J92" i="2"/>
  <c r="J75" i="2"/>
  <c r="J57" i="2"/>
  <c r="J41" i="2"/>
  <c r="J25" i="2"/>
  <c r="J9" i="2"/>
  <c r="J12" i="2"/>
  <c r="J86" i="2"/>
  <c r="J68" i="2"/>
  <c r="J52" i="2"/>
  <c r="J36" i="2"/>
  <c r="J20" i="2"/>
  <c r="J98" i="2"/>
  <c r="J81" i="2"/>
  <c r="J63" i="2"/>
  <c r="J47" i="2"/>
  <c r="J31" i="2"/>
  <c r="J15" i="2"/>
  <c r="J2" i="2"/>
</calcChain>
</file>

<file path=xl/sharedStrings.xml><?xml version="1.0" encoding="utf-8"?>
<sst xmlns="http://schemas.openxmlformats.org/spreadsheetml/2006/main" count="6299" uniqueCount="1874">
  <si>
    <t>source</t>
  </si>
  <si>
    <t>organism</t>
  </si>
  <si>
    <t>mol_type</t>
  </si>
  <si>
    <t>altitude</t>
  </si>
  <si>
    <t>bio_material</t>
  </si>
  <si>
    <t>cell_line</t>
  </si>
  <si>
    <t>cell_type</t>
  </si>
  <si>
    <t>chromosome</t>
  </si>
  <si>
    <t>clone</t>
  </si>
  <si>
    <t>clone_lib</t>
  </si>
  <si>
    <t>collected_by</t>
  </si>
  <si>
    <t>collection_date</t>
  </si>
  <si>
    <t>country</t>
  </si>
  <si>
    <t>cultivar</t>
  </si>
  <si>
    <t>culture_collection</t>
  </si>
  <si>
    <t>db_xref</t>
  </si>
  <si>
    <t>dev_stage</t>
  </si>
  <si>
    <t>ecotype</t>
  </si>
  <si>
    <t>environmental_sample</t>
  </si>
  <si>
    <t>focus</t>
  </si>
  <si>
    <t>germline</t>
  </si>
  <si>
    <t>haplogroup</t>
  </si>
  <si>
    <t>haplotype</t>
  </si>
  <si>
    <t>host</t>
  </si>
  <si>
    <t>identified_by</t>
  </si>
  <si>
    <t>isolate</t>
  </si>
  <si>
    <t>isolation_source</t>
  </si>
  <si>
    <t>lab_host</t>
  </si>
  <si>
    <t>lat_lon</t>
  </si>
  <si>
    <t>macronuclear</t>
  </si>
  <si>
    <t>map</t>
  </si>
  <si>
    <t>mating_type</t>
  </si>
  <si>
    <t>note</t>
  </si>
  <si>
    <t>organelle</t>
  </si>
  <si>
    <t>PCR_primers</t>
  </si>
  <si>
    <t>plasmid</t>
  </si>
  <si>
    <t>proviral</t>
  </si>
  <si>
    <t>rearranged</t>
  </si>
  <si>
    <t>segment</t>
  </si>
  <si>
    <t>serotype</t>
  </si>
  <si>
    <t>serovar</t>
  </si>
  <si>
    <t>sex</t>
  </si>
  <si>
    <t>specimen_voucher</t>
  </si>
  <si>
    <t>strain</t>
  </si>
  <si>
    <t>sub_clone</t>
  </si>
  <si>
    <t>sub_species</t>
  </si>
  <si>
    <t>sub_strain</t>
  </si>
  <si>
    <t>tissue_type</t>
  </si>
  <si>
    <t>transgenic</t>
  </si>
  <si>
    <t>variety</t>
  </si>
  <si>
    <t>end</t>
  </si>
  <si>
    <t>estimated_length</t>
  </si>
  <si>
    <t>gap_type</t>
  </si>
  <si>
    <t>linkage_evidence</t>
  </si>
  <si>
    <t>allele</t>
  </si>
  <si>
    <t>experiment</t>
  </si>
  <si>
    <t>gene</t>
  </si>
  <si>
    <t>gene_synonym</t>
  </si>
  <si>
    <t>inference</t>
  </si>
  <si>
    <t>operon</t>
  </si>
  <si>
    <t>C_region</t>
  </si>
  <si>
    <t>product</t>
  </si>
  <si>
    <t>pseudogene</t>
  </si>
  <si>
    <t>CDS</t>
  </si>
  <si>
    <t>codon_start</t>
  </si>
  <si>
    <t>transl_table</t>
  </si>
  <si>
    <t>artificial_location</t>
  </si>
  <si>
    <t>EC_number</t>
  </si>
  <si>
    <t>exception</t>
  </si>
  <si>
    <t>function</t>
  </si>
  <si>
    <t>ribosomal_slippage</t>
  </si>
  <si>
    <t>translation</t>
  </si>
  <si>
    <t>transl_except</t>
  </si>
  <si>
    <t>trans_splicing</t>
  </si>
  <si>
    <t>centromere</t>
  </si>
  <si>
    <t>D-loop</t>
  </si>
  <si>
    <t>D_segment</t>
  </si>
  <si>
    <t>bound_moiety</t>
  </si>
  <si>
    <t>exon</t>
  </si>
  <si>
    <t>number</t>
  </si>
  <si>
    <t>iDNA</t>
  </si>
  <si>
    <t>intron</t>
  </si>
  <si>
    <t>J_segment</t>
  </si>
  <si>
    <t>mat_peptide</t>
  </si>
  <si>
    <t>misc_binding</t>
  </si>
  <si>
    <t>misc_difference</t>
  </si>
  <si>
    <t>compare</t>
  </si>
  <si>
    <t>replace</t>
  </si>
  <si>
    <t>misc_feature</t>
  </si>
  <si>
    <t>misc_recomb</t>
  </si>
  <si>
    <t>misc_RNA</t>
  </si>
  <si>
    <t>misc_structure</t>
  </si>
  <si>
    <t>mobile_element</t>
  </si>
  <si>
    <t>mobile_element_type</t>
  </si>
  <si>
    <t>rpt_family</t>
  </si>
  <si>
    <t>rpt_type</t>
  </si>
  <si>
    <t>modified_base</t>
  </si>
  <si>
    <t>mod_base</t>
  </si>
  <si>
    <t>frequency</t>
  </si>
  <si>
    <t>mRNA</t>
  </si>
  <si>
    <t>ncRNA</t>
  </si>
  <si>
    <t>ncRNA_class</t>
  </si>
  <si>
    <t>N_region</t>
  </si>
  <si>
    <t>oriT</t>
  </si>
  <si>
    <t>direction</t>
  </si>
  <si>
    <t>rpt_unit_range</t>
  </si>
  <si>
    <t>rpt_unit_seq</t>
  </si>
  <si>
    <t>polyA_site</t>
  </si>
  <si>
    <t>precursor_RNA</t>
  </si>
  <si>
    <t>prim_transcript</t>
  </si>
  <si>
    <t>primer_bind</t>
  </si>
  <si>
    <t>PCR_conditions</t>
  </si>
  <si>
    <t>protein_bind</t>
  </si>
  <si>
    <t>repeat_region</t>
  </si>
  <si>
    <t>satellite</t>
  </si>
  <si>
    <t>rep_origin</t>
  </si>
  <si>
    <t>rRNA</t>
  </si>
  <si>
    <t>S_region</t>
  </si>
  <si>
    <t>sig_peptide</t>
  </si>
  <si>
    <t>stem_loop</t>
  </si>
  <si>
    <t>STS</t>
  </si>
  <si>
    <t>telomere</t>
  </si>
  <si>
    <t>tmRNA</t>
  </si>
  <si>
    <t>tag_peptide</t>
  </si>
  <si>
    <t>transit_peptide</t>
  </si>
  <si>
    <t>tRNA</t>
  </si>
  <si>
    <t>anticodon</t>
  </si>
  <si>
    <t>unsure</t>
  </si>
  <si>
    <t>V_region</t>
  </si>
  <si>
    <t>V_segment</t>
  </si>
  <si>
    <t>variation</t>
  </si>
  <si>
    <t>3'UTR</t>
  </si>
  <si>
    <t>5'UTR</t>
  </si>
  <si>
    <r>
      <rPr>
        <b/>
        <sz val="11"/>
        <color theme="3"/>
        <rFont val="ＭＳ Ｐゴシック"/>
        <family val="3"/>
        <charset val="128"/>
      </rPr>
      <t>記載可能な</t>
    </r>
    <r>
      <rPr>
        <b/>
        <sz val="11"/>
        <color theme="3"/>
        <rFont val="Lucida Sans Unicode"/>
        <family val="2"/>
      </rPr>
      <t>Qualifier</t>
    </r>
    <rPh sb="0" eb="2">
      <t>キサイ</t>
    </rPh>
    <rPh sb="2" eb="4">
      <t>カノウ</t>
    </rPh>
    <phoneticPr fontId="2"/>
  </si>
  <si>
    <t>citation</t>
  </si>
  <si>
    <t>type_material</t>
  </si>
  <si>
    <t>locus_tag</t>
  </si>
  <si>
    <t>old_locus_tag</t>
  </si>
  <si>
    <t>phenotype</t>
  </si>
  <si>
    <t>pseudo</t>
  </si>
  <si>
    <t>standard_name</t>
  </si>
  <si>
    <t>protein_id</t>
  </si>
  <si>
    <t>assembly_gap</t>
    <phoneticPr fontId="2"/>
  </si>
  <si>
    <t xml:space="preserve">Feature key
</t>
  </si>
  <si>
    <r>
      <t>DDBJ</t>
    </r>
    <r>
      <rPr>
        <sz val="9"/>
        <color theme="1"/>
        <rFont val="ＭＳ Ｐゴシック"/>
        <family val="3"/>
        <charset val="128"/>
      </rPr>
      <t>では使用しない</t>
    </r>
  </si>
  <si>
    <t>gap</t>
    <phoneticPr fontId="2"/>
  </si>
  <si>
    <t>end</t>
    <phoneticPr fontId="2"/>
  </si>
  <si>
    <t>estimated_length</t>
    <phoneticPr fontId="2"/>
  </si>
  <si>
    <t>gene</t>
    <phoneticPr fontId="2"/>
  </si>
  <si>
    <t>DDBJでは使用しない</t>
  </si>
  <si>
    <t>old_sequence</t>
  </si>
  <si>
    <t>old_sequence</t>
    <phoneticPr fontId="2"/>
  </si>
  <si>
    <t>compare</t>
    <phoneticPr fontId="2"/>
  </si>
  <si>
    <t>regulatory</t>
  </si>
  <si>
    <t>regulatory</t>
    <phoneticPr fontId="2"/>
  </si>
  <si>
    <t>regulatory_class</t>
    <phoneticPr fontId="2"/>
  </si>
  <si>
    <t>フィーチャーの使用に関する説明</t>
  </si>
  <si>
    <t>クオリファイアの使用に関する説明</t>
  </si>
  <si>
    <t>その他のコメント</t>
    <rPh sb="2" eb="3">
      <t>タ</t>
    </rPh>
    <phoneticPr fontId="2"/>
  </si>
  <si>
    <t>define_qualifier :</t>
    <phoneticPr fontId="2"/>
  </si>
  <si>
    <t>url</t>
    <phoneticPr fontId="2"/>
  </si>
  <si>
    <t>name</t>
    <phoneticPr fontId="2"/>
  </si>
  <si>
    <t>/allele</t>
  </si>
  <si>
    <t>text</t>
    <phoneticPr fontId="2"/>
  </si>
  <si>
    <t>/altitude</t>
  </si>
  <si>
    <t>/anticodon</t>
  </si>
  <si>
    <t>input_type 'list', ["heterogeneous population sequenced", "low-quality sequence region"]</t>
    <phoneticPr fontId="2"/>
  </si>
  <si>
    <t>/bio_material</t>
  </si>
  <si>
    <t>/bound_moiety</t>
  </si>
  <si>
    <t>e.g. GAL4</t>
    <phoneticPr fontId="2"/>
  </si>
  <si>
    <t>/cell_line</t>
  </si>
  <si>
    <t>e.g. MCF7</t>
    <phoneticPr fontId="2"/>
  </si>
  <si>
    <t>/cell_type</t>
  </si>
  <si>
    <t>e.g. leukocyte</t>
    <phoneticPr fontId="2"/>
  </si>
  <si>
    <t>/chromosome</t>
  </si>
  <si>
    <t>e.g. 1</t>
    <phoneticPr fontId="2"/>
  </si>
  <si>
    <t>/citation</t>
  </si>
  <si>
    <t>/clone</t>
  </si>
  <si>
    <t>e.g. lambda-hIL7.3</t>
    <phoneticPr fontId="2"/>
  </si>
  <si>
    <t>/clone_lib</t>
  </si>
  <si>
    <t>e.g. lambda-hIL7</t>
    <phoneticPr fontId="2"/>
  </si>
  <si>
    <t>/codon_start</t>
  </si>
  <si>
    <t>input_type 'list', ["1", "2","3"]</t>
    <phoneticPr fontId="2"/>
  </si>
  <si>
    <t>/collected_by</t>
  </si>
  <si>
    <t>e.g. Dan Janzen</t>
    <phoneticPr fontId="2"/>
  </si>
  <si>
    <t>/collection_date</t>
  </si>
  <si>
    <t>/compare</t>
  </si>
  <si>
    <t>e.g. AJ634337.1</t>
    <phoneticPr fontId="2"/>
  </si>
  <si>
    <t>/country</t>
  </si>
  <si>
    <t>/cultivar</t>
  </si>
  <si>
    <t>e.g.&lt;br /&gt;Nipponbare&lt;br /&gt;Tenuifolius</t>
    <phoneticPr fontId="2"/>
  </si>
  <si>
    <t>/culture_collection</t>
  </si>
  <si>
    <t>/db_xref</t>
  </si>
  <si>
    <t>/dev_stage</t>
  </si>
  <si>
    <t>e.g. fourth instar larva</t>
    <phoneticPr fontId="2"/>
  </si>
  <si>
    <t>/direction</t>
  </si>
  <si>
    <t>input_type 'list', ["left", "right", "both"]</t>
    <phoneticPr fontId="2"/>
  </si>
  <si>
    <t>e.g. left</t>
    <phoneticPr fontId="2"/>
  </si>
  <si>
    <t>/EC_number</t>
  </si>
  <si>
    <t>/ecotype</t>
  </si>
  <si>
    <t>e.g. Columbia</t>
    <phoneticPr fontId="2"/>
  </si>
  <si>
    <t>/environmental_sample</t>
  </si>
  <si>
    <t>input_type 'check', 'true'</t>
    <phoneticPr fontId="2"/>
  </si>
  <si>
    <t>/estimated_length</t>
  </si>
  <si>
    <t>input_type 'list', ["known", "unknown"]</t>
    <phoneticPr fontId="2"/>
  </si>
  <si>
    <t>Please choose "known" when the gap length has been estimated. "unknown" must be chosen when the gap length is unknown.</t>
    <phoneticPr fontId="2"/>
  </si>
  <si>
    <t>/exception</t>
  </si>
  <si>
    <t>input_type 'list', ["RNA editing", "reasons given in citation", "rearrangement required for product", "annotated by transcript or proteomic data"]</t>
    <phoneticPr fontId="2"/>
  </si>
  <si>
    <t>When /exception is used, you must add /translation qualifier to CDS feature and manually paste amino acid sequence to /translation.&lt;br /&gt;An /inference qualifier should accompany any use of /exception="annotated by transcript or proteomic data", to provide support for the existence of the transcript or protein.</t>
    <phoneticPr fontId="2"/>
  </si>
  <si>
    <t>/experiment</t>
  </si>
  <si>
    <t>/focus</t>
  </si>
  <si>
    <t>/frequency</t>
  </si>
  <si>
    <t>e.g.&lt;br /&gt;1 in 12&lt;br /&gt;23/108&lt;br /&gt;.85</t>
    <phoneticPr fontId="2"/>
  </si>
  <si>
    <t>/function</t>
  </si>
  <si>
    <t>/gap_type</t>
  </si>
  <si>
    <t>/gene</t>
  </si>
  <si>
    <t>e.g. ilvE</t>
    <phoneticPr fontId="2"/>
  </si>
  <si>
    <t>/germline</t>
  </si>
  <si>
    <t>/haplogroup</t>
  </si>
  <si>
    <t>e.g. H*</t>
    <phoneticPr fontId="2"/>
  </si>
  <si>
    <t>e.g. Dw3 B5 Cw1 A1</t>
    <phoneticPr fontId="2"/>
  </si>
  <si>
    <t>/host</t>
  </si>
  <si>
    <t>/identified_by</t>
  </si>
  <si>
    <t>e.g. John Burns</t>
    <phoneticPr fontId="2"/>
  </si>
  <si>
    <t>/inference</t>
  </si>
  <si>
    <t>/isolate</t>
  </si>
  <si>
    <t>/isolation_source</t>
  </si>
  <si>
    <t>e.g.&lt;br /&gt;rumen isolates from standard pelleted ration-fed steer #6&lt;br /&gt;permanent Antarctic sea ice&lt;br /&gt;denitrifying activated sludge from carbon_limited continuous reactor</t>
    <phoneticPr fontId="2"/>
  </si>
  <si>
    <t>/lab_host</t>
  </si>
  <si>
    <t>/lat_lon</t>
  </si>
  <si>
    <t>/linkage_evidence</t>
  </si>
  <si>
    <t>input_type 'list', ["pcr", "paired-ends", "align genus", "align xgenus", "align trnscpt", "within clone", "clone contig", "map", "strobe", "unspecified"]</t>
    <phoneticPr fontId="2"/>
  </si>
  <si>
    <t>/macronuclear</t>
  </si>
  <si>
    <t>/map</t>
  </si>
  <si>
    <t>e.g. 8q12-q13</t>
    <phoneticPr fontId="2"/>
  </si>
  <si>
    <t>/mating_type</t>
  </si>
  <si>
    <t>e.g.&lt;br /&gt;MAT-1&lt;br /&gt;plus&lt;br /&gt;-&lt;br /&gt;odd&lt;br /&gt;even</t>
    <phoneticPr fontId="2"/>
  </si>
  <si>
    <t>/mobile_element_type</t>
  </si>
  <si>
    <t>/mod_base</t>
  </si>
  <si>
    <t>/mol_type</t>
  </si>
  <si>
    <t>input_type 'list', ["genomic DNA", "genomic RNA", "mRNA", "tRNA", "rRNA", "transcribed RNA", "viral cRNA", "other DNA", "other RNA", "unassigned DNA", "unassigned RNA"]</t>
    <phoneticPr fontId="2"/>
  </si>
  <si>
    <t>/note</t>
  </si>
  <si>
    <t>/number</t>
  </si>
  <si>
    <t>e.g. &lt;br /&gt;4&lt;br /&gt;6B</t>
    <phoneticPr fontId="2"/>
  </si>
  <si>
    <t>/operon</t>
  </si>
  <si>
    <t>e.g. lac</t>
    <phoneticPr fontId="2"/>
  </si>
  <si>
    <t>/organelle</t>
  </si>
  <si>
    <t>input_type 'list', ["mitochondrion", "mitochondrion:kinetoplast", "hydrogenosome", "plastid:chloroplast", "plastid:apicoplast", "plastid:chromoplast", "plastid:cyanelle", "plastid:leucoplast", "plastid:proplastid", "plastid", "chromatophore", "nucleomorph"]</t>
    <phoneticPr fontId="2"/>
  </si>
  <si>
    <t>/organism</t>
  </si>
  <si>
    <t>/partial</t>
    <phoneticPr fontId="2"/>
  </si>
  <si>
    <t>/PCR_conditions</t>
  </si>
  <si>
    <t>e.g. denaturation 94degC 2 min; 30 cycles 94degC 30 sec, 56degC 1 min, 72degC 1 min; final extention 72degC 1 min</t>
    <phoneticPr fontId="2"/>
  </si>
  <si>
    <t>/PCR_primers</t>
  </si>
  <si>
    <t>e.g. fwd_name: ITS1F, fwd_seq: cttggtcattta, rev_name: ITS4, rev_seq: tcctccgcttat</t>
    <phoneticPr fontId="2"/>
  </si>
  <si>
    <t>/phenotype</t>
  </si>
  <si>
    <t>/plasmid</t>
  </si>
  <si>
    <t>e.g. C-589</t>
    <phoneticPr fontId="2"/>
  </si>
  <si>
    <t>/pop_variant</t>
    <phoneticPr fontId="2"/>
  </si>
  <si>
    <t>/product</t>
  </si>
  <si>
    <t>/protein_id</t>
  </si>
  <si>
    <t>e.g. AAA12345.1&lt;br/&gt;Value format&amp;nbsp;&amp;nbsp;&amp;nbsp;&amp;lt;identifier&amp;gt;.&amp;lt;version&amp;gt;</t>
    <phoneticPr fontId="2"/>
  </si>
  <si>
    <t>/proviral</t>
  </si>
  <si>
    <t>/pseudo</t>
  </si>
  <si>
    <t>/pseudogene</t>
  </si>
  <si>
    <t>input_type 'list', ["processed", "unprocessed", "unitary", "allelic", "unknown"]</t>
    <phoneticPr fontId="2"/>
  </si>
  <si>
    <t>/rearranged</t>
  </si>
  <si>
    <t>/replace</t>
  </si>
  <si>
    <t>e.g.&lt;br /&gt;a&lt;br /&gt;deletion</t>
    <phoneticPr fontId="2"/>
  </si>
  <si>
    <t>/ribosomal_slippage</t>
  </si>
  <si>
    <t>A join operator, e.g.: join(486..1784,1784..4810) should be used in the CDS spans to indicate the location of ribosomal_slippage.</t>
    <phoneticPr fontId="2"/>
  </si>
  <si>
    <t>/rpt_family</t>
  </si>
  <si>
    <t>e.g. Alu</t>
    <phoneticPr fontId="2"/>
  </si>
  <si>
    <t>/rpt_type</t>
  </si>
  <si>
    <t>/rpt_unit_range</t>
  </si>
  <si>
    <t>/rpt_unit_seq</t>
  </si>
  <si>
    <t>/satellite</t>
  </si>
  <si>
    <t>/segment</t>
  </si>
  <si>
    <t>text</t>
    <phoneticPr fontId="2"/>
  </si>
  <si>
    <t>e.g. 6</t>
    <phoneticPr fontId="2"/>
  </si>
  <si>
    <t>/serotype</t>
  </si>
  <si>
    <t>e.g. B1</t>
    <phoneticPr fontId="2"/>
  </si>
  <si>
    <t>/serovar</t>
  </si>
  <si>
    <t>text</t>
    <phoneticPr fontId="2"/>
  </si>
  <si>
    <t>e.g. O157:H7</t>
    <phoneticPr fontId="2"/>
  </si>
  <si>
    <t>/sex</t>
  </si>
  <si>
    <t>text</t>
    <phoneticPr fontId="2"/>
  </si>
  <si>
    <t>e.g.&lt;br /&gt;female&lt;br /&gt;male&lt;br /&gt;hermaphrodite&lt;br /&gt;monoecious&lt;br /&gt;dioecious</t>
    <phoneticPr fontId="2"/>
  </si>
  <si>
    <t>/specimen_voucher</t>
  </si>
  <si>
    <t>text</t>
    <phoneticPr fontId="2"/>
  </si>
  <si>
    <t>/standard_name</t>
  </si>
  <si>
    <t>text</t>
    <phoneticPr fontId="2"/>
  </si>
  <si>
    <t>/strain</t>
  </si>
  <si>
    <t>text</t>
    <phoneticPr fontId="2"/>
  </si>
  <si>
    <t>e.g. BALB/c</t>
    <phoneticPr fontId="2"/>
  </si>
  <si>
    <t>/sub_clone</t>
  </si>
  <si>
    <t>text</t>
    <phoneticPr fontId="2"/>
  </si>
  <si>
    <t>e.g. lambda-hIL7.20g</t>
    <phoneticPr fontId="2"/>
  </si>
  <si>
    <t>/sub_species</t>
  </si>
  <si>
    <t>e.g. lactis</t>
    <phoneticPr fontId="2"/>
  </si>
  <si>
    <t>/sub_strain</t>
  </si>
  <si>
    <t>e.g. abis</t>
    <phoneticPr fontId="2"/>
  </si>
  <si>
    <t>/tag_peptide</t>
  </si>
  <si>
    <t>/tissue_lib</t>
  </si>
  <si>
    <t>e.g. tissue library 772</t>
    <phoneticPr fontId="2"/>
  </si>
  <si>
    <t>/tissue_type</t>
  </si>
  <si>
    <t>e.g. liver</t>
    <phoneticPr fontId="2"/>
  </si>
  <si>
    <t>/transgenic</t>
  </si>
  <si>
    <t>input_type 'check', 'true'</t>
    <phoneticPr fontId="2"/>
  </si>
  <si>
    <t>/translation</t>
  </si>
  <si>
    <t>Usually, do not add /translation to CDS feature. The /translation is used only when /exception is selected.</t>
    <phoneticPr fontId="2"/>
  </si>
  <si>
    <t>/transl_except</t>
  </si>
  <si>
    <t>/transl_table</t>
  </si>
  <si>
    <t>/trans_splicing</t>
  </si>
  <si>
    <t>/type_material</t>
    <phoneticPr fontId="2"/>
  </si>
  <si>
    <t>/variety</t>
  </si>
  <si>
    <t>e.g. insularis</t>
    <phoneticPr fontId="2"/>
  </si>
  <si>
    <t>circular</t>
    <phoneticPr fontId="2"/>
  </si>
  <si>
    <t>circular</t>
  </si>
  <si>
    <t>Please check if the entry is the full length of circular form.</t>
    <phoneticPr fontId="2"/>
  </si>
  <si>
    <t>e.g. (pos:34..36,aa:Phe)&lt;br /&gt;(pos:complement(4156..4158),aa:Gln)</t>
    <phoneticPr fontId="2"/>
  </si>
  <si>
    <t>/gene_synonym</t>
    <phoneticPr fontId="2"/>
  </si>
  <si>
    <t>e.g. /gene_synonym="Hox-3.3" in a feature where /gene="Hoxc6"&lt;br /&gt;When /gene_synonym is used, a primary gene symbol must always be indicated in /gene.</t>
    <phoneticPr fontId="2"/>
  </si>
  <si>
    <t>e.g.&lt;br /&gt;P152&lt;br /&gt;DGGE band PSBAC-13</t>
    <phoneticPr fontId="2"/>
  </si>
  <si>
    <t>e.g.1&amp;nbsp;&amp;nbsp;Gallus gallus&lt;br /&gt;e.g.2&amp;nbsp;&amp;nbsp;Gallus gallus embryo&lt;br /&gt;e.g.3&amp;nbsp;&amp;nbsp;Escherichia coli strain DH5 alpha&lt;br /&gt;Value must begin with scientific name.</t>
    <phoneticPr fontId="2"/>
  </si>
  <si>
    <t>e.g. transposon:Tnp9&lt;br /&gt;"mobile_element_type[:mobile_element_name]" where mobile_element_type is one of the following: &lt;br /&gt;"transposon", "retrotransposon", "integron", "insertion sequence", "non-LTR retrotransposon", &lt;br /&gt;"SINE", "MITE", "LINE", "other".</t>
    <phoneticPr fontId="2"/>
  </si>
  <si>
    <t>/regulatory_class</t>
    <phoneticPr fontId="2"/>
  </si>
  <si>
    <t>e.g. 202..245&lt;br /&gt;DDBJ recommends to use /rpt_unit_seq rather than /rtp_unit_range.</t>
    <phoneticPr fontId="2"/>
  </si>
  <si>
    <t>e.g.&lt;br /&gt;aagggc&lt;br /&gt;ag(5)tg(8)&lt;br /&gt;(aaaga)6(aaaa)1(aaaga)12</t>
    <phoneticPr fontId="2"/>
  </si>
  <si>
    <t>e.g.&lt;br /&gt;microsatellite: DC130&lt;br /&gt;satellite: S1a&lt;br /&gt;satellite: gamma III&lt;br /&gt;Value format&amp;nbsp;&amp;nbsp;&amp;nbsp;"satellite_type[:class][ identifier]" where satellite_type is one of the following &lt;br /&gt;"satellite", "microsatellite", "minisatellite"</t>
    <phoneticPr fontId="2"/>
  </si>
  <si>
    <t>/focus and /transgenic qualifiers are mutually exclusive in an entry.</t>
    <phoneticPr fontId="2"/>
  </si>
  <si>
    <t>This qualifier should be used only when the splice event is indicated in the "join" operator&lt;br /&gt;eg CDS&amp;nbsp;&amp;nbsp;&amp;nbsp;join(complement(69611..69724),139856..140087)</t>
    <phoneticPr fontId="2"/>
  </si>
  <si>
    <t>input_type 'list', ["type strain", "neotype strain", "holotype", "paratype", "neotype", "allotype", "hapanotype", "syntype", "lectotype", "paralectotype", "isotype", "epitype", "isosyntype", "ex-type", "reference strain", "type material"]</t>
    <phoneticPr fontId="2"/>
  </si>
  <si>
    <t>Usage of /type_material has not been started yet.</t>
    <phoneticPr fontId="2"/>
  </si>
  <si>
    <r>
      <t xml:space="preserve">/type_material </t>
    </r>
    <r>
      <rPr>
        <sz val="9"/>
        <color theme="1"/>
        <rFont val="ＭＳ Ｐゴシック"/>
        <family val="3"/>
        <charset val="128"/>
      </rPr>
      <t>の</t>
    </r>
    <r>
      <rPr>
        <sz val="9"/>
        <color theme="1"/>
        <rFont val="Lucida Sans Unicode"/>
        <family val="2"/>
        <charset val="128"/>
      </rPr>
      <t>DDBJ</t>
    </r>
    <r>
      <rPr>
        <sz val="9"/>
        <color theme="1"/>
        <rFont val="ＭＳ Ｐゴシック"/>
        <family val="3"/>
        <charset val="128"/>
      </rPr>
      <t>運用はまだなので、使用しない</t>
    </r>
    <phoneticPr fontId="2"/>
  </si>
  <si>
    <t>citation</t>
    <phoneticPr fontId="2"/>
  </si>
  <si>
    <t>pop_variant</t>
    <phoneticPr fontId="2"/>
  </si>
  <si>
    <t>standard_name</t>
    <phoneticPr fontId="2"/>
  </si>
  <si>
    <t>tissue_lib</t>
    <phoneticPr fontId="2"/>
  </si>
  <si>
    <t>DDBJでは新規登録には/pseudogeneを使うので使用しない</t>
    <rPh sb="24" eb="25">
      <t>ツカ</t>
    </rPh>
    <phoneticPr fontId="2"/>
  </si>
  <si>
    <t>DDBJでは新規登録には/pseudogeneを使うので使用しない</t>
    <phoneticPr fontId="2"/>
  </si>
  <si>
    <r>
      <t>update</t>
    </r>
    <r>
      <rPr>
        <sz val="9"/>
        <color theme="1"/>
        <rFont val="ＭＳ Ｐゴシック"/>
        <family val="3"/>
        <charset val="128"/>
      </rPr>
      <t>でのみ使用可能で新規登録には使用しない</t>
    </r>
    <rPh sb="9" eb="11">
      <t>シヨウ</t>
    </rPh>
    <phoneticPr fontId="2"/>
  </si>
  <si>
    <t>現行規則では使用できないことになっている</t>
    <rPh sb="0" eb="2">
      <t>ゲンコウ</t>
    </rPh>
    <rPh sb="2" eb="4">
      <t>キソク</t>
    </rPh>
    <rPh sb="6" eb="8">
      <t>シヨウ</t>
    </rPh>
    <phoneticPr fontId="2"/>
  </si>
  <si>
    <r>
      <t>input_type
input_type 'list', ["value1", "value2", "value3"]
input_type 'check', 'true'
text</t>
    </r>
    <r>
      <rPr>
        <b/>
        <sz val="8"/>
        <color theme="3"/>
        <rFont val="ＭＳ ゴシック"/>
        <family val="3"/>
        <charset val="128"/>
      </rPr>
      <t>の場合は</t>
    </r>
    <r>
      <rPr>
        <b/>
        <sz val="8"/>
        <color theme="3"/>
        <rFont val="Times New Roman"/>
        <family val="1"/>
      </rPr>
      <t>input_type</t>
    </r>
    <r>
      <rPr>
        <b/>
        <sz val="8"/>
        <color theme="3"/>
        <rFont val="ＭＳ ゴシック"/>
        <family val="3"/>
        <charset val="128"/>
      </rPr>
      <t>を指定しない</t>
    </r>
    <rPh sb="93" eb="95">
      <t>バアイ</t>
    </rPh>
    <rPh sb="107" eb="109">
      <t>シテイ</t>
    </rPh>
    <phoneticPr fontId="2"/>
  </si>
  <si>
    <t>/artificial_location</t>
    <phoneticPr fontId="2"/>
  </si>
  <si>
    <t>/locus_tag</t>
    <phoneticPr fontId="2"/>
  </si>
  <si>
    <t>/old_locus_tag</t>
    <phoneticPr fontId="2"/>
  </si>
  <si>
    <t>&lt;span style="color:red;"&gt;Do not use /artificial_location.&lt;br /&gt;Use of /artificial_location is allowed only for genome-scale annotation.&lt;/span&gt;</t>
    <phoneticPr fontId="2"/>
  </si>
  <si>
    <t>&lt;span style="color:red;"&gt;Do not use /locus_tag.&lt;br /&gt;Use of /locus_tag is allowed only for genome-scale annotation.&lt;/span&gt;</t>
    <phoneticPr fontId="2"/>
  </si>
  <si>
    <t>&lt;span style="color:red;"&gt;Do not use /old_locus_tag&lt;br /&gt;Use of /old_locus_tag is allowed only for genome-scale annotation.&lt;/span&gt;</t>
    <phoneticPr fontId="2"/>
  </si>
  <si>
    <t>genome-scale sequenceのみ許可、D-easyではgapを使うので、使用しない</t>
    <rPh sb="38" eb="39">
      <t>ツカ</t>
    </rPh>
    <rPh sb="43" eb="45">
      <t>シヨウ</t>
    </rPh>
    <phoneticPr fontId="2"/>
  </si>
  <si>
    <t>mandatory</t>
    <phoneticPr fontId="2"/>
  </si>
  <si>
    <t>optional</t>
    <phoneticPr fontId="2"/>
  </si>
  <si>
    <t>recommended</t>
    <phoneticPr fontId="2"/>
  </si>
  <si>
    <r>
      <t>Feature</t>
    </r>
    <r>
      <rPr>
        <b/>
        <sz val="9"/>
        <color theme="3"/>
        <rFont val="ＭＳ Ｐゴシック"/>
        <family val="3"/>
        <charset val="128"/>
      </rPr>
      <t>の</t>
    </r>
    <r>
      <rPr>
        <b/>
        <sz val="9"/>
        <color theme="3"/>
        <rFont val="Lucida Sans Unicode"/>
        <family val="2"/>
      </rPr>
      <t>URL</t>
    </r>
    <r>
      <rPr>
        <b/>
        <sz val="9"/>
        <color theme="3"/>
        <rFont val="ＭＳ Ｐゴシック"/>
        <family val="3"/>
        <charset val="128"/>
      </rPr>
      <t xml:space="preserve">、
</t>
    </r>
    <r>
      <rPr>
        <b/>
        <sz val="9"/>
        <color theme="3"/>
        <rFont val="Lucida Sans Unicode"/>
        <family val="2"/>
      </rPr>
      <t>Qualifier</t>
    </r>
    <r>
      <rPr>
        <b/>
        <sz val="9"/>
        <color theme="3"/>
        <rFont val="ＭＳ Ｐゴシック"/>
        <family val="3"/>
        <charset val="128"/>
      </rPr>
      <t>の</t>
    </r>
    <r>
      <rPr>
        <b/>
        <sz val="9"/>
        <color theme="3"/>
        <rFont val="Lucida Sans Unicode"/>
        <family val="2"/>
      </rPr>
      <t xml:space="preserve"> 
mandatory/
optional/
recommended </t>
    </r>
    <r>
      <rPr>
        <b/>
        <sz val="9"/>
        <color theme="3"/>
        <rFont val="ＭＳ Ｐゴシック"/>
        <family val="3"/>
        <charset val="128"/>
      </rPr>
      <t>の区別</t>
    </r>
    <rPh sb="59" eb="61">
      <t>クベツ</t>
    </rPh>
    <phoneticPr fontId="2"/>
  </si>
  <si>
    <r>
      <rPr>
        <b/>
        <sz val="10"/>
        <color theme="3"/>
        <rFont val="ＭＳ Ｐゴシック"/>
        <family val="3"/>
        <charset val="128"/>
      </rPr>
      <t>小菅用の変換列、</t>
    </r>
    <r>
      <rPr>
        <b/>
        <sz val="10"/>
        <color theme="3"/>
        <rFont val="Lucida Sans Unicode"/>
        <family val="2"/>
      </rPr>
      <t xml:space="preserve">@@ </t>
    </r>
    <r>
      <rPr>
        <b/>
        <sz val="10"/>
        <color theme="3"/>
        <rFont val="ＭＳ Ｐゴシック"/>
        <family val="3"/>
        <charset val="128"/>
      </rPr>
      <t>を\nにすれば</t>
    </r>
    <r>
      <rPr>
        <b/>
        <sz val="10"/>
        <color theme="3"/>
        <rFont val="Lucida Sans Unicode"/>
        <family val="2"/>
      </rPr>
      <t>common_rules.rb</t>
    </r>
    <r>
      <rPr>
        <b/>
        <sz val="10"/>
        <color theme="3"/>
        <rFont val="ＭＳ Ｐゴシック"/>
        <family val="3"/>
        <charset val="128"/>
      </rPr>
      <t>に使える</t>
    </r>
    <rPh sb="0" eb="2">
      <t>コスゲ</t>
    </rPh>
    <rPh sb="2" eb="3">
      <t>ヨウ</t>
    </rPh>
    <rPh sb="4" eb="6">
      <t>ヘンカン</t>
    </rPh>
    <rPh sb="6" eb="7">
      <t>レツ</t>
    </rPh>
    <rPh sb="34" eb="35">
      <t>ツカ</t>
    </rPh>
    <phoneticPr fontId="2"/>
  </si>
  <si>
    <t>この列にコメントがあるものは使用しない</t>
    <rPh sb="2" eb="3">
      <t>レツ</t>
    </rPh>
    <rPh sb="14" eb="16">
      <t>シヨウ</t>
    </rPh>
    <phoneticPr fontId="2"/>
  </si>
  <si>
    <r>
      <rPr>
        <b/>
        <sz val="10"/>
        <color theme="3"/>
        <rFont val="ＭＳ Ｐゴシック"/>
        <family val="3"/>
        <charset val="128"/>
      </rPr>
      <t>小菅用の変換列、</t>
    </r>
    <r>
      <rPr>
        <b/>
        <sz val="10"/>
        <color theme="3"/>
        <rFont val="Lucida Sans Unicode"/>
        <family val="2"/>
      </rPr>
      <t xml:space="preserve">@@ </t>
    </r>
    <r>
      <rPr>
        <b/>
        <sz val="10"/>
        <color theme="3"/>
        <rFont val="ＭＳ Ｐゴシック"/>
        <family val="3"/>
        <charset val="128"/>
      </rPr>
      <t>を\nにすれば</t>
    </r>
    <r>
      <rPr>
        <b/>
        <sz val="10"/>
        <color theme="3"/>
        <rFont val="Lucida Sans Unicode"/>
        <family val="2"/>
      </rPr>
      <t>common_rules.rb</t>
    </r>
    <r>
      <rPr>
        <b/>
        <sz val="10"/>
        <color theme="3"/>
        <rFont val="ＭＳ Ｐゴシック"/>
        <family val="3"/>
        <charset val="128"/>
      </rPr>
      <t xml:space="preserve">に使える
</t>
    </r>
    <r>
      <rPr>
        <b/>
        <sz val="10"/>
        <color theme="3"/>
        <rFont val="Lucida Sans Unicode"/>
        <family val="2"/>
      </rPr>
      <t>## QUALIFIERS</t>
    </r>
    <rPh sb="0" eb="2">
      <t>コスゲ</t>
    </rPh>
    <rPh sb="2" eb="3">
      <t>ヨウ</t>
    </rPh>
    <rPh sb="4" eb="6">
      <t>ヘンカン</t>
    </rPh>
    <rPh sb="6" eb="7">
      <t>レツ</t>
    </rPh>
    <rPh sb="34" eb="35">
      <t>ツカ</t>
    </rPh>
    <phoneticPr fontId="2"/>
  </si>
  <si>
    <r>
      <t xml:space="preserve">help_text </t>
    </r>
    <r>
      <rPr>
        <b/>
        <sz val="11"/>
        <color theme="3"/>
        <rFont val="ＭＳ Ｐゴシック"/>
        <family val="3"/>
        <charset val="128"/>
      </rPr>
      <t>の後半部分</t>
    </r>
    <rPh sb="11" eb="13">
      <t>コウハン</t>
    </rPh>
    <rPh sb="13" eb="15">
      <t>ブブン</t>
    </rPh>
    <phoneticPr fontId="2"/>
  </si>
  <si>
    <r>
      <t xml:space="preserve">help_text </t>
    </r>
    <r>
      <rPr>
        <b/>
        <sz val="11"/>
        <color theme="3"/>
        <rFont val="ＭＳ Ｐゴシック"/>
        <family val="3"/>
        <charset val="128"/>
      </rPr>
      <t>の前半部分</t>
    </r>
    <rPh sb="11" eb="13">
      <t>ゼンハン</t>
    </rPh>
    <rPh sb="13" eb="15">
      <t>ブブン</t>
    </rPh>
    <phoneticPr fontId="2"/>
  </si>
  <si>
    <t>help_text</t>
    <phoneticPr fontId="2"/>
  </si>
  <si>
    <t>D-easy用のcommon setは、E列とF列がいずれも"空白"であるものを使用する</t>
    <phoneticPr fontId="2"/>
  </si>
  <si>
    <t>e.g.1&amp;nbsp;&amp;nbsp;5&amp;#39; RACE&lt;br /&gt;e.g.2&amp;nbsp;&amp;nbsp;heterologous expression system of Xenopus laevis oocytes&lt;br /&gt;Value "experimental evidence, no additional details recorded" was used to replace instances of /evidence=EXPERIMENTAL in December 2005</t>
    <phoneticPr fontId="2"/>
  </si>
  <si>
    <t>e.g. 90..122&lt;br /&gt;Value format&amp;nbsp;&amp;nbsp;&amp;nbsp;&amp;lt;base_range&amp;gt;&lt;br /&gt;It is recommended that the amino acid sequence corresponding to the /tag_peptide is annotated by describing a 5&amp;#39; partial CDS feature&lt;br /&gt;e.g. CDS&amp;nbsp; &amp;nbsp; &amp;nbsp;&amp;lt;90..122</t>
    <phoneticPr fontId="2"/>
  </si>
  <si>
    <t>input_type 'list', ["tandem", "inverted", "flanking", "terminal", "direct", "dispersed", "nested", "long_terminal_repeat", "non_ltr_retrotransposon_polymeric_tract", "x_element_combinatorial_repeat", "y_prime_element", "telomeric_repeat", "centromeric_repeat", "other"]</t>
    <phoneticPr fontId="2"/>
  </si>
  <si>
    <t>Values indicate altitudes above or below nominal sea level provided in metres (m). &lt;br /&gt;e.g.&lt;br /&gt;-256 m&lt;br /&gt;330.12 m</t>
    <phoneticPr fontId="2"/>
  </si>
  <si>
    <r>
      <t>/altitude</t>
    </r>
    <r>
      <rPr>
        <sz val="12"/>
        <color theme="1"/>
        <rFont val="ＭＳ Ｐゴシック"/>
        <family val="3"/>
        <charset val="128"/>
      </rPr>
      <t>の説明で、</t>
    </r>
    <r>
      <rPr>
        <sz val="12"/>
        <color theme="1"/>
        <rFont val="Lucida Sans Unicode"/>
        <family val="2"/>
        <charset val="128"/>
      </rPr>
      <t>m.</t>
    </r>
    <r>
      <rPr>
        <sz val="12"/>
        <color theme="1"/>
        <rFont val="ＭＳ Ｐゴシック"/>
        <family val="3"/>
        <charset val="128"/>
      </rPr>
      <t>→</t>
    </r>
    <r>
      <rPr>
        <sz val="12"/>
        <color theme="1"/>
        <rFont val="Lucida Sans Unicode"/>
        <family val="2"/>
        <charset val="128"/>
      </rPr>
      <t>m(m</t>
    </r>
    <r>
      <rPr>
        <sz val="12"/>
        <color theme="1"/>
        <rFont val="ＭＳ Ｐゴシック"/>
        <family val="3"/>
        <charset val="128"/>
      </rPr>
      <t>後のピリオドを除いた</t>
    </r>
    <r>
      <rPr>
        <sz val="12"/>
        <color theme="1"/>
        <rFont val="Lucida Sans Unicode"/>
        <family val="2"/>
        <charset val="128"/>
      </rPr>
      <t>)</t>
    </r>
    <rPh sb="10" eb="12">
      <t>セツメイ</t>
    </rPh>
    <rPh sb="20" eb="21">
      <t>ゴ</t>
    </rPh>
    <rPh sb="27" eb="28">
      <t>ノゾ</t>
    </rPh>
    <phoneticPr fontId="2"/>
  </si>
  <si>
    <r>
      <t>/rpt_type</t>
    </r>
    <r>
      <rPr>
        <sz val="12"/>
        <color theme="1"/>
        <rFont val="ＭＳ Ｐゴシック"/>
        <family val="3"/>
        <charset val="128"/>
      </rPr>
      <t>で選択可能な値をリストに追加</t>
    </r>
    <phoneticPr fontId="2"/>
  </si>
  <si>
    <r>
      <t>v.10.5</t>
    </r>
    <r>
      <rPr>
        <sz val="12"/>
        <color theme="1"/>
        <rFont val="ＭＳ Ｐゴシック"/>
        <family val="3"/>
        <charset val="128"/>
      </rPr>
      <t>からの変更点</t>
    </r>
    <rPh sb="9" eb="12">
      <t>ヘンコウテン</t>
    </rPh>
    <phoneticPr fontId="2"/>
  </si>
  <si>
    <t>input_type 'list', ["attenuator", "CAAT_signal", "DNase_I_hypersensitive_site", "enhancer", "enhancer_blocking_element", "GC_signal", "imprinting_control_region", "insulator", "locus_control_region", "matrix_attachment_region", "minus_35_signal", "minus_10_signal", "polyA_signal_sequence", "promoter", "recoding_stimulatory_region", "replication_regulatory_region", "response_element", "ribosome_binding_site", "riboswitch", "silencer", "TATA_box", "terminator", "transcriptional_cis_regulatory_region", "other"]</t>
    <phoneticPr fontId="2"/>
  </si>
  <si>
    <r>
      <t>propeptide</t>
    </r>
    <r>
      <rPr>
        <sz val="12"/>
        <color theme="1"/>
        <rFont val="ＭＳ Ｐゴシック"/>
        <family val="3"/>
        <charset val="128"/>
      </rPr>
      <t>フィーチャー追加</t>
    </r>
    <rPh sb="16" eb="18">
      <t>ツイカ</t>
    </rPh>
    <phoneticPr fontId="2"/>
  </si>
  <si>
    <r>
      <t>v.10.4</t>
    </r>
    <r>
      <rPr>
        <sz val="12"/>
        <color theme="1"/>
        <rFont val="ＭＳ Ｐゴシック"/>
        <family val="3"/>
        <charset val="128"/>
      </rPr>
      <t>からの変更点</t>
    </r>
    <rPh sb="9" eb="12">
      <t>ヘンコウテン</t>
    </rPh>
    <phoneticPr fontId="2"/>
  </si>
  <si>
    <r>
      <t xml:space="preserve">rep_origin feature </t>
    </r>
    <r>
      <rPr>
        <sz val="12"/>
        <color theme="1"/>
        <rFont val="ＭＳ Ｐゴシック"/>
        <family val="3"/>
        <charset val="128"/>
      </rPr>
      <t>で</t>
    </r>
    <r>
      <rPr>
        <sz val="12"/>
        <color theme="1"/>
        <rFont val="Lucida Sans Unicode"/>
        <family val="2"/>
      </rPr>
      <t xml:space="preserve"> /function </t>
    </r>
    <r>
      <rPr>
        <sz val="12"/>
        <color theme="1"/>
        <rFont val="ＭＳ Ｐゴシック"/>
        <family val="3"/>
        <charset val="128"/>
      </rPr>
      <t>を記載可能に変更。</t>
    </r>
    <phoneticPr fontId="2"/>
  </si>
  <si>
    <r>
      <t xml:space="preserve">/regulatory_class qualifier </t>
    </r>
    <r>
      <rPr>
        <sz val="12"/>
        <color theme="1"/>
        <rFont val="ＭＳ Ｐゴシック"/>
        <family val="3"/>
        <charset val="128"/>
      </rPr>
      <t>の規定値を追加(→セル)。</t>
    </r>
    <phoneticPr fontId="2"/>
  </si>
  <si>
    <t>propeptide</t>
    <phoneticPr fontId="2"/>
  </si>
  <si>
    <t>end</t>
    <phoneticPr fontId="2"/>
  </si>
  <si>
    <t>mandatory</t>
    <phoneticPr fontId="2"/>
  </si>
  <si>
    <t>recommended</t>
    <phoneticPr fontId="2"/>
  </si>
  <si>
    <t>function</t>
    <phoneticPr fontId="2"/>
  </si>
  <si>
    <t>recombination_class</t>
    <phoneticPr fontId="2"/>
  </si>
  <si>
    <t>/recombination_class</t>
    <phoneticPr fontId="2"/>
  </si>
  <si>
    <t>input_type 'list', ["chromosome_breakpoint", "meiotic", "mitotic", "non_allelic_homologous", "other"]</t>
    <phoneticPr fontId="2"/>
  </si>
  <si>
    <t>attenuator CAAT_signal enhancer GC_signal LTR misc_signal  polyA_signal promoter RBS TATA_signal terminator -10_signal -35_signal フィーチャーを削除</t>
    <rPh sb="137" eb="139">
      <t>サクジョ</t>
    </rPh>
    <phoneticPr fontId="2"/>
  </si>
  <si>
    <r>
      <t>regulatory</t>
    </r>
    <r>
      <rPr>
        <sz val="12"/>
        <color theme="1"/>
        <rFont val="ＭＳ Ｐゴシック"/>
        <family val="3"/>
        <charset val="128"/>
      </rPr>
      <t>フィーチャー、</t>
    </r>
    <r>
      <rPr>
        <sz val="12"/>
        <color theme="1"/>
        <rFont val="Lucida Sans Unicode"/>
        <family val="2"/>
      </rPr>
      <t>/regulatory_class</t>
    </r>
    <r>
      <rPr>
        <sz val="12"/>
        <color theme="1"/>
        <rFont val="ＭＳ Ｐゴシック"/>
        <family val="3"/>
        <charset val="128"/>
      </rPr>
      <t>追加</t>
    </r>
    <rPh sb="34" eb="36">
      <t>ツイカ</t>
    </rPh>
    <phoneticPr fontId="2"/>
  </si>
  <si>
    <r>
      <t xml:space="preserve">/recombination_class qualifier </t>
    </r>
    <r>
      <rPr>
        <sz val="12"/>
        <color theme="1"/>
        <rFont val="ＭＳ Ｐゴシック"/>
        <family val="3"/>
        <charset val="128"/>
      </rPr>
      <t>追加</t>
    </r>
    <r>
      <rPr>
        <sz val="12"/>
        <color theme="1"/>
        <rFont val="Lucida Sans Unicode"/>
        <family val="2"/>
      </rPr>
      <t>(misc_recomb</t>
    </r>
    <r>
      <rPr>
        <sz val="12"/>
        <color theme="1"/>
        <rFont val="ＭＳ Ｐゴシック"/>
        <family val="3"/>
        <charset val="128"/>
      </rPr>
      <t>でのみ記載可能</t>
    </r>
    <r>
      <rPr>
        <sz val="12"/>
        <color theme="1"/>
        <rFont val="Lucida Sans Unicode"/>
        <family val="2"/>
      </rPr>
      <t>)</t>
    </r>
    <rPh sb="31" eb="33">
      <t>ツイカ</t>
    </rPh>
    <rPh sb="48" eb="50">
      <t>キサイ</t>
    </rPh>
    <rPh sb="50" eb="52">
      <t>カノウ</t>
    </rPh>
    <phoneticPr fontId="2"/>
  </si>
  <si>
    <r>
      <t>"attenuator", "CAAT_signal", "enhancer", "enhancer_blocking_element", "GC_signal", "imprinting_control_region", "insulator", "locus_control_region", "minus_35_signal", "minus_10_signal", "response_element", "polyA_signal_sequence", "promoter", "ribosome_binding_site", "riboswitch", "silencer", "TATA_box", "terminator", "other"</t>
    </r>
    <r>
      <rPr>
        <sz val="8"/>
        <color theme="1"/>
        <rFont val="ＭＳ Ｐゴシック"/>
        <family val="3"/>
        <charset val="128"/>
      </rPr>
      <t>　→</t>
    </r>
    <r>
      <rPr>
        <sz val="8"/>
        <color theme="1"/>
        <rFont val="Lucida Sans Unicode"/>
        <family val="2"/>
      </rPr>
      <t xml:space="preserve"> "attenuator", "CAAT_signal", "DNase_I_hypersensitive_site", "enhancer", "enhancer_blocking_element", "GC_signal", "imprinting_control_region", "insulator", "locus_control_region", "matrix_attachment_region", "minus_35_signal", "minus_10_signal", "polyA_signal_sequence", "promoter", "recoding_stimulatory_region", "replication_regulatory_region", "response_element", "ribosome_binding_site", "riboswitch", "silencer", "TATA_box", "terminator", "transcriptional_cis_regulatory_region", "other"</t>
    </r>
    <phoneticPr fontId="2"/>
  </si>
  <si>
    <t>propeptide</t>
    <phoneticPr fontId="2"/>
  </si>
  <si>
    <t>e.g. ATCC:26370&lt;br /&gt;Value format&lt;br /&gt;institution-code:[collection-code:]culture_id&lt;br /&gt;culture_id and institution_code are mandatory, collection_code is optional. 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t>
    <phoneticPr fontId="2"/>
  </si>
  <si>
    <t>&lt;br /&gt;See &lt;a href="http://www.insdc.org/controlled-vocabulary-regulatoryclass" target="_blank"&gt;Controlled Vocabulary for /regulatory_class&lt;/a&gt; for TYPE, in detail.&lt;br /&gt;/regulatory_class="other" must accompany /note="brief explanation of novel regulatory_class"</t>
    <phoneticPr fontId="2"/>
  </si>
  <si>
    <t>e.g.&lt;br /&gt;UAM:Mamm:52179&lt;br /&gt;AMCC:101706&lt;br /&gt;USNM:field series 8798&lt;br /&gt;personal:Dan Janzen:99-SRNP-2003&lt;br /&gt;Value format&amp;nbsp;&amp;nbsp;&amp;nbsp;[institution_code:[collection_code:]]specimen_id&lt;br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t>
    <phoneticPr fontId="2"/>
  </si>
  <si>
    <t>e.g. CGC:CB3912&lt;br /&gt;Value format&amp;nbsp;&amp;nbsp;&amp;nbsp;institution_code:[collection_code:]material_id&lt;br /&gt;material_id is mandatory, institution_code and collection_code are optional;  institution code is mandatory where collection code is present.&lt;br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t>
    <phoneticPr fontId="2"/>
  </si>
  <si>
    <t>See &lt;a href="http://www.insdc.org/controlled-vocabulary-recombination-class" target="_blank"&gt;Controlled Vocabulary for /recombination_class&lt;/a&gt; for TYPE, in detail.&lt;br /&gt;/recombination classe="other" must accompany /note="brief explanation of novel recombination_class"</t>
    <phoneticPr fontId="2"/>
  </si>
  <si>
    <r>
      <t>http://tw11.nig.ac.jp/redmine/issues/5544</t>
    </r>
    <r>
      <rPr>
        <sz val="9"/>
        <color theme="1"/>
        <rFont val="ＭＳ Ｐゴシック"/>
        <family val="3"/>
        <charset val="128"/>
      </rPr>
      <t>　で</t>
    </r>
    <r>
      <rPr>
        <sz val="9"/>
        <color theme="1"/>
        <rFont val="Lucida Sans Unicode"/>
        <family val="2"/>
      </rPr>
      <t>ER2</t>
    </r>
    <r>
      <rPr>
        <sz val="9"/>
        <color theme="1"/>
        <rFont val="ＭＳ Ｐゴシック"/>
        <family val="3"/>
        <charset val="128"/>
      </rPr>
      <t>になった、</t>
    </r>
    <r>
      <rPr>
        <sz val="9"/>
        <color theme="1"/>
        <rFont val="Lucida Sans Unicode"/>
        <family val="2"/>
      </rPr>
      <t>db_xref</t>
    </r>
    <r>
      <rPr>
        <sz val="9"/>
        <color theme="1"/>
        <rFont val="ＭＳ Ｐゴシック"/>
        <family val="3"/>
        <charset val="128"/>
      </rPr>
      <t>ではなく</t>
    </r>
    <r>
      <rPr>
        <sz val="9"/>
        <color theme="1"/>
        <rFont val="Lucida Sans Unicode"/>
        <family val="2"/>
      </rPr>
      <t>inference</t>
    </r>
    <r>
      <rPr>
        <sz val="9"/>
        <color theme="1"/>
        <rFont val="ＭＳ Ｐゴシック"/>
        <family val="3"/>
        <charset val="128"/>
      </rPr>
      <t>の使用が正しいため、</t>
    </r>
    <r>
      <rPr>
        <sz val="9"/>
        <color theme="1"/>
        <rFont val="Lucida Sans Unicode"/>
        <family val="2"/>
      </rPr>
      <t xml:space="preserve">common_rules.rb </t>
    </r>
    <r>
      <rPr>
        <sz val="9"/>
        <color theme="1"/>
        <rFont val="ＭＳ Ｐゴシック"/>
        <family val="3"/>
        <charset val="128"/>
      </rPr>
      <t>内</t>
    </r>
    <r>
      <rPr>
        <sz val="9"/>
        <color theme="1"/>
        <rFont val="Lucida Sans Unicode"/>
        <family val="2"/>
      </rPr>
      <t>## QUALIFIERS</t>
    </r>
    <r>
      <rPr>
        <sz val="9"/>
        <color theme="1"/>
        <rFont val="ＭＳ Ｐゴシック"/>
        <family val="3"/>
        <charset val="128"/>
      </rPr>
      <t>には残すが、</t>
    </r>
    <r>
      <rPr>
        <sz val="9"/>
        <color theme="1"/>
        <rFont val="Lucida Sans Unicode"/>
        <family val="2"/>
      </rPr>
      <t>feature option</t>
    </r>
    <r>
      <rPr>
        <sz val="9"/>
        <color theme="1"/>
        <rFont val="ＭＳ Ｐゴシック"/>
        <family val="3"/>
        <charset val="128"/>
      </rPr>
      <t>からは削除</t>
    </r>
    <rPh sb="72" eb="74">
      <t>シヨウ</t>
    </rPh>
    <rPh sb="75" eb="76">
      <t>タダ</t>
    </rPh>
    <rPh sb="97" eb="98">
      <t>ナイ</t>
    </rPh>
    <rPh sb="113" eb="114">
      <t>ノコ</t>
    </rPh>
    <rPh sb="134" eb="136">
      <t>サクジョ</t>
    </rPh>
    <phoneticPr fontId="2"/>
  </si>
  <si>
    <r>
      <rPr>
        <sz val="9"/>
        <color theme="1"/>
        <rFont val="ＭＳ Ｐゴシック"/>
        <family val="3"/>
        <charset val="128"/>
      </rPr>
      <t>ゲノム登録用のためしばらく</t>
    </r>
    <r>
      <rPr>
        <sz val="9"/>
        <color theme="1"/>
        <rFont val="Lucida Sans Unicode"/>
        <family val="2"/>
      </rPr>
      <t>D-easy</t>
    </r>
    <r>
      <rPr>
        <sz val="9"/>
        <color theme="1"/>
        <rFont val="ＭＳ Ｐゴシック"/>
        <family val="3"/>
        <charset val="128"/>
      </rPr>
      <t>では使用しない、</t>
    </r>
    <r>
      <rPr>
        <sz val="9"/>
        <color theme="1"/>
        <rFont val="Lucida Sans Unicode"/>
        <family val="2"/>
      </rPr>
      <t xml:space="preserve">common_rules.rb </t>
    </r>
    <r>
      <rPr>
        <sz val="9"/>
        <color theme="1"/>
        <rFont val="ＭＳ Ｐゴシック"/>
        <family val="3"/>
        <charset val="128"/>
      </rPr>
      <t>内</t>
    </r>
    <r>
      <rPr>
        <sz val="9"/>
        <color theme="1"/>
        <rFont val="Lucida Sans Unicode"/>
        <family val="2"/>
      </rPr>
      <t>## QUALIFIERS</t>
    </r>
    <r>
      <rPr>
        <sz val="9"/>
        <color theme="1"/>
        <rFont val="ＭＳ Ｐゴシック"/>
        <family val="3"/>
        <charset val="128"/>
      </rPr>
      <t>には残すが、</t>
    </r>
    <r>
      <rPr>
        <sz val="9"/>
        <color theme="1"/>
        <rFont val="Lucida Sans Unicode"/>
        <family val="2"/>
      </rPr>
      <t>feature option</t>
    </r>
    <r>
      <rPr>
        <sz val="9"/>
        <color theme="1"/>
        <rFont val="ＭＳ Ｐゴシック"/>
        <family val="3"/>
        <charset val="128"/>
      </rPr>
      <t>からは削除</t>
    </r>
    <rPh sb="3" eb="5">
      <t>トウロク</t>
    </rPh>
    <rPh sb="5" eb="6">
      <t>ヨウ</t>
    </rPh>
    <rPh sb="21" eb="23">
      <t>シヨウ</t>
    </rPh>
    <phoneticPr fontId="2"/>
  </si>
  <si>
    <t>その他のメモ</t>
    <rPh sb="2" eb="3">
      <t>タ</t>
    </rPh>
    <phoneticPr fontId="2"/>
  </si>
  <si>
    <t>assembly_gap</t>
  </si>
  <si>
    <t>Definition</t>
  </si>
  <si>
    <t xml:space="preserve">gap between two components of a genome or transcriptome </t>
  </si>
  <si>
    <t>assembly;</t>
  </si>
  <si>
    <t>Mandatory qualifiers</t>
  </si>
  <si>
    <t>/estimated_length=unknown or &lt;integer&gt;</t>
  </si>
  <si>
    <t>/gap_type="TYPE"</t>
  </si>
  <si>
    <t xml:space="preserve">/linkage_evidence="TYPE" (Note: Mandatory only if the </t>
  </si>
  <si>
    <t xml:space="preserve">/gap_type is "within scaffold" or "repeat within scaffold". </t>
  </si>
  <si>
    <t xml:space="preserve">If there are multiple types of linkage_evidence, they </t>
  </si>
  <si>
    <t xml:space="preserve">will appear as multiple /linkage_evidence="TYPE" qualifiers. </t>
  </si>
  <si>
    <t>For all other types of assembly_gap features, use of</t>
  </si>
  <si>
    <t>the /linkage_evidence qualifier is invalid.)</t>
  </si>
  <si>
    <t>Mandatory qualifiers under assembly_gap feature for transcriptome</t>
  </si>
  <si>
    <t>shotgun assemblies (TSA):</t>
  </si>
  <si>
    <t>/estimated_length=&lt;integer&gt;</t>
  </si>
  <si>
    <t xml:space="preserve">/gap_type="within scaffold" and /linkage_evidence="TYPE" </t>
  </si>
  <si>
    <t>where TYPE can not be "unspecified";</t>
  </si>
  <si>
    <t>Comment</t>
  </si>
  <si>
    <t xml:space="preserve">the location span of the assembly_gap feature for an unknown gap has </t>
  </si>
  <si>
    <t xml:space="preserve">to be specified by the submitter; the specified gap length has to be </t>
  </si>
  <si>
    <t>reasonable (less or = 1000) and will be indicated as "n"'s in sequence.</t>
  </si>
  <si>
    <t xml:space="preserve">However, the value for the estimated_length of assembly_gap features </t>
  </si>
  <si>
    <t xml:space="preserve">within a single (non-CON) transcriptome record must be an integer </t>
  </si>
  <si>
    <t>and can not be "unknown";</t>
  </si>
  <si>
    <t xml:space="preserve">constant region of immunoglobulin light and heavy </t>
  </si>
  <si>
    <t xml:space="preserve">chains, and T-cell receptor alpha, beta, and gamma </t>
  </si>
  <si>
    <t xml:space="preserve">chains; includes one or more exons depending on the </t>
  </si>
  <si>
    <t>particular chain</t>
  </si>
  <si>
    <t>Optional qualifiers</t>
  </si>
  <si>
    <t>/allele="text"</t>
  </si>
  <si>
    <t>/citation=[number]</t>
  </si>
  <si>
    <t>/db_xref="&lt;database&gt;:&lt;identifier&gt;"</t>
  </si>
  <si>
    <t>/experiment="[CATEGORY:]text"</t>
  </si>
  <si>
    <t>/gene="text"</t>
  </si>
  <si>
    <t>/gene_synonym="text"</t>
  </si>
  <si>
    <t>/inference="[CATEGORY:]TYPE[ (same species)][:EVIDENCE_BASIS]"</t>
  </si>
  <si>
    <t>/locus_tag="text" (single token)</t>
  </si>
  <si>
    <t>/map="text"</t>
  </si>
  <si>
    <t>/note="text"</t>
  </si>
  <si>
    <t>/old_locus_tag="text" (single token)</t>
  </si>
  <si>
    <t>/product="text"</t>
  </si>
  <si>
    <t>/pseudogene="TYPE"</t>
  </si>
  <si>
    <t>/standard_name="text"</t>
  </si>
  <si>
    <t>Organism scope</t>
  </si>
  <si>
    <t>eukaryotes</t>
  </si>
  <si>
    <t>coding sequence; sequence of nucleotides that</t>
  </si>
  <si>
    <t>corresponds with the sequence of amino acids in a</t>
  </si>
  <si>
    <t xml:space="preserve">protein (location includes stop codon); </t>
  </si>
  <si>
    <t>feature includes amino acid conceptual translation.</t>
  </si>
  <si>
    <t>/artificial_location="[artificial_location_value]"</t>
  </si>
  <si>
    <t>/codon_start=&lt;1 or 2 or 3&gt;</t>
  </si>
  <si>
    <t>/EC_number="text"</t>
  </si>
  <si>
    <t>/exception="[exception_value]"</t>
  </si>
  <si>
    <t>/function="text"</t>
  </si>
  <si>
    <t>/number=unquoted text (single token)</t>
  </si>
  <si>
    <t>/operon="text"</t>
  </si>
  <si>
    <t>/protein_id="&lt;identifier&gt;"</t>
  </si>
  <si>
    <t>/translation="text"</t>
  </si>
  <si>
    <t>/transl_except=(pos:&lt;base_range&gt;,aa:&lt;amino_acid&gt;)</t>
  </si>
  <si>
    <t>/transl_table=&lt;integer&gt;</t>
  </si>
  <si>
    <t>/codon_start has valid value of 1 or 2 or 3, indicating</t>
  </si>
  <si>
    <t>the offset at which the first complete codon of a coding</t>
  </si>
  <si>
    <t>feature can be found, relative to the first base of</t>
  </si>
  <si>
    <t>that feature;</t>
  </si>
  <si>
    <t>/transl_table defines the genetic code table used if</t>
  </si>
  <si>
    <t>other than the universal genetic code table;</t>
  </si>
  <si>
    <t>genetic code exceptions outside the range of the specified</t>
  </si>
  <si>
    <t>tables is reported in /transl_except qualifier;</t>
  </si>
  <si>
    <t>/protein_id consists of a stable ID portion (3+5 format</t>
  </si>
  <si>
    <t xml:space="preserve">with 3 position letters and 5 numbers) plus a version </t>
  </si>
  <si>
    <t xml:space="preserve">number after the decimal point; when the protein </t>
  </si>
  <si>
    <t xml:space="preserve">sequence encoded by the CDS changes, only the version </t>
  </si>
  <si>
    <t>number of the /protein_id value is incremented; the</t>
  </si>
  <si>
    <t xml:space="preserve">stable part of the /protein_id remains unchanged and as </t>
  </si>
  <si>
    <t xml:space="preserve">a result will permanently be associated with a given </t>
  </si>
  <si>
    <t>protein;</t>
  </si>
  <si>
    <t>region of biological interest identified as a centromere and</t>
  </si>
  <si>
    <t>which has been experimentally characterized;</t>
  </si>
  <si>
    <t>/inference="[CATEGORY:]TYPE[(same species)][:EVIDENCE_BASIS]"</t>
  </si>
  <si>
    <t xml:space="preserve">the centromere feature describes the interval of DNA </t>
  </si>
  <si>
    <t xml:space="preserve">that corresponds to a region where chromatids are held </t>
  </si>
  <si>
    <t>and a kinetochore is formed</t>
  </si>
  <si>
    <t>displacement loop; a region within mitochondrial DNA in</t>
  </si>
  <si>
    <t>which a short stretch of RNA is paired with one strand</t>
  </si>
  <si>
    <t>of DNA, displacing the original partner DNA strand in</t>
  </si>
  <si>
    <t>this region; also used to describe the displacement of a</t>
  </si>
  <si>
    <t>region of one strand of duplex DNA by a single stranded</t>
  </si>
  <si>
    <t>invader in the reaction catalyzed by RecA protein</t>
  </si>
  <si>
    <t>Molecule scope</t>
  </si>
  <si>
    <t>DNA</t>
  </si>
  <si>
    <t xml:space="preserve">Diversity segment of immunoglobulin heavy chain, and </t>
  </si>
  <si>
    <t>T-cell receptor beta chain;</t>
  </si>
  <si>
    <t xml:space="preserve">region of genome that codes for portion of spliced mRNA, </t>
  </si>
  <si>
    <t xml:space="preserve">rRNA and tRNA; may contain 5'UTR, all CDSs and 3'UTR; </t>
  </si>
  <si>
    <t>gap</t>
  </si>
  <si>
    <t>gap in the sequence</t>
  </si>
  <si>
    <t xml:space="preserve">the location span of the gap feature for an unknown </t>
  </si>
  <si>
    <t xml:space="preserve">gap is 100 bp, with the 100 bp indicated as 100 "n"'s in </t>
  </si>
  <si>
    <t xml:space="preserve">an integer, this is indicated by the same number of </t>
  </si>
  <si>
    <t xml:space="preserve">n's in the sequence. </t>
  </si>
  <si>
    <t>No upper or lower limit is set on the size of the gap.</t>
  </si>
  <si>
    <t xml:space="preserve">region of biological interest identified as a gene </t>
  </si>
  <si>
    <t>and for which a name has been assigned;</t>
  </si>
  <si>
    <t>/phenotype="text"</t>
  </si>
  <si>
    <t xml:space="preserve">the gene feature describes the interval of DNA that </t>
  </si>
  <si>
    <t>corresponds to a genetic trait or phenotype; the feature is,</t>
  </si>
  <si>
    <t xml:space="preserve">by definition, not strictly bound to it's positions at the </t>
  </si>
  <si>
    <t>located.</t>
  </si>
  <si>
    <t>intervening DNA; DNA which is eliminated through any of</t>
  </si>
  <si>
    <t>several kinds of recombination;</t>
  </si>
  <si>
    <t>e.g., in the somatic processing of immunoglobulin genes.</t>
  </si>
  <si>
    <t>a segment of DNA that is transcribed, but removed from</t>
  </si>
  <si>
    <t>within the transcript by splicing together the sequences</t>
  </si>
  <si>
    <t>(exons) on either side of it;</t>
  </si>
  <si>
    <t xml:space="preserve">joining segment of immunoglobulin light and heavy </t>
  </si>
  <si>
    <t>chains;</t>
  </si>
  <si>
    <t>mature peptide or protein coding sequence; coding</t>
  </si>
  <si>
    <t>sequence for the mature or final peptide or protein</t>
  </si>
  <si>
    <t>product following post-translational modification; the</t>
  </si>
  <si>
    <t>location does not include the stop codon (unlike the</t>
  </si>
  <si>
    <t>corresponding CDS);</t>
  </si>
  <si>
    <t>site in nucleic acid which covalently or non-covalently</t>
  </si>
  <si>
    <t>binds another moiety that cannot be described by any</t>
  </si>
  <si>
    <t>other binding key (primer_bind or protein_bind);</t>
  </si>
  <si>
    <t>/bound_moiety="text"</t>
  </si>
  <si>
    <t>note that feature key regulatory with /regulatory_class="ribosome_binding_site"</t>
  </si>
  <si>
    <t>should be used for ribosome binding sites.</t>
  </si>
  <si>
    <t>feature sequence is different from that presented</t>
  </si>
  <si>
    <t>in the entry and cannot be described by any other</t>
  </si>
  <si>
    <t>difference key (old_sequence, variation, or modified_base);</t>
  </si>
  <si>
    <t>/clone="text"</t>
  </si>
  <si>
    <t>/compare=[accession-number.sequence-version]</t>
  </si>
  <si>
    <t xml:space="preserve">/map="text" </t>
  </si>
  <si>
    <t xml:space="preserve">/replace="text" </t>
  </si>
  <si>
    <t xml:space="preserve">the misc_difference feature key should be used to </t>
  </si>
  <si>
    <t xml:space="preserve">describe variability that arises as a result of </t>
  </si>
  <si>
    <t>genetic manipulation (e.g. site directed mutagenesis);</t>
  </si>
  <si>
    <t xml:space="preserve">use /replace="" to annotate deletion, e.g. </t>
  </si>
  <si>
    <t>misc_difference 412..433</t>
  </si>
  <si>
    <t>/replace=""</t>
  </si>
  <si>
    <t>region of biological interest which cannot be described</t>
  </si>
  <si>
    <t>by any other feature key; a new or rare feature;</t>
  </si>
  <si>
    <t xml:space="preserve">this key should not be used when the need is merely to </t>
  </si>
  <si>
    <t xml:space="preserve">mark a region in order to comment on it or to use it in </t>
  </si>
  <si>
    <t>another feature's location</t>
  </si>
  <si>
    <t>site of any generalized, site-specific or replicative</t>
  </si>
  <si>
    <t>recombination event where there is a breakage and</t>
  </si>
  <si>
    <t>reunion of duplex DNA that cannot be described by other</t>
  </si>
  <si>
    <t xml:space="preserve">recombination keys or qualifiers of source key </t>
  </si>
  <si>
    <t>(/proviral);</t>
  </si>
  <si>
    <t>/recombination_class="TYPE"</t>
  </si>
  <si>
    <t>any transcript or RNA product that cannot be defined by</t>
  </si>
  <si>
    <t>other RNA keys (prim_transcript, precursor_RNA, mRNA,</t>
  </si>
  <si>
    <t>5'UTR, 3'UTR, exon, CDS, sig_peptide, transit_peptide,</t>
  </si>
  <si>
    <t>mat_peptide, intron, polyA_site, ncRNA, rRNA and tRNA);</t>
  </si>
  <si>
    <t xml:space="preserve">any secondary or tertiary nucleotide structure or </t>
  </si>
  <si>
    <t>conformation that cannot be described by other Structure</t>
  </si>
  <si>
    <t>keys (stem_loop and D-loop);</t>
  </si>
  <si>
    <t>region of genome containing mobile elements;</t>
  </si>
  <si>
    <t>/mobile_element_type="&lt;mobile_element_type&gt;</t>
  </si>
  <si>
    <t>[:&lt;mobile_element_name&gt;]"</t>
  </si>
  <si>
    <t xml:space="preserve">/db_xref="&lt;database&gt;:&lt;identifier&gt;" </t>
  </si>
  <si>
    <t>/rpt_family="text"</t>
  </si>
  <si>
    <t>/rpt_type=&lt;repeat_type&gt;</t>
  </si>
  <si>
    <t>the indicated nucleotide is a modified nucleotide and</t>
  </si>
  <si>
    <t>should be substituted for by the indicated molecule</t>
  </si>
  <si>
    <t>(given in the mod_base qualifier value)</t>
  </si>
  <si>
    <t xml:space="preserve"> </t>
  </si>
  <si>
    <t>/mod_base=&lt;modified_base&gt;</t>
  </si>
  <si>
    <t>/frequency="text"</t>
  </si>
  <si>
    <t xml:space="preserve">value is limited to the restricted vocabulary for </t>
  </si>
  <si>
    <t>modified base abbreviations;</t>
  </si>
  <si>
    <t>messenger RNA; includes 5'untranslated region (5'UTR),</t>
  </si>
  <si>
    <t>coding sequences (CDS, exon) and 3'untranslated region</t>
  </si>
  <si>
    <t>(3'UTR);</t>
  </si>
  <si>
    <t>a non-protein-coding gene, other than ribosomal RNA and</t>
  </si>
  <si>
    <t>transfer RNA, the functional molecule of which is the RNA</t>
  </si>
  <si>
    <t>transcript;</t>
  </si>
  <si>
    <t>/ncRNA_class="TYPE"</t>
  </si>
  <si>
    <t>Example</t>
  </si>
  <si>
    <t>/ncRNA_class="miRNA"</t>
  </si>
  <si>
    <t>/ncRNA_class="siRNA"</t>
  </si>
  <si>
    <t>/ncRNA_class="scRNA"</t>
  </si>
  <si>
    <t>the ncRNA feature is not used for ribosomal and transfer</t>
  </si>
  <si>
    <t>RNA annotation, for which the rRNA and tRNA feature keys</t>
  </si>
  <si>
    <t>should be used, respectively;</t>
  </si>
  <si>
    <t xml:space="preserve">extra nucleotides inserted between rearranged </t>
  </si>
  <si>
    <t>immunoglobulin segments.</t>
  </si>
  <si>
    <t>the presented sequence revises a previous version of the</t>
  </si>
  <si>
    <t>sequence at this location;</t>
  </si>
  <si>
    <t>Or</t>
  </si>
  <si>
    <t>/replace="text"</t>
  </si>
  <si>
    <t xml:space="preserve">/replace="" is used to annotate deletion, e.g. </t>
  </si>
  <si>
    <t>old_sequence 12..15</t>
  </si>
  <si>
    <t xml:space="preserve">/replace="" </t>
  </si>
  <si>
    <t>NOTE: This feature key is not valid in entries/records</t>
  </si>
  <si>
    <t>created from 15-Oct-2007.</t>
  </si>
  <si>
    <t xml:space="preserve">region containing polycistronic transcript including a </t>
  </si>
  <si>
    <t xml:space="preserve">cluster of genes that are under the control of the same </t>
  </si>
  <si>
    <t xml:space="preserve">regulatory sequences/promoter and in the same biological </t>
  </si>
  <si>
    <t>pathway</t>
  </si>
  <si>
    <t>origin of transfer; region of a DNA molecule where transfer is</t>
  </si>
  <si>
    <t>initiated during the process of conjugation or mobilization</t>
  </si>
  <si>
    <t>/direction=value</t>
  </si>
  <si>
    <t>/rpt_unit_range=&lt;base_range&gt;</t>
  </si>
  <si>
    <t>/rpt_unit_seq="text"</t>
  </si>
  <si>
    <t>Molecule Scope</t>
  </si>
  <si>
    <t xml:space="preserve">rep_origin should be used for origins of replication; </t>
  </si>
  <si>
    <t xml:space="preserve">/direction has legal values RIGHT, LEFT and BOTH, however only </t>
  </si>
  <si>
    <t>RIGHT and LEFT are valid when used in conjunction with the oriT</t>
  </si>
  <si>
    <t>feature;</t>
  </si>
  <si>
    <t xml:space="preserve">origins of transfer can be present in the chromosome; </t>
  </si>
  <si>
    <t>plasmids can contain multiple origins of transfer</t>
  </si>
  <si>
    <t>site on an RNA transcript to which will be added adenine</t>
  </si>
  <si>
    <t>residues by post-transcriptional polyadenylation;</t>
  </si>
  <si>
    <t>eukaryotes and eukaryotic viruses</t>
  </si>
  <si>
    <t>any RNA species that is not yet the mature RNA product;</t>
  </si>
  <si>
    <t>may include ncRNA, rRNA, tRNA, 5' untranslated region</t>
  </si>
  <si>
    <t>(5'UTR), coding sequences (CDS, exon), intervening</t>
  </si>
  <si>
    <t>sequences (intron) and 3' untranslated region (3'UTR);</t>
  </si>
  <si>
    <t xml:space="preserve">used for RNA which may be the result of </t>
  </si>
  <si>
    <t xml:space="preserve">is known not to have been processed, use the </t>
  </si>
  <si>
    <t>prim_transcript key.</t>
  </si>
  <si>
    <t>primary (initial, unprocessed) transcript;</t>
  </si>
  <si>
    <t>non-covalent primer binding site for initiation of</t>
  </si>
  <si>
    <t>replication, transcription, or reverse transcription;</t>
  </si>
  <si>
    <t>includes site(s) for synthetic e.g., PCR primer elements;</t>
  </si>
  <si>
    <t>/PCR_conditions="text"</t>
  </si>
  <si>
    <t xml:space="preserve">used to annotate the site on a given sequence to which a primer </t>
  </si>
  <si>
    <t>molecule binds - not intended to represent the sequence of the</t>
  </si>
  <si>
    <t xml:space="preserve">primer molecule itself; PCR components and reaction times may </t>
  </si>
  <si>
    <t xml:space="preserve">be stored under the "/PCR_conditions" qualifier; </t>
  </si>
  <si>
    <t>since PCR reactions most often involve pairs of primers,</t>
  </si>
  <si>
    <t>a single primer_bind key may use the order() operator</t>
  </si>
  <si>
    <t>with two locations, or a pair of primer_bind keys may be</t>
  </si>
  <si>
    <t>used.</t>
  </si>
  <si>
    <t>propeptide</t>
  </si>
  <si>
    <t xml:space="preserve">propeptide coding sequence; coding sequence for the domain of a </t>
  </si>
  <si>
    <t>proprotein that is cleaved to form the mature protein product.</t>
  </si>
  <si>
    <t>non-covalent protein binding site on nucleic acid;</t>
  </si>
  <si>
    <t xml:space="preserve">any region of sequence that functions in the regulation of </t>
  </si>
  <si>
    <t>transcription, translation, replication or chromatin structure;</t>
  </si>
  <si>
    <t>/regulatory_class="TYPE"</t>
  </si>
  <si>
    <t>This feature has replaced the following Feature Keys on 15-DEC-2014:</t>
  </si>
  <si>
    <t>enhancer, promoter, CAAT_signal, TATA_signal, -35_signal, -10_signal,</t>
  </si>
  <si>
    <t>RBS, GC_signal, polyA_signal, attenuator, terminator, misc_signal.</t>
  </si>
  <si>
    <t>region of genome containing repeating units;</t>
  </si>
  <si>
    <t>/satellite="&lt;satellite_type&gt;[:&lt;class&gt;][ &lt;identifier&gt;]"</t>
  </si>
  <si>
    <t>origin of replication; starting site for duplication of</t>
  </si>
  <si>
    <t xml:space="preserve">nucleic acid to give two identical copies; </t>
  </si>
  <si>
    <t>Optional Qualifiers</t>
  </si>
  <si>
    <t>/direction has valid values: RIGHT, LEFT, or BOTH.</t>
  </si>
  <si>
    <t>mature ribosomal RNA; RNA component of the</t>
  </si>
  <si>
    <t>ribonucleoprotein particle (ribosome) which assembles</t>
  </si>
  <si>
    <t>amino acids into proteins.</t>
  </si>
  <si>
    <t>rRNA sizes should be annotated with the /product</t>
  </si>
  <si>
    <t xml:space="preserve">qualifier. </t>
  </si>
  <si>
    <t xml:space="preserve">switch region of immunoglobulin heavy chains; </t>
  </si>
  <si>
    <t xml:space="preserve">involved in the rearrangement of heavy chain DNA leading </t>
  </si>
  <si>
    <t xml:space="preserve">to the expression of a different immunoglobulin class </t>
  </si>
  <si>
    <t>from the same B-cell;</t>
  </si>
  <si>
    <t>signal peptide coding sequence; coding sequence for an</t>
  </si>
  <si>
    <t>N-terminal domain of a secreted protein; this domain is</t>
  </si>
  <si>
    <t>involved in attaching nascent polypeptide to the</t>
  </si>
  <si>
    <t>membrane leader sequence;</t>
  </si>
  <si>
    <t>identifies the biological source of the specified span of</t>
  </si>
  <si>
    <t>the sequence; this key is mandatory; more than one source</t>
  </si>
  <si>
    <t>key per sequence is allowed; every entry/record will have,</t>
  </si>
  <si>
    <t>as a minimum, either a single source key spanning the entire</t>
  </si>
  <si>
    <t>sequence or multiple source keys, which together, span the</t>
  </si>
  <si>
    <t>entire sequence.</t>
  </si>
  <si>
    <t>/organism="text"</t>
  </si>
  <si>
    <t>/mol_type="genomic DNA", "genomic RNA", "mRNA", "tRNA",</t>
  </si>
  <si>
    <t>rRNA, "other RNA", "other DNA", "transcribed RNA",</t>
  </si>
  <si>
    <t>viral cRNA, "unassigned DNA", "unassigned RNA"</t>
  </si>
  <si>
    <t>/altitude="text"</t>
  </si>
  <si>
    <t>/bio_material="[&lt;institution-code&gt;:[&lt;collection-code&gt;:]]&lt;material_id&gt;"</t>
  </si>
  <si>
    <t>/cell_line="text"</t>
  </si>
  <si>
    <t>/cell_type="text"</t>
  </si>
  <si>
    <t>/chromosome="text"</t>
  </si>
  <si>
    <t>/clone_lib="text"</t>
  </si>
  <si>
    <t xml:space="preserve">/collected_by="text" </t>
  </si>
  <si>
    <t>/collection_date="text"</t>
  </si>
  <si>
    <t>/country="&lt;country_value&gt;[:&lt;region&gt;][, &lt;locality&gt;]"</t>
  </si>
  <si>
    <t>/cultivar="text"</t>
  </si>
  <si>
    <t>/culture_collection="&lt;institution-code&gt;:[&lt;collection-code&gt;:]&lt;culture_id&gt;"</t>
  </si>
  <si>
    <t>/dev_stage="text"</t>
  </si>
  <si>
    <t>/ecotype="text"</t>
  </si>
  <si>
    <t>/haplogroup="text"</t>
  </si>
  <si>
    <t>/haplotype="text"</t>
  </si>
  <si>
    <t>/host="text"</t>
  </si>
  <si>
    <t>/identified_by="text"</t>
  </si>
  <si>
    <t>/isolate="text"</t>
  </si>
  <si>
    <t>/isolation_source="text"</t>
  </si>
  <si>
    <t>/lab_host="text"</t>
  </si>
  <si>
    <t>/lat_lon="text"</t>
  </si>
  <si>
    <t>/mating_type="text"</t>
  </si>
  <si>
    <t>/organelle=&lt;organelle_value&gt;</t>
  </si>
  <si>
    <t>/plasmid="text"</t>
  </si>
  <si>
    <t>/pop_variant="text"</t>
  </si>
  <si>
    <t>/segment="text"</t>
  </si>
  <si>
    <t>/serotype="text"</t>
  </si>
  <si>
    <t>/serovar="text"</t>
  </si>
  <si>
    <t>/sex="text"</t>
  </si>
  <si>
    <t>/specimen_voucher="[&lt;institution-code&gt;:[&lt;collection-code&gt;:]]&lt;specimen_id&gt;"</t>
  </si>
  <si>
    <t>/strain="text"</t>
  </si>
  <si>
    <t>/sub_clone="text"</t>
  </si>
  <si>
    <t>/sub_species="text"</t>
  </si>
  <si>
    <t>/sub_strain="text"</t>
  </si>
  <si>
    <t>/tissue_lib="text"</t>
  </si>
  <si>
    <t>/tissue_type="text"</t>
  </si>
  <si>
    <t>/type_material="&lt;type-of-type&gt; of &lt;organism name&gt;"</t>
  </si>
  <si>
    <t>/variety="text"</t>
  </si>
  <si>
    <t>any</t>
  </si>
  <si>
    <t>transgenic sequences must have at least two source feature</t>
  </si>
  <si>
    <t>keys; in a transgenic sequence the source feature key</t>
  </si>
  <si>
    <t>describing the organism that is the recipient of the DNA</t>
  </si>
  <si>
    <t>must span the entire sequence;</t>
  </si>
  <si>
    <t>see Appendix III /organelle for a list of &lt;organelle_value&gt;</t>
  </si>
  <si>
    <t>hairpin; a double-helical region formed by base-pairing</t>
  </si>
  <si>
    <t>between adjacent (inverted) complementary sequences in a</t>
  </si>
  <si>
    <t xml:space="preserve">single strand of RNA or DNA. </t>
  </si>
  <si>
    <t>sequence tagged site; short, single-copy DNA sequence</t>
  </si>
  <si>
    <t>that characterizes a mapping landmark on the genome and</t>
  </si>
  <si>
    <t>can be detected by PCR; a region of the genome can be</t>
  </si>
  <si>
    <t>mapped by determining the order of a series of STSs;</t>
  </si>
  <si>
    <t>STS location to include primer(s) in primer_bind key or</t>
  </si>
  <si>
    <t>primers.</t>
  </si>
  <si>
    <t xml:space="preserve">region of biological interest identified as a telomere </t>
  </si>
  <si>
    <t>and which has been experimentally characterized;</t>
  </si>
  <si>
    <t>/experiment="[CATEGORY:]text"/note="text"</t>
  </si>
  <si>
    <t xml:space="preserve">the telomere feature describes the interval of DNA </t>
  </si>
  <si>
    <t xml:space="preserve">that corresponds to a specific structure at the end of </t>
  </si>
  <si>
    <t xml:space="preserve">the linear eukaryotic chromosome which is required for </t>
  </si>
  <si>
    <t>the integrity and maintenance of the end; this region</t>
  </si>
  <si>
    <t xml:space="preserve">is unique compared to the rest of the chromosome and </t>
  </si>
  <si>
    <t>represent the physical end of the chromosome;</t>
  </si>
  <si>
    <t>transfer messenger RNA; tmRNA acts as a tRNA first,</t>
  </si>
  <si>
    <t>and then as an mRNA that encodes a peptide tag; the</t>
  </si>
  <si>
    <t>ribosome translates this mRNA region of tmRNA and attaches</t>
  </si>
  <si>
    <t>the encoded peptide tag to the C-terminus of the</t>
  </si>
  <si>
    <t>unfinished protein; this attached tag targets the protein for</t>
  </si>
  <si>
    <t>destruction or proteolysis;</t>
  </si>
  <si>
    <t>/tag_peptide=&lt;base_range&gt;</t>
  </si>
  <si>
    <t>transit peptide coding sequence; coding sequence for an</t>
  </si>
  <si>
    <t>N-terminal domain of a nuclear-encoded organellar</t>
  </si>
  <si>
    <t>protein; this domain is involved in post-translational</t>
  </si>
  <si>
    <t>import of the protein into the organelle;</t>
  </si>
  <si>
    <t>mature transfer RNA, a small RNA molecule (75-85 bases</t>
  </si>
  <si>
    <t>long) that mediates the translation of a nucleic acid</t>
  </si>
  <si>
    <t>sequence into an amino acid sequence;</t>
  </si>
  <si>
    <t>/anticodon=(pos:&lt;location&gt;,aa:&lt;amino_acid&gt;,seq:&lt;text&gt;)</t>
  </si>
  <si>
    <t xml:space="preserve">a small region of sequenced bases, generally 10 or fewer in its length, which </t>
  </si>
  <si>
    <t xml:space="preserve">could not be confidently identified. Such a region might contain called bases </t>
  </si>
  <si>
    <t>(A, T, G, or C), or a mixture of called-bases and uncalled-bases ('N').</t>
  </si>
  <si>
    <t>The unsure feature should not be used when annotating gaps in genome assemblies.</t>
  </si>
  <si>
    <t>Please refer to assembly_gap feature for gaps within the sequence of an assembled</t>
  </si>
  <si>
    <t xml:space="preserve">genome. For annotation of gaps in other sequences than assembled genomes use the </t>
  </si>
  <si>
    <t>gap feature.</t>
  </si>
  <si>
    <t>variable region of immunoglobulin light and heavy</t>
  </si>
  <si>
    <t>chains, and T-cell receptor alpha, beta, and gamma</t>
  </si>
  <si>
    <t>chains; codes for the variable amino terminal portion;</t>
  </si>
  <si>
    <t>can be composed of V_segments, D_segments, N_regions,</t>
  </si>
  <si>
    <t>and J_segments;</t>
  </si>
  <si>
    <t>variable segment of immunoglobulin light and heavy</t>
  </si>
  <si>
    <t>chains; codes for most of the variable region (V_region)</t>
  </si>
  <si>
    <t>and the last few amino acids of the leader peptide;</t>
  </si>
  <si>
    <t>a related strain contains stable mutations from the same</t>
  </si>
  <si>
    <t>gene (e.g., RFLPs, polymorphisms, etc.) which differ</t>
  </si>
  <si>
    <t>from the presented sequence at this location (and</t>
  </si>
  <si>
    <t>possibly others);</t>
  </si>
  <si>
    <t xml:space="preserve">used to describe alleles, RFLP's,and other naturally occurring </t>
  </si>
  <si>
    <t xml:space="preserve">mutations and polymorphisms; variability arising as a result </t>
  </si>
  <si>
    <t xml:space="preserve">of genetic manipulation (e.g. site directed mutagenesis) should </t>
  </si>
  <si>
    <t>be described with the misc_difference feature;</t>
  </si>
  <si>
    <t xml:space="preserve">1) region at the 3' end of a mature transcript (following </t>
  </si>
  <si>
    <t>the stop codon) that is not translated into a protein;</t>
  </si>
  <si>
    <t>2) region at the 3' end of an RNA virus (following the last</t>
  </si>
  <si>
    <t>stop codon) that is not translated into a protein;</t>
  </si>
  <si>
    <t xml:space="preserve">1) region at the 5' end of a mature transcript (preceding </t>
  </si>
  <si>
    <t>the initiation codon) that is not translated into a protein;</t>
  </si>
  <si>
    <t xml:space="preserve">2) region at the 5' end of an RNA virus genome (preceding the </t>
  </si>
  <si>
    <t xml:space="preserve">first initiation codon) that is not translated into a protein; </t>
  </si>
  <si>
    <t>7.3 Appendix III: Summary of qualifiers for feature keys</t>
  </si>
  <si>
    <t>7.3.1 Qualifier List</t>
  </si>
  <si>
    <t xml:space="preserve">The following is a list of available qualifiers for feature keys and their usage. </t>
  </si>
  <si>
    <t>The information is arranged as follows:</t>
  </si>
  <si>
    <t>Qualifier</t>
  </si>
  <si>
    <t xml:space="preserve">name of qualifier; qualifier requires a value if followed by an equal </t>
  </si>
  <si>
    <t>sign</t>
  </si>
  <si>
    <t>definition of the qualifier</t>
  </si>
  <si>
    <t>Value format</t>
  </si>
  <si>
    <t>format of value, if required</t>
  </si>
  <si>
    <t>example of qualifier with value</t>
  </si>
  <si>
    <t>comments, questions and clarifications</t>
  </si>
  <si>
    <t>/allele=</t>
  </si>
  <si>
    <t xml:space="preserve">name of the allele for the given gene </t>
  </si>
  <si>
    <t>text</t>
  </si>
  <si>
    <t>/allele="adh1-1"</t>
  </si>
  <si>
    <t xml:space="preserve">all gene-related features (exon, CDS etc) for a given </t>
  </si>
  <si>
    <t xml:space="preserve">gene should share the same /allele qualifier value; </t>
  </si>
  <si>
    <t xml:space="preserve">the /allele qualifier value must, by definition, be </t>
  </si>
  <si>
    <t xml:space="preserve">different from the /gene qualifier value; when used with </t>
  </si>
  <si>
    <t xml:space="preserve">the variation feature key, the allele qualifier value </t>
  </si>
  <si>
    <t>should be that of the variant.</t>
  </si>
  <si>
    <t>/altitude=</t>
  </si>
  <si>
    <t>geographical altitude of the location from which the sample</t>
  </si>
  <si>
    <t>was collected</t>
  </si>
  <si>
    <t>/altitude="-256 m"</t>
  </si>
  <si>
    <t>/altitude="330.12 m"</t>
  </si>
  <si>
    <t xml:space="preserve">Values indicate altitudes above or below nominal sea level </t>
  </si>
  <si>
    <t>provided in metres</t>
  </si>
  <si>
    <t>/anticodon=</t>
  </si>
  <si>
    <t>location of the anticodon of tRNA and the amino acid for which</t>
  </si>
  <si>
    <t>it codes</t>
  </si>
  <si>
    <t xml:space="preserve">(pos:&lt;location&gt;,aa:&lt;amino_acid&gt;,seq:&lt;text&gt;) where location is </t>
  </si>
  <si>
    <t xml:space="preserve">the position of the anticodon and amino_acid is the abbreviation </t>
  </si>
  <si>
    <t>for the amino acid encoded and seq is the sequence of the anticodon</t>
  </si>
  <si>
    <t>/anticodon=(pos:34..36,aa:Phe,seq:aaa)</t>
  </si>
  <si>
    <t>/anticodon=(pos:join(5,495..496),aa:Leu,seq:taa)</t>
  </si>
  <si>
    <t>/anticodon=(pos:complement(4156..4158),aa:Gln,seq:ttg)</t>
  </si>
  <si>
    <t>/artificial_location</t>
  </si>
  <si>
    <t>indicates that location of the CDS or mRNA is modified to adjust</t>
  </si>
  <si>
    <t>for the presence of a frameshift or internal stop codon and not</t>
  </si>
  <si>
    <t>because of biological processing between the regions.</t>
  </si>
  <si>
    <t>heterogeneous population sequenced, "low-quality sequence region"</t>
  </si>
  <si>
    <t>/artificial_location="heterogeneous population sequenced"</t>
  </si>
  <si>
    <t>/artificial_location="low-quality sequence region"</t>
  </si>
  <si>
    <t>expected to be used only for genome-scale annotation.</t>
  </si>
  <si>
    <t>/bio_material=</t>
  </si>
  <si>
    <t>identifier for the biological material from which the nucleic</t>
  </si>
  <si>
    <t>acid sequenced was obtained, with optional institution code and</t>
  </si>
  <si>
    <t>collection code for the place where it is currently stored.</t>
  </si>
  <si>
    <t>[&lt;institution-code&gt;:[&lt;collection-code&gt;:]]&lt;material_id&gt;</t>
  </si>
  <si>
    <t>the bio_material qualifier should be used to annotate the</t>
  </si>
  <si>
    <t>identifiers of material in biological collections that are not</t>
  </si>
  <si>
    <t>appropriate to annotate as either /specimen_voucher or</t>
  </si>
  <si>
    <t>/culture_collection; these include zoos and aquaria, stock</t>
  </si>
  <si>
    <t>centres, seed banks, germplasm repositories and DNA banks;</t>
  </si>
  <si>
    <t>material_id is mandatory, institution_code and collection_code</t>
  </si>
  <si>
    <t>are optional; institution code is mandatory where collection</t>
  </si>
  <si>
    <t>code is present; institution code and collection code are taken</t>
  </si>
  <si>
    <t xml:space="preserve">from a controlled vocabulary maintained by the INSDC. </t>
  </si>
  <si>
    <t>/bound_moiety=</t>
  </si>
  <si>
    <t xml:space="preserve">name of the molecule/complex that may bind to the </t>
  </si>
  <si>
    <t xml:space="preserve">given feature </t>
  </si>
  <si>
    <t xml:space="preserve">/bound_moiety="GAL4" </t>
  </si>
  <si>
    <t xml:space="preserve">A single /bound_moiety qualifier is legal on the "misc_binding", </t>
  </si>
  <si>
    <t>oriT and "protein_bind" features.</t>
  </si>
  <si>
    <t>/cell_line=</t>
  </si>
  <si>
    <t>cell line from which the sequence was obtained</t>
  </si>
  <si>
    <t>/cell_line="MCF7"</t>
  </si>
  <si>
    <t>/cell_type=</t>
  </si>
  <si>
    <t>cell type from which the sequence was obtained</t>
  </si>
  <si>
    <t>/cell_type="leukocyte"</t>
  </si>
  <si>
    <t>/chromosome=</t>
  </si>
  <si>
    <t>chromosome (e.g. Chromosome number) from which</t>
  </si>
  <si>
    <t>the sequence was obtained</t>
  </si>
  <si>
    <t>/chromosome="1"</t>
  </si>
  <si>
    <t>/citation=</t>
  </si>
  <si>
    <t>reference to a citation listed in the entry reference field</t>
  </si>
  <si>
    <t>[integer-number] where integer-number is the number of the</t>
  </si>
  <si>
    <t>reference as enumerated in the reference field</t>
  </si>
  <si>
    <t>/citation=[3]</t>
  </si>
  <si>
    <t>used to indicate the citation providing the claim of and/or</t>
  </si>
  <si>
    <t>evidence for a feature; brackets are used for conformity.</t>
  </si>
  <si>
    <t>/clone=</t>
  </si>
  <si>
    <t>clone from which the sequence was obtained</t>
  </si>
  <si>
    <t>/clone="lambda-hIL7.3"</t>
  </si>
  <si>
    <t xml:space="preserve">not more than one clone should be specified for a given source </t>
  </si>
  <si>
    <t>multiple clones, multiple source features should be given.</t>
  </si>
  <si>
    <t>/clone_lib=</t>
  </si>
  <si>
    <t>clone library from which the sequence was obtained</t>
  </si>
  <si>
    <t>/clone_lib="lambda-hIL7"</t>
  </si>
  <si>
    <t>/codon_start=</t>
  </si>
  <si>
    <t>indicates the offset at which the first complete codon of a</t>
  </si>
  <si>
    <t>coding feature can be found, relative to the first base of that</t>
  </si>
  <si>
    <t>feature.</t>
  </si>
  <si>
    <t>1 or 2 or 3</t>
  </si>
  <si>
    <t>/codon_start=2</t>
  </si>
  <si>
    <t xml:space="preserve">/collected_by= </t>
  </si>
  <si>
    <t xml:space="preserve">name of persons or institute who collected the specimen </t>
  </si>
  <si>
    <t xml:space="preserve">text </t>
  </si>
  <si>
    <t xml:space="preserve">/collected_by="Dan Janzen" </t>
  </si>
  <si>
    <t>/collection_date=</t>
  </si>
  <si>
    <t>The date on which the specimen was collected.</t>
  </si>
  <si>
    <t xml:space="preserve">Date/time ranges are supported by providing two collection dates from among </t>
  </si>
  <si>
    <t xml:space="preserve">the supported value formats, delimited by a forward-slash character. </t>
  </si>
  <si>
    <t xml:space="preserve">Collection times are supported by adding "T", then the hour, minute and </t>
  </si>
  <si>
    <t>second, after the date.</t>
  </si>
  <si>
    <t xml:space="preserve">Collection times must be in Coordinated Universal Time (UTC), otherwise </t>
  </si>
  <si>
    <t>known as "Zulu Time" (Z).</t>
  </si>
  <si>
    <t>DD-Mmm-YYYY, "Mmm-YYYY", "YYYY"</t>
  </si>
  <si>
    <t xml:space="preserve">YYYY-MM-DDThh:mmZ, "YYYY-MM-DDThh:mm:ssZ", "YYYY-MM-DDThhZ", "YYYY-MM-DD", or "YYYY-MM" </t>
  </si>
  <si>
    <t xml:space="preserve">/collection_date="21-Oct-1952" </t>
  </si>
  <si>
    <t xml:space="preserve">/collection_date="Oct-1952" </t>
  </si>
  <si>
    <t xml:space="preserve">/collection_date="1952" </t>
  </si>
  <si>
    <t>/collection_date="1952-10-21T11:43Z"</t>
  </si>
  <si>
    <t>/collection_date="1952-10-21T11Z"</t>
  </si>
  <si>
    <t>/collection_date="1952-10-21"</t>
  </si>
  <si>
    <t>/collection_date="1952-10"</t>
  </si>
  <si>
    <t>/collection_date="21-Oct-1952/15-Feb-1953"</t>
  </si>
  <si>
    <t>/collection_date="Oct-1952/Feb-1953"</t>
  </si>
  <si>
    <t>/collection_date="1952/1953"</t>
  </si>
  <si>
    <t>/collection_date="1952-10-21/1953-02-15"</t>
  </si>
  <si>
    <t>/collection_date="1952-10/1953-02"</t>
  </si>
  <si>
    <t>/collection_date="1952-10-21T11:43Z/1952-10-21T17:43Z"</t>
  </si>
  <si>
    <t>/collection_date="2015-10-11T17:53:03Z"</t>
  </si>
  <si>
    <t xml:space="preserve">'Mmm' represents a three-letter month abbreviation, and can be one of </t>
  </si>
  <si>
    <t>the following: Jan, Feb, Mar, Apr, May, Jun, Jul, Aug, Sep, Oct, Nov, Dec</t>
  </si>
  <si>
    <t xml:space="preserve">'YYYY' is a four-digit value representing the year. </t>
  </si>
  <si>
    <t xml:space="preserve">'MM' is a two-digit value representing the month. </t>
  </si>
  <si>
    <t>'DD' is a two-digit value representing the day of the month.</t>
  </si>
  <si>
    <t>'hh' is a two-digit value representing the hour of the day (00 to 23)</t>
  </si>
  <si>
    <t>'mm' is a two-digit value representing the minute of the hour (00 to 59)</t>
  </si>
  <si>
    <t>'ss' is a two-digit value representing the second of the hour (00 to 59)</t>
  </si>
  <si>
    <t xml:space="preserve">Within a date range, value formats that make use of 'Mmm' (month </t>
  </si>
  <si>
    <t xml:space="preserve">abbreviations) cannot be combined with value formats that make use of </t>
  </si>
  <si>
    <t>'MM' (two-digit month number)</t>
  </si>
  <si>
    <t xml:space="preserve">Collection dates that are specified to at least the month, day, and year </t>
  </si>
  <si>
    <t xml:space="preserve">(DD-Mmm-YYYY or YYYY-MM-DD) are strongly encouraged. If the day and/or </t>
  </si>
  <si>
    <t xml:space="preserve">month of the collection date are not known, Mmm-YYYY or YYYY-MM or YYYY </t>
  </si>
  <si>
    <t>may be used.</t>
  </si>
  <si>
    <t xml:space="preserve">Within a collection date range, the first date (possibly including time) </t>
  </si>
  <si>
    <t>must be prior to the second date (possibly including time).</t>
  </si>
  <si>
    <t xml:space="preserve">Within a collection date range for which the day, month, and year are </t>
  </si>
  <si>
    <t>identical, the first time value must be prior to the second time value.</t>
  </si>
  <si>
    <t>/compare=</t>
  </si>
  <si>
    <t xml:space="preserve">Reference details of an existing public INSD entry </t>
  </si>
  <si>
    <t>to which a comparison is made</t>
  </si>
  <si>
    <t>[accession-number.sequence-version]</t>
  </si>
  <si>
    <t>/compare=AJ634337.1</t>
  </si>
  <si>
    <t>This qualifier may be used on the following features:</t>
  </si>
  <si>
    <t xml:space="preserve">misc_difference, unsure, old_sequence and variation. </t>
  </si>
  <si>
    <t xml:space="preserve">The feature "old_sequence" must have either a </t>
  </si>
  <si>
    <t>/citation or a /compare qualifier. Multiple /compare</t>
  </si>
  <si>
    <t xml:space="preserve">qualifiers with different contents are allowed within a </t>
  </si>
  <si>
    <t xml:space="preserve">single feature. </t>
  </si>
  <si>
    <t xml:space="preserve">This qualifier is not intended for large-scale annotation </t>
  </si>
  <si>
    <t>of variations, such as SNPs.</t>
  </si>
  <si>
    <t>/country=</t>
  </si>
  <si>
    <t>locality of isolation of the sequenced organism indicated in</t>
  </si>
  <si>
    <t>terms of political names for nations, oceans or seas, followed</t>
  </si>
  <si>
    <t>by regions and localities</t>
  </si>
  <si>
    <t xml:space="preserve">&lt;country_value&gt;[:&lt;region&gt;][, &lt;locality&gt;] where </t>
  </si>
  <si>
    <t xml:space="preserve">country_value is any value from the controlled vocabulary at </t>
  </si>
  <si>
    <t>http://www.insdc.org/documents/country-qualifier-vocabulary</t>
  </si>
  <si>
    <t>/country="Canada:Vancouver"</t>
  </si>
  <si>
    <t>/country="France:Cote d'Azur, Antibes"</t>
  </si>
  <si>
    <t>/country="Atlantic Ocean:Charlie Gibbs Fracture Zone"</t>
  </si>
  <si>
    <t>Intended to provide a reference to the site where the source</t>
  </si>
  <si>
    <t>organism was isolated or sampled. Regions and localities should</t>
  </si>
  <si>
    <t>be indicated where possible. Note that the physical geography of</t>
  </si>
  <si>
    <t>the isolation or sampling site should be represented in</t>
  </si>
  <si>
    <t>/isolation_source.</t>
  </si>
  <si>
    <t>/cultivar=</t>
  </si>
  <si>
    <t xml:space="preserve">cultivar (cultivated variety) of plant from which sequence was </t>
  </si>
  <si>
    <t xml:space="preserve">obtained. </t>
  </si>
  <si>
    <t>/cultivar="Nipponbare"</t>
  </si>
  <si>
    <t>/cultivar="Tenuifolius"</t>
  </si>
  <si>
    <t>/cultivar="Candy Cane"</t>
  </si>
  <si>
    <t>/cultivar="IR36"</t>
  </si>
  <si>
    <t xml:space="preserve">'cultivar' is applied solely to products of artificial </t>
  </si>
  <si>
    <t>plant and fungal varieties;</t>
  </si>
  <si>
    <t>/culture_collection=</t>
  </si>
  <si>
    <t>institution code and identifier for the culture from which the</t>
  </si>
  <si>
    <t>nucleic acid sequenced was obtained, with optional collection</t>
  </si>
  <si>
    <t>code.</t>
  </si>
  <si>
    <t>&lt;institution-code&gt;:[&lt;collection-code&gt;:]&lt;culture_id&gt;</t>
  </si>
  <si>
    <t>/culture_collection="ATCC:26370"</t>
  </si>
  <si>
    <t>the /culture_collection qualifier should be used to annotate</t>
  </si>
  <si>
    <t>live microbial and viral cultures, and cell lines that have been</t>
  </si>
  <si>
    <t>deposited in curated culture collections; microbial cultures in</t>
  </si>
  <si>
    <t>personal or laboratory collections should be annotated in strain</t>
  </si>
  <si>
    <t>qualifiers;</t>
  </si>
  <si>
    <t>annotation with a culture_collection qualifier implies that the</t>
  </si>
  <si>
    <t>sequence was obtained from a sample retrieved (by the submitter</t>
  </si>
  <si>
    <t>or a collaborator) from the indicated culture collection, or</t>
  </si>
  <si>
    <t>that the sequence was obtained from a sample that was deposited</t>
  </si>
  <si>
    <t>(by the submitter or a collaborator) in the indicated culture</t>
  </si>
  <si>
    <t>collection; annotation with more than one culture_collection</t>
  </si>
  <si>
    <t>qualifier indicates that the sequence was obtained from a sample</t>
  </si>
  <si>
    <t>that was deposited (by the submitter or a collaborator) in more</t>
  </si>
  <si>
    <t>than one culture collection.</t>
  </si>
  <si>
    <t>culture_id and institution_code are mandatory, collection_code</t>
  </si>
  <si>
    <t>is optional; institution code and collection code are taken</t>
  </si>
  <si>
    <t>from a controlled vocabulary maintained by the INSDC.</t>
  </si>
  <si>
    <t>http://www.insdc.org/controlled-vocabulary-culturecollection-qualifier</t>
  </si>
  <si>
    <t>/db_xref=</t>
  </si>
  <si>
    <t xml:space="preserve">database cross-reference: pointer to related information in </t>
  </si>
  <si>
    <t>another database.</t>
  </si>
  <si>
    <t>&lt;database:identifier&gt; where database is</t>
  </si>
  <si>
    <t xml:space="preserve">the name of the database containing related information, and </t>
  </si>
  <si>
    <t>identifier is the internal identifier of the related information</t>
  </si>
  <si>
    <t xml:space="preserve">according to the naming conventions of the cross-referenced </t>
  </si>
  <si>
    <t>database.</t>
  </si>
  <si>
    <t>/db_xref="UniProtKB/Swiss-Prot:P28763"</t>
  </si>
  <si>
    <t xml:space="preserve">the complete list of allowed database types is kept at </t>
  </si>
  <si>
    <t>http://www.insdc.org/db_xref.html</t>
  </si>
  <si>
    <t>/dev_stage=</t>
  </si>
  <si>
    <t xml:space="preserve">if the sequence was obtained from an organism in a specific </t>
  </si>
  <si>
    <t>developmental stage, it is specified with this qualifier</t>
  </si>
  <si>
    <t>/dev_stage="fourth instar larva"</t>
  </si>
  <si>
    <t>/direction=</t>
  </si>
  <si>
    <t>direction of DNA replication</t>
  </si>
  <si>
    <t>left, right, or both where left indicates toward the 5' end of</t>
  </si>
  <si>
    <t>the entry sequence (as presented) and right indicates toward</t>
  </si>
  <si>
    <t>the 3' end</t>
  </si>
  <si>
    <t>/direction=LEFT</t>
  </si>
  <si>
    <t>/EC_number=</t>
  </si>
  <si>
    <t>Enzyme Commission number for enzyme product of sequence</t>
  </si>
  <si>
    <t>/EC_number="1.1.2.4"</t>
  </si>
  <si>
    <t>/EC_number="1.1.2.-"</t>
  </si>
  <si>
    <t>/EC_number="1.1.2.n"</t>
  </si>
  <si>
    <t xml:space="preserve">valid values for EC numbers are defined in the list prepared by the </t>
  </si>
  <si>
    <t>Nomenclature Committee of the International Union of Biochemistry and</t>
  </si>
  <si>
    <t>Molecular Biology (NC-IUBMB) (published in Enzyme Nomenclature 1992,</t>
  </si>
  <si>
    <t xml:space="preserve">Academic Press, San Diego, or a more recent revision thereof). </t>
  </si>
  <si>
    <t>The format represents a string of four numbers separated by full</t>
  </si>
  <si>
    <t xml:space="preserve">stops; up to three numbers starting from the end of the string can </t>
  </si>
  <si>
    <t xml:space="preserve">be replaced by dash "." to indicate uncertain assignment. </t>
  </si>
  <si>
    <t xml:space="preserve">Symbol "n" can be used in the last position instead of a number </t>
  </si>
  <si>
    <t>where the EC number is awaiting assignment. Please note that such</t>
  </si>
  <si>
    <t>incomplete EC numbers are not approved by NC-IUBMB.</t>
  </si>
  <si>
    <t>/ecotype=</t>
  </si>
  <si>
    <t xml:space="preserve">a population within a given species displaying genetically </t>
  </si>
  <si>
    <t>based, phenotypic traits that reflect adaptation to a local habitat.</t>
  </si>
  <si>
    <t>Value Format</t>
  </si>
  <si>
    <t>/ecotype="Columbia"</t>
  </si>
  <si>
    <t>an example of such a population is one that has adapted hairier</t>
  </si>
  <si>
    <t>than normal leaves as a response to an especially sunny habitat.</t>
  </si>
  <si>
    <t>'Ecotype' is often applied to standard genetic stocks of</t>
  </si>
  <si>
    <t xml:space="preserve">Arabidopsis thaliana, but it can be applied to any sessile </t>
  </si>
  <si>
    <t>organism.</t>
  </si>
  <si>
    <t>identifies sequences derived by direct molecular</t>
  </si>
  <si>
    <t>isolation from a bulk environmental DNA sample</t>
  </si>
  <si>
    <t>(by PCR with or without subsequent cloning of the</t>
  </si>
  <si>
    <t>product, DGGE, or other anonymous methods) with no</t>
  </si>
  <si>
    <t>reliable identification of the source organism.</t>
  </si>
  <si>
    <t>Environmental samples include clinical samples,</t>
  </si>
  <si>
    <t>gut contents, and other sequences from anonymous</t>
  </si>
  <si>
    <t>organisms that may be associated with a particular</t>
  </si>
  <si>
    <t>host. They do not include endosymbionts that can be</t>
  </si>
  <si>
    <t>reliably recovered from a particular host, organisms</t>
  </si>
  <si>
    <t>from a readily identifiable but uncultured field sample</t>
  </si>
  <si>
    <t xml:space="preserve">(e.g., many cyanobacteria), or phytoplasmas that can be </t>
  </si>
  <si>
    <t xml:space="preserve">reliably recovered from diseased plants (even though </t>
  </si>
  <si>
    <t>these cannot be grown in axenic culture).</t>
  </si>
  <si>
    <t>none</t>
  </si>
  <si>
    <t xml:space="preserve">used only with the source feature key; source feature </t>
  </si>
  <si>
    <t xml:space="preserve">keys containing the /environmental_sample qualifier </t>
  </si>
  <si>
    <t>should also contain the /isolation_source qualifier.</t>
  </si>
  <si>
    <t xml:space="preserve">entries including /environmental_sample must not include </t>
  </si>
  <si>
    <t>the /strain qualifier</t>
  </si>
  <si>
    <t>/estimated_length=</t>
  </si>
  <si>
    <t>estimated length of the gap in the sequence</t>
  </si>
  <si>
    <t>unknown or &lt;integer&gt;</t>
  </si>
  <si>
    <t>/estimated_length=unknown</t>
  </si>
  <si>
    <t>/estimated_length=342</t>
  </si>
  <si>
    <t>/exception=</t>
  </si>
  <si>
    <t>indicates that the coding region cannot be translated using</t>
  </si>
  <si>
    <t>standard biological rules</t>
  </si>
  <si>
    <t xml:space="preserve">RNA editing, "reasons given in citation", </t>
  </si>
  <si>
    <t xml:space="preserve">rearrangement required for product, </t>
  </si>
  <si>
    <t>annotated by transcript or proteomic data</t>
  </si>
  <si>
    <t>/exception="RNA editing"</t>
  </si>
  <si>
    <t>/exception="reasons given in citation"</t>
  </si>
  <si>
    <t>/exception="rearrangement required for product"</t>
  </si>
  <si>
    <t>/exception="annotated by transcript or proteomic data"</t>
  </si>
  <si>
    <t xml:space="preserve">only to be used to describe biological mechanisms such </t>
  </si>
  <si>
    <t>a published citation must be referred to; protein translation of</t>
  </si>
  <si>
    <t xml:space="preserve">/exception CDS will be different from the according conceptual </t>
  </si>
  <si>
    <t xml:space="preserve">translation; </t>
  </si>
  <si>
    <t>/exception="annotated by transcript or proteomic data", to</t>
  </si>
  <si>
    <t>provide support for the existence of the transcript/protein.</t>
  </si>
  <si>
    <t>- must not be used where transl_except would be adequate,</t>
  </si>
  <si>
    <t>e.g. in case of stop codon completion use:</t>
  </si>
  <si>
    <t>/transl_except=(pos:6883,aa:TERM)</t>
  </si>
  <si>
    <t xml:space="preserve">/note="TAA stop codon is completed by addition of 3' A residues to </t>
  </si>
  <si>
    <t>mRNA".</t>
  </si>
  <si>
    <t xml:space="preserve">- must not be used for ribosomal slippage, instead use join operator, </t>
  </si>
  <si>
    <t>/note="ribosomal slip on tttt sequence at 1784..1787"</t>
  </si>
  <si>
    <t>/experiment=</t>
  </si>
  <si>
    <t xml:space="preserve">a brief description of the nature of the experimental </t>
  </si>
  <si>
    <t>evidence that supports the feature identification or assignment.</t>
  </si>
  <si>
    <t>[CATEGORY:]text</t>
  </si>
  <si>
    <t>where CATEGORY is one of the following:</t>
  </si>
  <si>
    <t>COORDINATES support for the annotated coordinates</t>
  </si>
  <si>
    <t xml:space="preserve">DESCRIPTION support for a broad concept of function such as that </t>
  </si>
  <si>
    <t>based on phenotype, genetic approach, biochemical function, pathway</t>
  </si>
  <si>
    <t>information, etc.</t>
  </si>
  <si>
    <t>EXISTENCE support for the known or inferred existence of the product</t>
  </si>
  <si>
    <t>where text is free text (see examples)</t>
  </si>
  <si>
    <t>/experiment="5' RACE"</t>
  </si>
  <si>
    <t>/experiment="Northern blot [DOI: 12.3456/FT.789.1.234-567.2010]"</t>
  </si>
  <si>
    <t>/experiment="heterologous expression system of Xenopus laevis</t>
  </si>
  <si>
    <t>oocytes [PMID: 12345678, 10101010, 987654]"</t>
  </si>
  <si>
    <t xml:space="preserve">/experiment="COORDINATES: 5' and 3' RACE" </t>
  </si>
  <si>
    <t>detailed experimental details should not be included, and would</t>
  </si>
  <si>
    <t>experimental database ID is allowed to be used in /experiment</t>
  </si>
  <si>
    <t>qualifier; value "experimental evidence, no additional details</t>
  </si>
  <si>
    <t>recorded" was used to replace instances of /evidence=EXPERIMENTAL in</t>
  </si>
  <si>
    <t>identifies the source feature of primary biological</t>
  </si>
  <si>
    <t>interest for records that have multiple source features</t>
  </si>
  <si>
    <t>originating from different organisms and that are not</t>
  </si>
  <si>
    <t>transgenic.</t>
  </si>
  <si>
    <t>the source feature carrying the /focus qualifier</t>
  </si>
  <si>
    <t>identifies the main organism of the entry, this</t>
  </si>
  <si>
    <t>determines: a) the name displayed in the organism</t>
  </si>
  <si>
    <t>lines, b) if no translation table is specified, the</t>
  </si>
  <si>
    <t>translation table, c) the DDBJ/EMBL/GenBank taxonomic</t>
  </si>
  <si>
    <t>division in which the entry will appear; only one</t>
  </si>
  <si>
    <t>source feature with /focus is allowed in an entry; the</t>
  </si>
  <si>
    <t>/focus and /transgenic qualifiers are mutually exclusive</t>
  </si>
  <si>
    <t>in an entry.</t>
  </si>
  <si>
    <t>/frequency=</t>
  </si>
  <si>
    <t>frequency of the occurrence of a feature</t>
  </si>
  <si>
    <t>text representing the proportion of a population carrying the</t>
  </si>
  <si>
    <t>feature expressed as a fraction</t>
  </si>
  <si>
    <t>/frequency="23/108"</t>
  </si>
  <si>
    <t>/frequency="1 in 12"</t>
  </si>
  <si>
    <t>/frequency=".85"</t>
  </si>
  <si>
    <t>/function=</t>
  </si>
  <si>
    <t>function attributed to a sequence</t>
  </si>
  <si>
    <t>function="essential for recognition of cofactor"</t>
  </si>
  <si>
    <t xml:space="preserve">/function is used when the gene name and/or product name do not </t>
  </si>
  <si>
    <t>convey the function attributable to a sequence.</t>
  </si>
  <si>
    <t>/gap_type=</t>
  </si>
  <si>
    <t xml:space="preserve">type of gap connecting components in records of a genome assembly, </t>
  </si>
  <si>
    <t xml:space="preserve">or the type of biological gap in a record that is part of a genome </t>
  </si>
  <si>
    <t>between scaffolds, "within scaffold", "telomere", "centromere",</t>
  </si>
  <si>
    <t xml:space="preserve">short arm, "heterochromatin", "repeat within scaffold", </t>
  </si>
  <si>
    <t>repeat between scaffolds, "contamination", "unknown"</t>
  </si>
  <si>
    <t xml:space="preserve">/gap_type="between scaffolds" </t>
  </si>
  <si>
    <t>/gap_type="within scaffold"</t>
  </si>
  <si>
    <t>This qualifier is used only for assembly_gap features and its values</t>
  </si>
  <si>
    <t>are controlled by the AGP Specification version 2.0:</t>
  </si>
  <si>
    <t>https://www.ncbi.nlm.nih.gov/assembly/agp/AGP_Specification/</t>
  </si>
  <si>
    <t>Please also visit: http://www.insdc.org/controlled-vocabulary-gaptype-qualifier</t>
  </si>
  <si>
    <t>/gene=</t>
  </si>
  <si>
    <t>symbol of the gene corresponding to a sequence region</t>
  </si>
  <si>
    <t xml:space="preserve">/gene="ilvE" </t>
  </si>
  <si>
    <t>/gene_synonym=</t>
  </si>
  <si>
    <t>synonymous, replaced, obsolete or former gene symbol</t>
  </si>
  <si>
    <t>/gene_synonym="Hox-3.3"</t>
  </si>
  <si>
    <t>in a feature where /gene="Hoxc6"</t>
  </si>
  <si>
    <t xml:space="preserve">used where it is helpful to indicate a gene symbol synonym; </t>
  </si>
  <si>
    <t>when used, a primary gene symbol must always be indicated</t>
  </si>
  <si>
    <t>in /gene or a /locus_tag must be used.</t>
  </si>
  <si>
    <t>the sequence presented in the entry has not undergone somatic</t>
  </si>
  <si>
    <t>rearrangement as part of an adaptive immune response; it is the</t>
  </si>
  <si>
    <t>unrearranged sequence that was inherited from the parental</t>
  </si>
  <si>
    <t>/germline should not be used to indicate that the source of</t>
  </si>
  <si>
    <t>the sequence is a gamete or germ cell;</t>
  </si>
  <si>
    <t>/germline and /rearranged cannot be used in the same source</t>
  </si>
  <si>
    <t>/germline and /rearranged should only be used for molecules that</t>
  </si>
  <si>
    <t xml:space="preserve">can undergo somatic rearrangements as part of an adaptive immune </t>
  </si>
  <si>
    <t>response; these are the T-cell receptor (TCR) and immunoglobulin</t>
  </si>
  <si>
    <t xml:space="preserve">loci in the jawed vertebrates, and the unrelated variable </t>
  </si>
  <si>
    <t>lymphocyte receptor (VLR) locus in the jawless fish (lampreys</t>
  </si>
  <si>
    <t>and hagfish);</t>
  </si>
  <si>
    <t>/germline and /rearranged should not be used outside of the</t>
  </si>
  <si>
    <t>Craniata (taxid=89593)</t>
  </si>
  <si>
    <t>/haplogroup=</t>
  </si>
  <si>
    <t>name for a group of similar haplotypes that share some</t>
  </si>
  <si>
    <t>sequence variation. Haplogroups are often used to track</t>
  </si>
  <si>
    <t>migration of population groups.</t>
  </si>
  <si>
    <t>/haplogroup="H*"</t>
  </si>
  <si>
    <t>/haplotype=</t>
  </si>
  <si>
    <t>name for a combination of alleles that are linked together</t>
  </si>
  <si>
    <t>on the same physical chromosome. In the absence of</t>
  </si>
  <si>
    <t>recombination, each haplotype is inherited as a unit, and may</t>
  </si>
  <si>
    <t>be used to track gene flow in populations.</t>
  </si>
  <si>
    <t>/haplotype="Dw3 B5 Cw1 A1"</t>
  </si>
  <si>
    <t>/host=</t>
  </si>
  <si>
    <t>natural (as opposed to laboratory) host to the organism from</t>
  </si>
  <si>
    <t>which sequenced molecule was obtained</t>
  </si>
  <si>
    <t>/host="Homo sapiens"</t>
  </si>
  <si>
    <t>/host="Homo sapiens 12 year old girl"</t>
  </si>
  <si>
    <t>/host="Rhizobium NGR234"</t>
  </si>
  <si>
    <t xml:space="preserve">/identified_by= </t>
  </si>
  <si>
    <t xml:space="preserve">name of the expert who identified the specimen taxonomically </t>
  </si>
  <si>
    <t xml:space="preserve">/identified_by="John Burns" </t>
  </si>
  <si>
    <t>/inference=</t>
  </si>
  <si>
    <t>a structured description of non-experimental evidence that supports</t>
  </si>
  <si>
    <t>the feature identification or assignment.</t>
  </si>
  <si>
    <t>[CATEGORY:]TYPE[ (same species)][:EVIDENCE_BASIS]</t>
  </si>
  <si>
    <t>DESCRIPTION support for a broad concept of function such as that</t>
  </si>
  <si>
    <t>where TYPE is one of the following:</t>
  </si>
  <si>
    <t>non-experimental evidence, no additional details recorded</t>
  </si>
  <si>
    <t>similar to sequence</t>
  </si>
  <si>
    <t>similar to AA sequence</t>
  </si>
  <si>
    <t>similar to DNA sequence</t>
  </si>
  <si>
    <t>similar to RNA sequence</t>
  </si>
  <si>
    <t>similar to RNA sequence, mRNA</t>
  </si>
  <si>
    <t>similar to RNA sequence, EST</t>
  </si>
  <si>
    <t>similar to RNA sequence, other RNA</t>
  </si>
  <si>
    <t>profile</t>
  </si>
  <si>
    <t>nucleotide motif</t>
  </si>
  <si>
    <t>protein motif</t>
  </si>
  <si>
    <t>ab initio prediction</t>
  </si>
  <si>
    <t>alignment</t>
  </si>
  <si>
    <t>where the optional text "(same species)" is included when the</t>
  </si>
  <si>
    <t>inference comes from the same species as the entry.</t>
  </si>
  <si>
    <t>where the optional "EVIDENCE_BASIS" is either a reference to a</t>
  </si>
  <si>
    <t>database entry (including accession and version) or an algorithm</t>
  </si>
  <si>
    <t>(including version) , eg 'INSD:AACN010222672.1', 'InterPro:IPR001900',</t>
  </si>
  <si>
    <t xml:space="preserve">'ProDom:PD000600', 'Genscan:2.0', etc. and is structured </t>
  </si>
  <si>
    <t>[ALGORITHM][:EVIDENCE_DBREF[,EVIDENCE_DBREF]*[,...]]</t>
  </si>
  <si>
    <t>/inference="COORDINATES:profile:tRNAscan:2.1"</t>
  </si>
  <si>
    <t>/inference="similar to DNA sequence:INSD:AY411252.1"</t>
  </si>
  <si>
    <t>/inference="similar to RNA sequence, mRNA:RefSeq:NM_000041.2"</t>
  </si>
  <si>
    <t>/inference="similar to DNA sequence (same</t>
  </si>
  <si>
    <t>species):INSD:AACN010222672.1"</t>
  </si>
  <si>
    <t>/inference="protein motif:InterPro:IPR001900"</t>
  </si>
  <si>
    <t>/inference="ab initio prediction:Genscan:2.0"</t>
  </si>
  <si>
    <t>/inference="alignment:Splign:1.0"</t>
  </si>
  <si>
    <t>/inference="alignment:Splign:1.26p:RefSeq:NM_000041.2,INSD:BC003557.1"</t>
  </si>
  <si>
    <t xml:space="preserve">/inference="non-experimental evidence, no additional details </t>
  </si>
  <si>
    <t xml:space="preserve">recorded" was used to replace instances of </t>
  </si>
  <si>
    <t xml:space="preserve">used in /inference= qualifier; recommendations for choice of resource </t>
  </si>
  <si>
    <t xml:space="preserve">acronym for [EVIDENCE_BASIS] are provided in the /inference qualifier </t>
  </si>
  <si>
    <t>vocabulary recommendation document (http://www.insdc.org/inference.html);</t>
  </si>
  <si>
    <t>/isolate=</t>
  </si>
  <si>
    <t>individual isolate from which the sequence was obtained</t>
  </si>
  <si>
    <t>/isolate="Patient #152"</t>
  </si>
  <si>
    <t>/isolate="DGGE band PSBAC-13"</t>
  </si>
  <si>
    <t>/isolation_source=</t>
  </si>
  <si>
    <t>describes the physical, environmental and/or local</t>
  </si>
  <si>
    <t>geographical source of the biological sample from which</t>
  </si>
  <si>
    <t>the sequence was derived</t>
  </si>
  <si>
    <t>Examples</t>
  </si>
  <si>
    <t xml:space="preserve">/isolation_source="rumen isolates from standard </t>
  </si>
  <si>
    <t>Pelleted ration-fed steer #67"</t>
  </si>
  <si>
    <t>/isolation_source="permanent Antarctic sea ice"</t>
  </si>
  <si>
    <t>/isolation_source="denitrifying activated sludge from</t>
  </si>
  <si>
    <t xml:space="preserve">carbon_limited continuous reactor" </t>
  </si>
  <si>
    <t>used only with the source feature key;</t>
  </si>
  <si>
    <t>source feature keys containing an /environmental_sample</t>
  </si>
  <si>
    <t>qualifier should also contain an /isolation_source</t>
  </si>
  <si>
    <t xml:space="preserve">qualifier; the /country qualifier should be used to </t>
  </si>
  <si>
    <t xml:space="preserve">describe the country and major geographical sub-region. </t>
  </si>
  <si>
    <t>/lab_host=</t>
  </si>
  <si>
    <t>scientific name of the laboratory host used to propagate the</t>
  </si>
  <si>
    <t>source organism from which the sequenced molecule was obtained</t>
  </si>
  <si>
    <t>/lab_host="Gallus gallus"</t>
  </si>
  <si>
    <t>/lab_host="Gallus gallus embryo"</t>
  </si>
  <si>
    <t>/lab_host="Escherichia coli strain DH5 alpha"</t>
  </si>
  <si>
    <t>/lab_host="Homo sapiens HeLa cells"</t>
  </si>
  <si>
    <t>the full binomial scientific name of the host organism should</t>
  </si>
  <si>
    <t>be used when known; extra conditional information relating to</t>
  </si>
  <si>
    <t>the host may also be included</t>
  </si>
  <si>
    <t xml:space="preserve">/lat_lon= </t>
  </si>
  <si>
    <t>geographical coordinates of the location where the specimen was</t>
  </si>
  <si>
    <t xml:space="preserve">collected </t>
  </si>
  <si>
    <t xml:space="preserve">/lat_lon="47.94 N 28.12 W" </t>
  </si>
  <si>
    <t>/lat_lon="45.0123 S 4.1234 E"</t>
  </si>
  <si>
    <t xml:space="preserve">degrees latitude and longitude in format </t>
  </si>
  <si>
    <t>d[d.dddd] N|S d[dd.dddd] W|E (see the examples)</t>
  </si>
  <si>
    <t xml:space="preserve">/linkage_evidence= </t>
  </si>
  <si>
    <t xml:space="preserve">type of evidence establishing linkage across an assembly_gap. </t>
  </si>
  <si>
    <t xml:space="preserve">Only allowed to be used with assembly_gap features that have </t>
  </si>
  <si>
    <t>a /gap_type value of "within scaffold" or "repeat within scaffold";</t>
  </si>
  <si>
    <t xml:space="preserve">pcr, "paired-ends", "align genus", "align xgenus", "align trnscpt", </t>
  </si>
  <si>
    <t>within clone, "clone contig", "map", "strobe", "unspecified"</t>
  </si>
  <si>
    <t>/linkage_evidence="paired-ends"</t>
  </si>
  <si>
    <t>/linkage_evidence="within clone"</t>
  </si>
  <si>
    <t>This qualifier is used only for assembly_gap features and its values are</t>
  </si>
  <si>
    <t>controlled by the AGP Specification version 2.0:</t>
  </si>
  <si>
    <t>Please also visit: http://www.insdc.org/controlled-vocabulary-linkageevidence-qualifier</t>
  </si>
  <si>
    <t>/locus_tag=</t>
  </si>
  <si>
    <t>a submitter-supplied, systematic, stable identifier for a gene</t>
  </si>
  <si>
    <t>and its associated features, used for tracking purposes</t>
  </si>
  <si>
    <t xml:space="preserve">text(single token) </t>
  </si>
  <si>
    <t>but not "&lt;1-5 letters&gt;&lt;5-9 digit integer&gt;[.&lt;integer&gt;]"</t>
  </si>
  <si>
    <t xml:space="preserve">/locus_tag="ABC_0022" </t>
  </si>
  <si>
    <t>/locus_tag="A1C_00001"</t>
  </si>
  <si>
    <t>/locus_tag can be used with any feature that /gene can be used with;</t>
  </si>
  <si>
    <t xml:space="preserve">identical /locus_tag values may be used within an entry/record, </t>
  </si>
  <si>
    <t xml:space="preserve">but only if the identical /locus_tag values are associated </t>
  </si>
  <si>
    <t xml:space="preserve">with the same gene; in all other circumstances the /locus_tag </t>
  </si>
  <si>
    <t xml:space="preserve">value must be unique within that entry/record. Multiple /locus_tag </t>
  </si>
  <si>
    <t xml:space="preserve">values are not allowed within one feature for entries created </t>
  </si>
  <si>
    <t xml:space="preserve">after 15-OCT-2004. </t>
  </si>
  <si>
    <t xml:space="preserve">If a /locus_tag needs to be re-assigned the /old_locus_tag qualifier </t>
  </si>
  <si>
    <t>should be used to store the old value. The /locus_tag value should</t>
  </si>
  <si>
    <t xml:space="preserve">not be in a format which resembles INSD accession numbers, </t>
  </si>
  <si>
    <t>accession.version, or /protein_id identifiers.</t>
  </si>
  <si>
    <t xml:space="preserve">if the sequence shown is DNA and from an organism which </t>
  </si>
  <si>
    <t>undergoes chromosomal differentiation between macronuclear and</t>
  </si>
  <si>
    <t xml:space="preserve">micronuclear stages, this qualifier is used to denote that the </t>
  </si>
  <si>
    <t xml:space="preserve">sequence is from macronuclear DNA. </t>
  </si>
  <si>
    <t>/map=</t>
  </si>
  <si>
    <t>genomic map position of feature</t>
  </si>
  <si>
    <t>/map="8q12-q13"</t>
  </si>
  <si>
    <t>/mating_type=</t>
  </si>
  <si>
    <t>mating type of the organism from which the sequence was</t>
  </si>
  <si>
    <t>obtained; mating type is used for prokaryotes, and for</t>
  </si>
  <si>
    <t>eukaryotes that undergo meiosis without sexually dimorphic</t>
  </si>
  <si>
    <t>gametes</t>
  </si>
  <si>
    <t>/mating_type="MAT-1"</t>
  </si>
  <si>
    <t>/mating_type="plus"</t>
  </si>
  <si>
    <t>/mating_type="-"</t>
  </si>
  <si>
    <t>/mating_type="odd"</t>
  </si>
  <si>
    <t>/mating_type="even"</t>
  </si>
  <si>
    <t>/mating_type="male" and /mating_type="female" are</t>
  </si>
  <si>
    <t>valid in the prokaryotes, but not in the eukaryotes;</t>
  </si>
  <si>
    <t>for more information, see the entry for /sex.</t>
  </si>
  <si>
    <t>/mobile_element_type=</t>
  </si>
  <si>
    <t>type and name or identifier of the mobile element which is</t>
  </si>
  <si>
    <t>described by the parent feature</t>
  </si>
  <si>
    <t>&lt;mobile_element_type&gt;[:&lt;mobile_element_name&gt;] where</t>
  </si>
  <si>
    <t>mobile_element_type is one of the following:</t>
  </si>
  <si>
    <t xml:space="preserve">transposon, "retrotransposon", "integron", </t>
  </si>
  <si>
    <t xml:space="preserve">insertion sequence, "non-LTR retrotransposon", </t>
  </si>
  <si>
    <t>SINE, "MITE", "LINE", "other".</t>
  </si>
  <si>
    <t>/mobile_element_type="transposon:Tnp9"</t>
  </si>
  <si>
    <t>/mobile_element_type is legal on mobile_element feature key only.</t>
  </si>
  <si>
    <t xml:space="preserve">Mobile element should be used to represent both elements which </t>
  </si>
  <si>
    <t>are currently mobile, and those which were mobile in the past.</t>
  </si>
  <si>
    <t xml:space="preserve">Value "other" requires a mobile_element_name. </t>
  </si>
  <si>
    <t>/mod_base=</t>
  </si>
  <si>
    <t>abbreviation for a modified nucleotide base</t>
  </si>
  <si>
    <t>/mod_base=m5c</t>
  </si>
  <si>
    <t>modified nucleotides not found in the restricted vocabulary</t>
  </si>
  <si>
    <t>list can be annotated by entering '/mod_base=OTHER' with</t>
  </si>
  <si>
    <t>'/note="name of modified base"'</t>
  </si>
  <si>
    <t>/mol_type=</t>
  </si>
  <si>
    <t>in vivo molecule type of sequence</t>
  </si>
  <si>
    <t xml:space="preserve">genomic DNA, "genomic RNA", "mRNA", "tRNA", "rRNA", </t>
  </si>
  <si>
    <t xml:space="preserve">other RNA, "other DNA", "transcribed RNA", "viral cRNA", </t>
  </si>
  <si>
    <t>unassigned DNA, "unassigned RNA"</t>
  </si>
  <si>
    <t>/mol_type="genomic DNA"</t>
  </si>
  <si>
    <t>all values refer to the in vivo or synthetic molecule for</t>
  </si>
  <si>
    <t>primary entries and the hypothetical molecule in Third Party</t>
  </si>
  <si>
    <t>Annotation entries; the value "genomic DNA" does not imply that</t>
  </si>
  <si>
    <t>the molecule is nuclear (e.g. organelle and plasmid DNA should</t>
  </si>
  <si>
    <t>be described using "genomic DNA"); ribosomal RNA genes should be</t>
  </si>
  <si>
    <t>described using "genomic DNA"; "rRNA" should only be used if the</t>
  </si>
  <si>
    <t>ribosomal RNA molecule itself has been sequenced; /mol_type is</t>
  </si>
  <si>
    <t>mandatory on every source feature key; all /mol_type values</t>
  </si>
  <si>
    <t>within one entry/record must be the same; values "other RNA" and</t>
  </si>
  <si>
    <t>other DNA should be applied to synthetic molecules, values</t>
  </si>
  <si>
    <t>unassigned DNA, "unassigned RNA" should be applied where in</t>
  </si>
  <si>
    <t>vivo molecule is unknown</t>
  </si>
  <si>
    <t>Please also visit:</t>
  </si>
  <si>
    <t>http://www.insdc.org/controlled-vocabulary-moltype-qualifier</t>
  </si>
  <si>
    <t>/ncRNA_class=</t>
  </si>
  <si>
    <t>a structured description of the classification of the</t>
  </si>
  <si>
    <t>non-coding RNA described by the ncRNA parent key</t>
  </si>
  <si>
    <t>TYPE</t>
  </si>
  <si>
    <t>TYPE is a term taken from the INSDC controlled vocabulary for ncRNA</t>
  </si>
  <si>
    <t>classes. For a complete list of supported values, please see:</t>
  </si>
  <si>
    <t>http://www.insdc.org/documents/ncrna-vocabulary;</t>
  </si>
  <si>
    <t>ncRNA classes not yet in the INSDC /ncRNA_class controlled</t>
  </si>
  <si>
    <t>vocabulary can be annotated by entering</t>
  </si>
  <si>
    <t>'/ncRNA_class="other"' with either '/product="[name of the product]"' OR</t>
  </si>
  <si>
    <t>'/note="[brief explanation of novel ncRNA_class]"';</t>
  </si>
  <si>
    <t>/note=</t>
  </si>
  <si>
    <t>any comment or additional information</t>
  </si>
  <si>
    <t>/note="This qualifier is equivalent to a comment."</t>
  </si>
  <si>
    <t>/number=</t>
  </si>
  <si>
    <t>a number to indicate the order of genetic elements (e.g.,</t>
  </si>
  <si>
    <t>exons or introns) in the 5' to 3' direction</t>
  </si>
  <si>
    <t xml:space="preserve">unquoted text (single token) </t>
  </si>
  <si>
    <t>/number=4</t>
  </si>
  <si>
    <t>/number=6B</t>
  </si>
  <si>
    <t xml:space="preserve">text limited to integers, letters or combination of integers and/or </t>
  </si>
  <si>
    <t>letters represented as an unquoted single token (e.g. 5a, XIIb);</t>
  </si>
  <si>
    <t>any additional terms should be included in /standard_name.</t>
  </si>
  <si>
    <t>/standard_name="long"</t>
  </si>
  <si>
    <t>/old_locus_tag=</t>
  </si>
  <si>
    <t xml:space="preserve">feature tag assigned for tracking purposes </t>
  </si>
  <si>
    <t>text (single token)</t>
  </si>
  <si>
    <t>/old_locus_tag="RSc0382"</t>
  </si>
  <si>
    <t>/locus_tag="YPO0002"</t>
  </si>
  <si>
    <t xml:space="preserve">/old_locus_tag can be used with any feature where /gene is valid and </t>
  </si>
  <si>
    <t>where a /locus_tag qualifier is present.</t>
  </si>
  <si>
    <t xml:space="preserve">Identical /old_locus_tag values may be used within an entry/record, </t>
  </si>
  <si>
    <t xml:space="preserve">but only if the identical /old_locus_tag values are associated </t>
  </si>
  <si>
    <t xml:space="preserve">with the same gene; in all other circumstances the /old_locus_tag </t>
  </si>
  <si>
    <t xml:space="preserve">value must be unique within that entry/record. </t>
  </si>
  <si>
    <t xml:space="preserve">Multiple/old_locus_tag qualifiers with distinct values are </t>
  </si>
  <si>
    <t xml:space="preserve">allowed within a single feature; /old_locus_tag and /locus_tag </t>
  </si>
  <si>
    <t>values must not be identical within a single feature.</t>
  </si>
  <si>
    <t>/operon=</t>
  </si>
  <si>
    <t xml:space="preserve">name of the group of contiguous genes transcribed into a </t>
  </si>
  <si>
    <t>single transcript to which that feature belongs.</t>
  </si>
  <si>
    <t>/operon="lac"</t>
  </si>
  <si>
    <t xml:space="preserve">/organelle= </t>
  </si>
  <si>
    <t xml:space="preserve">type of membrane-bound intracellular structure from which the </t>
  </si>
  <si>
    <t>sequence was obtained</t>
  </si>
  <si>
    <t>chromatophore, hydrogenosome, mitochondrion, nucleomorph,</t>
  </si>
  <si>
    <t>plastid, mitochondrion:kinetoplast, plastid:chloroplast,</t>
  </si>
  <si>
    <t xml:space="preserve">plastid:apicoplast, plastid:chromoplast, plastid:cyanelle, </t>
  </si>
  <si>
    <t>plastid:leucoplast, plastid:proplastid</t>
  </si>
  <si>
    <t>/organelle="chromatophore"</t>
  </si>
  <si>
    <t>/organelle="hydrogenosome"</t>
  </si>
  <si>
    <t>/organelle="mitochondrion"</t>
  </si>
  <si>
    <t>/organelle="nucleomorph"</t>
  </si>
  <si>
    <t>/organelle="plastid"</t>
  </si>
  <si>
    <t>/organelle="mitochondrion:kinetoplast"</t>
  </si>
  <si>
    <t>/organelle="plastid:chloroplast"</t>
  </si>
  <si>
    <t>/organelle="plastid:apicoplast"</t>
  </si>
  <si>
    <t>/organelle="plastid:chromoplast"</t>
  </si>
  <si>
    <t>/organelle="plastid:cyanelle"</t>
  </si>
  <si>
    <t>/organelle="plastid:leucoplast"</t>
  </si>
  <si>
    <t>/organelle="plastid:proplastid"</t>
  </si>
  <si>
    <t>Comments</t>
  </si>
  <si>
    <t>modifier text limited to values from controlled list</t>
  </si>
  <si>
    <t>Please also visit: http://www.insdc.org/controlled-vocabulary-organelle-qualifier</t>
  </si>
  <si>
    <t>/organism=</t>
  </si>
  <si>
    <t xml:space="preserve">scientific name of the organism that provided the </t>
  </si>
  <si>
    <t>sequenced genetic material.</t>
  </si>
  <si>
    <t>/organism="Homo sapiens"</t>
  </si>
  <si>
    <t xml:space="preserve">the organism name which appears on the OS or ORGANISM line </t>
  </si>
  <si>
    <t xml:space="preserve">will match the value of the /organism qualifier of the </t>
  </si>
  <si>
    <t>source key in the simplest case of a one-source sequence.</t>
  </si>
  <si>
    <t>/partial</t>
  </si>
  <si>
    <t>differentiates between complete regions and partial ones</t>
  </si>
  <si>
    <t>not to be used for new entries from 15-DEC-2001;</t>
  </si>
  <si>
    <t>use '&lt;' and '&gt;' signs in the location descriptors to</t>
  </si>
  <si>
    <t xml:space="preserve">indicate that the sequence is partial. </t>
  </si>
  <si>
    <t>/PCR_conditions=</t>
  </si>
  <si>
    <t xml:space="preserve">description of reaction conditions and components for PCR </t>
  </si>
  <si>
    <t>/PCR_conditions="Initial denaturation:94degC,1.5min"</t>
  </si>
  <si>
    <t>used with primer_bind key</t>
  </si>
  <si>
    <t>/PCR_primers=</t>
  </si>
  <si>
    <t>PCR primers that were used to amplify the sequence.</t>
  </si>
  <si>
    <t>A single /PCR_primers qualifier should contain all the primers used</t>
  </si>
  <si>
    <t xml:space="preserve">for a single PCR reaction. If multiple forward or reverse primers are </t>
  </si>
  <si>
    <t>/PCR_primers="[fwd_name: XXX1, ]fwd_seq: xxxxx1,[fwd_name: XXX2,]</t>
  </si>
  <si>
    <t xml:space="preserve">fwd_seq: xxxxx2, [rev_name: YYY1, ]rev_seq: yyyyy1, </t>
  </si>
  <si>
    <t>[rev_name: YYY2, ]rev_seq: yyyyy2"</t>
  </si>
  <si>
    <t>/PCR_primers="fwd_name: CO1P1, fwd_seq: ttgattttttggtcayccwgaagt,</t>
  </si>
  <si>
    <t>rev_name: CO1R4, rev_seq: ccwvytardcctarraartgttg"</t>
  </si>
  <si>
    <t xml:space="preserve">/PCR_primers=" fwd_name: hoge1, fwd_seq: cgkgtgtatcttact, </t>
  </si>
  <si>
    <t xml:space="preserve">rev_name: hoge2, rev_seq: cg&lt;i&gt;gtgtatcttact" </t>
  </si>
  <si>
    <t xml:space="preserve">fwd_name: CO1P2, fwd_seq: gatacacaggtcayccwgaagt, rev_name: CO1R4, </t>
  </si>
  <si>
    <t xml:space="preserve">rev_seq: ccwvytardcctarraartgttg" </t>
  </si>
  <si>
    <t>fwd_seq and rev_seq are both mandatory; fwd_name and rev_name are</t>
  </si>
  <si>
    <t xml:space="preserve">both optional. Both sequences should be presented in 5'&gt;3' order. </t>
  </si>
  <si>
    <t>The sequences should be given in the IUPAC degenerate-base alphabet,</t>
  </si>
  <si>
    <t>except for the modified bases; those must be enclosed within angle</t>
  </si>
  <si>
    <t xml:space="preserve">brackets &lt;&gt; </t>
  </si>
  <si>
    <t>/phenotype=</t>
  </si>
  <si>
    <t xml:space="preserve">phenotype conferred by the feature, where phenotype is defined as a </t>
  </si>
  <si>
    <t xml:space="preserve">physical, biochemical or behavioural characteristic or set of </t>
  </si>
  <si>
    <t>characteristics</t>
  </si>
  <si>
    <t>/phenotype="erythromycin resistance"</t>
  </si>
  <si>
    <t>/plasmid=</t>
  </si>
  <si>
    <t xml:space="preserve">name of naturally occurring plasmid from which the sequence was </t>
  </si>
  <si>
    <t>obtained, where plasmid is defined as an independently replicating</t>
  </si>
  <si>
    <t>genetic unit that cannot be described by /chromosome or /segment</t>
  </si>
  <si>
    <t>/plasmid="C-589"</t>
  </si>
  <si>
    <t>/pop_variant=</t>
  </si>
  <si>
    <t>name of subpopulation or phenotype of the sample from which the sequence</t>
  </si>
  <si>
    <t xml:space="preserve">was derived </t>
  </si>
  <si>
    <t xml:space="preserve">/pop_variant="pop1" </t>
  </si>
  <si>
    <t>/pop_variant="Bear Paw"</t>
  </si>
  <si>
    <t>/product=</t>
  </si>
  <si>
    <t xml:space="preserve">name of the product associated with the feature, e.g. the mRNA of an </t>
  </si>
  <si>
    <t xml:space="preserve">mRNA feature, the polypeptide of a CDS, the mature peptide of a </t>
  </si>
  <si>
    <t>mat_peptide, etc.</t>
  </si>
  <si>
    <t>/product="trypsinogen" (when qualifier appears in CDS feature)</t>
  </si>
  <si>
    <t>/product="trypsin" (when qualifier appears in mat_peptide feature)</t>
  </si>
  <si>
    <t xml:space="preserve">/product="XYZ neural-specific transcript" (when qualifier appears in </t>
  </si>
  <si>
    <t>mRNA feature)</t>
  </si>
  <si>
    <t>/protein_id=</t>
  </si>
  <si>
    <t>protein identifier, issued by International collaborators.</t>
  </si>
  <si>
    <t>this qualifier consists of a stable ID portion (3+5 format</t>
  </si>
  <si>
    <t>with 3 position letters and 5 numbers) plus a version number</t>
  </si>
  <si>
    <t>after the decimal point.</t>
  </si>
  <si>
    <t>&lt;identifier&gt;</t>
  </si>
  <si>
    <t>/protein_id="AAA12345.1"</t>
  </si>
  <si>
    <t xml:space="preserve">when the protein sequence encoded by the CDS changes, only </t>
  </si>
  <si>
    <t xml:space="preserve">the version number of the /protein_id value is incremented; </t>
  </si>
  <si>
    <t>the stable part of the /protein_id remains unchanged and as a</t>
  </si>
  <si>
    <t>result will permanently be associated with a given protein;</t>
  </si>
  <si>
    <t>this qualifier is valid only on CDS features which translate</t>
  </si>
  <si>
    <t xml:space="preserve">into a valid protein. </t>
  </si>
  <si>
    <t>this qualifier is used to flag sequence obtained from a virus or</t>
  </si>
  <si>
    <t>phage that is integrated into the genome of another organism</t>
  </si>
  <si>
    <t>indicates that this feature is a non-functional version of the</t>
  </si>
  <si>
    <t>element named by the feature key</t>
  </si>
  <si>
    <t xml:space="preserve">The qualifier /pseudo should be used to describe non-functional </t>
  </si>
  <si>
    <t xml:space="preserve">genes that are not formally described as pseudogenes, e.g. CDS </t>
  </si>
  <si>
    <t>has no translation due to other reasons than pseudogenisation events.</t>
  </si>
  <si>
    <t>Other reasons may include sequencing or assembly errors.</t>
  </si>
  <si>
    <t>In order to annotate pseudogenes the qualifier /pseudogene= must be</t>
  </si>
  <si>
    <t xml:space="preserve">used indicating the TYPE which can be taken from the INSDC controlled vocabulary </t>
  </si>
  <si>
    <t>for pseudogenes.</t>
  </si>
  <si>
    <t>/pseudogene=</t>
  </si>
  <si>
    <t>indicates that this feature is a pseudogene of the element named</t>
  </si>
  <si>
    <t>by the feature key</t>
  </si>
  <si>
    <t>processed, unprocessed, unitary, allelic, unknown</t>
  </si>
  <si>
    <t>/pseudogene="processed"</t>
  </si>
  <si>
    <t>/pseudogene="unprocessed"</t>
  </si>
  <si>
    <t>/pseudogene="unitary"</t>
  </si>
  <si>
    <t>/pseudogene="allelic"</t>
  </si>
  <si>
    <t>/pseudogene="unknown"</t>
  </si>
  <si>
    <t>TYPE is a term taken from the INSDC controlled vocabulary for pseudogenes</t>
  </si>
  <si>
    <t>( http://www.insdc.org/documents/pseudogene-qualifier-vocabulary ):</t>
  </si>
  <si>
    <t xml:space="preserve">processed: the pseudogene has arisen by reverse transcription of a </t>
  </si>
  <si>
    <t>mRNA into cDNA, followed by reintegration into the genome. Therefore,</t>
  </si>
  <si>
    <t>it has lost any intron/exon structure, and it might have a pseudo-polyA-tail.</t>
  </si>
  <si>
    <t>unprocessed: the pseudogene has arisen from a copy of the parent gene by duplication</t>
  </si>
  <si>
    <t>followed by accumulation of random mutation. The changes, compared to their</t>
  </si>
  <si>
    <t>functional homolog, include insertions, deletions, premature stop codons, frameshifts</t>
  </si>
  <si>
    <t>and a higher proportion of non-synonymous versus synonymous substitutions.</t>
  </si>
  <si>
    <t>unitary: the pseudogene has no parent. It is the original gene, which is</t>
  </si>
  <si>
    <t xml:space="preserve">functional is some species but disrupted in some way (indels, mutation, </t>
  </si>
  <si>
    <t>recombination) in another species or strain.</t>
  </si>
  <si>
    <t>allelic: a (unitary) pseudogene that is stable in the population but</t>
  </si>
  <si>
    <t>importantly it has a functional alternative allele also in the population. i.e.,</t>
  </si>
  <si>
    <t>one strain may have the gene, another strain may have the pseudogene.</t>
  </si>
  <si>
    <t>MHC haplotypes have allelic pseudogenes.</t>
  </si>
  <si>
    <t>unknown: the submitter does not know the method of pseudogenisation.</t>
  </si>
  <si>
    <t>the sequence presented in the entry has undergone somatic</t>
  </si>
  <si>
    <t>rearrangement as part of an adaptive immune response; it is not</t>
  </si>
  <si>
    <t>the unrearranged sequence that was inherited from the parental</t>
  </si>
  <si>
    <t>/rearranged should not be used to annotate chromosome</t>
  </si>
  <si>
    <t>rearrangements that are not involved in an adaptive immune</t>
  </si>
  <si>
    <t>response;</t>
  </si>
  <si>
    <t>/recombination_class</t>
  </si>
  <si>
    <t xml:space="preserve">a structured description of the classification of recombination </t>
  </si>
  <si>
    <t>hotspot region within a sequence</t>
  </si>
  <si>
    <t>/recombination_class="meiotic"</t>
  </si>
  <si>
    <t>/recombination_class="chromosome_breakpoint"</t>
  </si>
  <si>
    <t>TYPE is a term taken from the INSDC controlled vocabulary for recombination</t>
  </si>
  <si>
    <t>classes ( http://www.insdc.org/controlled-vocabulary-recombination-class );</t>
  </si>
  <si>
    <t>in DEC 2017, the following terms were valid:</t>
  </si>
  <si>
    <t>meiotic</t>
  </si>
  <si>
    <t>mitotic</t>
  </si>
  <si>
    <t>non_allelic_homologous</t>
  </si>
  <si>
    <t>chromosome_breakpoint</t>
  </si>
  <si>
    <t>other</t>
  </si>
  <si>
    <t>recombination classes not yet in the INSDC /recombination_class controlled</t>
  </si>
  <si>
    <t>vocabulary can be annotated by entering /recombination_class="other" with</t>
  </si>
  <si>
    <t>/note="[brief explanation of novel /recombination_class]";</t>
  </si>
  <si>
    <t>/regulatory_class</t>
  </si>
  <si>
    <t>a structured description of the classification of transcriptional,</t>
  </si>
  <si>
    <t xml:space="preserve">translational, replicational and chromatin structure related </t>
  </si>
  <si>
    <t>regulatory elements in a sequence</t>
  </si>
  <si>
    <t>/regulatory_class="promoter"</t>
  </si>
  <si>
    <t>/regulatory_class="enhancer"</t>
  </si>
  <si>
    <t>/regulatory_class="ribosome_binding_site"</t>
  </si>
  <si>
    <t>TYPE is a term taken from the INSDC controlled vocabulary for regulatory</t>
  </si>
  <si>
    <t xml:space="preserve">http://www.insdc.org/controlled-vocabulary-regulatoryclass; </t>
  </si>
  <si>
    <t>regulatory classes not yet in the INSDC /regulatory_class controlled</t>
  </si>
  <si>
    <t>vocabulary can be annotated by entering /regulatory_class="other"</t>
  </si>
  <si>
    <t>with /note="[brief explanation of novel regulatory_class]";</t>
  </si>
  <si>
    <t>/replace=</t>
  </si>
  <si>
    <t xml:space="preserve">indicates that the sequence identified a feature's intervals is </t>
  </si>
  <si>
    <t xml:space="preserve">replaced by the sequence shown in "text"; if no sequence is </t>
  </si>
  <si>
    <t>contained within the qualifier, this indicates a deletion.</t>
  </si>
  <si>
    <t>/replace="a"</t>
  </si>
  <si>
    <t>during protein translation, certain sequences can program</t>
  </si>
  <si>
    <t xml:space="preserve">ribosomes to change to an alternative reading frame by a </t>
  </si>
  <si>
    <t xml:space="preserve">mechanism known as ribosomal slippage </t>
  </si>
  <si>
    <t xml:space="preserve">none </t>
  </si>
  <si>
    <t xml:space="preserve">/ribosomal_slippage </t>
  </si>
  <si>
    <t xml:space="preserve">a join operator,e.g.: [join(486..1784,1787..4810)] should be used </t>
  </si>
  <si>
    <t xml:space="preserve">in the CDS spans to indicate the location of ribosomal_slippage </t>
  </si>
  <si>
    <t>/rpt_family=</t>
  </si>
  <si>
    <t>type of repeated sequence; "Alu" or "Kpn", for example</t>
  </si>
  <si>
    <t>/rpt_family="Alu"</t>
  </si>
  <si>
    <t>/rpt_type=</t>
  </si>
  <si>
    <t>structure and distribution of repeated sequence</t>
  </si>
  <si>
    <t xml:space="preserve">tandem, direct, inverted, flanking, nested, dispersed, terminal, </t>
  </si>
  <si>
    <t xml:space="preserve">long_terminal_repeat, non_ltr_retrotransposon_polymeric_tract, </t>
  </si>
  <si>
    <t>centromeric_repeat, telomeric_repeat, x_element_combinatorial_repeat,</t>
  </si>
  <si>
    <t>y_prime_element and other</t>
  </si>
  <si>
    <t>/rpt_type=INVERTED</t>
  </si>
  <si>
    <t xml:space="preserve">the values are case-insensitive, i.e. both "INVERTED" and "inverted" </t>
  </si>
  <si>
    <t xml:space="preserve">are valid; For the most current list of allowed values and their definitions </t>
  </si>
  <si>
    <t>please visit: http://www.insdc.org/controlled-vocabulary-rpttype-qualifier</t>
  </si>
  <si>
    <t>/rpt_unit_range=</t>
  </si>
  <si>
    <t>identity of a repeat range</t>
  </si>
  <si>
    <t>&lt;base_range&gt;</t>
  </si>
  <si>
    <t>/rpt_unit_range=202..245</t>
  </si>
  <si>
    <t xml:space="preserve">used to indicate the base range of the sequence that constitutes </t>
  </si>
  <si>
    <t>a repeated sequence specified by the feature keys oriT and</t>
  </si>
  <si>
    <t>repeat_region; qualifiers /rpt_unit_range and /rpt_unit_seq</t>
  </si>
  <si>
    <t>replaced qualifier /rpt_unit in December 2005</t>
  </si>
  <si>
    <t>/rpt_unit_seq=</t>
  </si>
  <si>
    <t>identity of a repeat sequence</t>
  </si>
  <si>
    <t>/rpt_unit_seq="aagggc"</t>
  </si>
  <si>
    <t>/rpt_unit_seq="ag(5)tg(8)"</t>
  </si>
  <si>
    <t>/rpt_unit_seq="(AAAGA)6(AAAA)1(AAAGA)12"</t>
  </si>
  <si>
    <t>used to indicate the literal sequence that constitutes a</t>
  </si>
  <si>
    <t>repeated sequence specified by the feature keys oriT and</t>
  </si>
  <si>
    <t>/satellite=</t>
  </si>
  <si>
    <t>identifier for a satellite DNA marker, compose of many tandem</t>
  </si>
  <si>
    <t>repeats (identical or related) of a short basic repeated unit;</t>
  </si>
  <si>
    <t>&lt;satellite_type&gt;[:&lt;class&gt;][ &lt;identifier&gt;]</t>
  </si>
  <si>
    <t xml:space="preserve">where satellite_type is one of the following </t>
  </si>
  <si>
    <t>satellite, "microsatellite", "minisatellite"</t>
  </si>
  <si>
    <t>/satellite="satellite: S1a"</t>
  </si>
  <si>
    <t>/satellite="satellite: alpha"</t>
  </si>
  <si>
    <t>/satellite="satellite: gamma III"</t>
  </si>
  <si>
    <t>/satellite="microsatellite: DC130"</t>
  </si>
  <si>
    <t>many satellites have base composition or other properties</t>
  </si>
  <si>
    <t>that differ from those of the rest of the genome that allows</t>
  </si>
  <si>
    <t>them to be identified.</t>
  </si>
  <si>
    <t>Please also visit: http://www.insdc.org/controlled-vocabulary-satellite-qualifier</t>
  </si>
  <si>
    <t>/segment=</t>
  </si>
  <si>
    <t>name of viral or phage segment sequenced</t>
  </si>
  <si>
    <t>/segment="6"</t>
  </si>
  <si>
    <t>/serotype=</t>
  </si>
  <si>
    <t>serological variety of a species characterized by its</t>
  </si>
  <si>
    <t>antigenic properties</t>
  </si>
  <si>
    <t>/serotype="B1"</t>
  </si>
  <si>
    <t>the Bacteriological Code recommends the use of the</t>
  </si>
  <si>
    <t xml:space="preserve">term 'serovar' instead of 'serotype' for the </t>
  </si>
  <si>
    <t>prokaryotes; see the International Code of Nomenclature</t>
  </si>
  <si>
    <t>of Bacteria (1990 Revision) Appendix 10.B "Infraspecific</t>
  </si>
  <si>
    <t>Terms".</t>
  </si>
  <si>
    <t>/serovar=</t>
  </si>
  <si>
    <t>serological variety of a species (usually a prokaryote)</t>
  </si>
  <si>
    <t>characterized by its antigenic properties</t>
  </si>
  <si>
    <t>/serovar="O157:H7"</t>
  </si>
  <si>
    <t>term 'serovar' instead of 'serotype' for prokaryotes;</t>
  </si>
  <si>
    <t>see the International Code of Nomenclature of Bacteria</t>
  </si>
  <si>
    <t>(1990 Revision) Appendix 10.B "Infraspecific Terms".</t>
  </si>
  <si>
    <t>/sex=</t>
  </si>
  <si>
    <t>sex of the organism from which the sequence was obtained;</t>
  </si>
  <si>
    <t>sex is used for eukaryotic organisms that undergo meiosis</t>
  </si>
  <si>
    <t>and have sexually dimorphic gametes</t>
  </si>
  <si>
    <t>/sex="female"</t>
  </si>
  <si>
    <t>/sex="male"</t>
  </si>
  <si>
    <t>/sex="hermaphrodite"</t>
  </si>
  <si>
    <t>/sex="unisexual"</t>
  </si>
  <si>
    <t>/sex="bisexual"</t>
  </si>
  <si>
    <t>/sex="asexual"</t>
  </si>
  <si>
    <t>/sex="monoecious" [or monecious]</t>
  </si>
  <si>
    <t>/sex="dioecious" [or diecious]</t>
  </si>
  <si>
    <t>/sex should be used (instead of /mating_type)</t>
  </si>
  <si>
    <t>in the Metazoa, Embryophyta, Rhodophyta &amp; Phaeophyceae;</t>
  </si>
  <si>
    <t>/mating_type should be used (instead of /sex)</t>
  </si>
  <si>
    <t>in the Bacteria, Archaea &amp; Fungi;</t>
  </si>
  <si>
    <t>neither /sex nor /mating_type should be used</t>
  </si>
  <si>
    <t>in the viruses;</t>
  </si>
  <si>
    <t>outside of the taxa listed above, /mating_type</t>
  </si>
  <si>
    <t>should be used unless the value of the qualifier</t>
  </si>
  <si>
    <t>is taken from the vocabulary given in the examples</t>
  </si>
  <si>
    <t>above</t>
  </si>
  <si>
    <t>/specimen_voucher=</t>
  </si>
  <si>
    <t>identifier for the specimen from which the nucleic acid</t>
  </si>
  <si>
    <t>sequenced was obtained</t>
  </si>
  <si>
    <t>/specimen_voucher="UAM:Mamm:52179"</t>
  </si>
  <si>
    <t>/specimen_voucher="AMCC:101706"</t>
  </si>
  <si>
    <t>/specimen_voucher="USNM:field series 8798"</t>
  </si>
  <si>
    <t>/specimen_voucher="personal:Dan Janzen:99-SRNP-2003"</t>
  </si>
  <si>
    <t>/specimen_voucher="99-SRNP-2003"</t>
  </si>
  <si>
    <t>the /specimen_voucher qualifier is intended to annotate a</t>
  </si>
  <si>
    <t>reference to the physical specimen that remains after the</t>
  </si>
  <si>
    <t>sequence has been obtained;</t>
  </si>
  <si>
    <t>if the specimen was destroyed in the process of sequencing,</t>
  </si>
  <si>
    <t>electronic images (e-vouchers) are an adequate substitute for a</t>
  </si>
  <si>
    <t>physical voucher specimen; ideally the specimens will be</t>
  </si>
  <si>
    <t>deposited in a curated museum, herbarium, or frozen tissue</t>
  </si>
  <si>
    <t>collection, but often they will remain in a personal or</t>
  </si>
  <si>
    <t>laboratory collection for some time before they are deposited in</t>
  </si>
  <si>
    <t>a curated collection;</t>
  </si>
  <si>
    <t>there are three forms of specimen_voucher qualifiers; if the</t>
  </si>
  <si>
    <t>text of the qualifier includes one or more colons it is a</t>
  </si>
  <si>
    <t>'structured voucher'; structured vouchers include</t>
  </si>
  <si>
    <t>institution-codes (and optional collection-codes) taken from a</t>
  </si>
  <si>
    <t>controlled vocabulary maintained by the INSDC that denotes the</t>
  </si>
  <si>
    <t>museum or herbarium collection where the specimen resides;</t>
  </si>
  <si>
    <t>Please also visit: http://www.insdc.org/controlled-vocabulary-specimenvoucher-qualifier</t>
  </si>
  <si>
    <t>/standard_name=</t>
  </si>
  <si>
    <t>accepted standard name for this feature</t>
  </si>
  <si>
    <t>/standard_name="dotted"</t>
  </si>
  <si>
    <t>use /standard_name to give full gene name, but use /gene to</t>
  </si>
  <si>
    <t>give gene symbol (in the above example /gene="Dt").</t>
  </si>
  <si>
    <t>/strain=</t>
  </si>
  <si>
    <t>strain from which sequence was obtained</t>
  </si>
  <si>
    <t>/strain="BALB/c"</t>
  </si>
  <si>
    <t>entries including /strain must not include</t>
  </si>
  <si>
    <t>the /environmental_sample qualifier</t>
  </si>
  <si>
    <t>/sub_clone=</t>
  </si>
  <si>
    <t>sub-clone from which sequence was obtained</t>
  </si>
  <si>
    <t>/sub_clone="lambda-hIL7.20g"</t>
  </si>
  <si>
    <t>the comments on /clone apply to /sub_clone</t>
  </si>
  <si>
    <t>/submitter_seqid=</t>
  </si>
  <si>
    <t xml:space="preserve">identifier attributed to each sequence within an assembly. </t>
  </si>
  <si>
    <t xml:space="preserve">This identifier is appropriate for WGS, TSA, TLS and CON records. </t>
  </si>
  <si>
    <t xml:space="preserve">The submitter_seqid should be unique within the context of </t>
  </si>
  <si>
    <t>a single set of assembled sequences.</t>
  </si>
  <si>
    <t>/submitter_seqid="NODE_1"</t>
  </si>
  <si>
    <t>double quotation mark can not be used for the value of /submitter_seqid</t>
  </si>
  <si>
    <t>/sub_species=</t>
  </si>
  <si>
    <t>name of sub-species of organism from which sequence was</t>
  </si>
  <si>
    <t>obtained</t>
  </si>
  <si>
    <t>/sub_species="lactis"</t>
  </si>
  <si>
    <t>/sub_strain=</t>
  </si>
  <si>
    <t xml:space="preserve">name or identifier of a genetically or otherwise modified </t>
  </si>
  <si>
    <t xml:space="preserve">strain from which sequence was obtained, derived from a </t>
  </si>
  <si>
    <t xml:space="preserve">parental strain (which should be annotated in the /strain </t>
  </si>
  <si>
    <t>qualifier).sub_strain from which sequence was obtained</t>
  </si>
  <si>
    <t>/sub_strain="abis"</t>
  </si>
  <si>
    <t>If the parental strain is not given, this should</t>
  </si>
  <si>
    <t>be annotated in the strain qualifier instead of sub_strain.</t>
  </si>
  <si>
    <t>Either:</t>
  </si>
  <si>
    <t>/strain="K-12"</t>
  </si>
  <si>
    <t>/sub_strain="MG1655"</t>
  </si>
  <si>
    <t>or:</t>
  </si>
  <si>
    <t>/strain="MG1655"</t>
  </si>
  <si>
    <t>/tag_peptide=</t>
  </si>
  <si>
    <t xml:space="preserve">base location encoding the polypeptide for proteolysis tag of </t>
  </si>
  <si>
    <t>tmRNA and its termination codon;</t>
  </si>
  <si>
    <t>/tag_peptide=90..122</t>
  </si>
  <si>
    <t>it is recommended that the amino acid sequence corresponding</t>
  </si>
  <si>
    <t xml:space="preserve">to the /tag_peptide be annotated by describing a 5' partial </t>
  </si>
  <si>
    <t>/tissue_lib=</t>
  </si>
  <si>
    <t>tissue library from which sequence was obtained</t>
  </si>
  <si>
    <t>/tissue_lib="tissue library 772"</t>
  </si>
  <si>
    <t>/tissue_type=</t>
  </si>
  <si>
    <t>tissue type from which the sequence was obtained</t>
  </si>
  <si>
    <t>/tissue_type="liver"</t>
  </si>
  <si>
    <t xml:space="preserve">identifies the source feature of the organism which was </t>
  </si>
  <si>
    <t>the recipient of transgenic DNA.</t>
  </si>
  <si>
    <t xml:space="preserve">transgenic sequences must have at least two source feature keys; </t>
  </si>
  <si>
    <t xml:space="preserve">the source feature key having the /transgenic qualifier must </t>
  </si>
  <si>
    <t xml:space="preserve">span the whole sequence; the source feature carrying the </t>
  </si>
  <si>
    <t xml:space="preserve">/transgenic qualifier identifies the main organism of the entry, </t>
  </si>
  <si>
    <t xml:space="preserve">this determines: a) the name displayed in the organism lines, </t>
  </si>
  <si>
    <t>b) if no translation table is specified, the translation table;</t>
  </si>
  <si>
    <t xml:space="preserve">only one source feature with /transgenic is allowed in an entry; </t>
  </si>
  <si>
    <t xml:space="preserve">the /focus and /transgenic qualifiers are mutually exclusive in </t>
  </si>
  <si>
    <t>an entry.</t>
  </si>
  <si>
    <t>/translation=</t>
  </si>
  <si>
    <t>automatically generated one-letter abbreviated amino acid</t>
  </si>
  <si>
    <t>sequence derived from either the universal genetic code or the</t>
  </si>
  <si>
    <t>table as specified in /transl_table and as determined by an</t>
  </si>
  <si>
    <t>exception in the /transl_except qualifier</t>
  </si>
  <si>
    <t>IUPAC one-letter amino acid abbreviation, "X" is to be used</t>
  </si>
  <si>
    <t>for AA exceptions.</t>
  </si>
  <si>
    <t>/translation="MASTFPPWYRGCASTPSLKGLIMCTW"</t>
  </si>
  <si>
    <t xml:space="preserve">to be used with CDS feature only; this is a mandatory qualifier </t>
  </si>
  <si>
    <t>in the CDS feature key except where /pseudogene="TYPE" or /pseudo</t>
  </si>
  <si>
    <t>is shown; see /transl_table for definition and location of genetic</t>
  </si>
  <si>
    <t xml:space="preserve">code tables. </t>
  </si>
  <si>
    <t>/transl_except=</t>
  </si>
  <si>
    <t>translational exception: single codon the translation of which</t>
  </si>
  <si>
    <t xml:space="preserve">does not conform to genetic code defined by /organism or </t>
  </si>
  <si>
    <t>/transl_table.</t>
  </si>
  <si>
    <t>(pos:location,aa:&lt;amino_acid&gt;) where amino_acid is the</t>
  </si>
  <si>
    <t>amino acid coded by the codon at the base_range position</t>
  </si>
  <si>
    <t>/transl_except=(pos:213..215,aa:Trp)</t>
  </si>
  <si>
    <t>/transl_except=(pos:1017,aa:TERM)</t>
  </si>
  <si>
    <t>/transl_except=(pos:2000..2001,aa:TERM)</t>
  </si>
  <si>
    <t>/transl_except=(pos:X22222:15..17,aa:Ala)</t>
  </si>
  <si>
    <t>if the amino acid is not on the restricted vocabulary list use</t>
  </si>
  <si>
    <t>e.g., '/transl_except=(pos:213..215,aa:OTHER)' with</t>
  </si>
  <si>
    <t>'/note="name of unusual amino acid"';</t>
  </si>
  <si>
    <t>for modified amino-acid selenocysteine use three letter code</t>
  </si>
  <si>
    <t>/transl_except=(pos:1002..1004,aa:Sec);</t>
  </si>
  <si>
    <t>for partial termination codons where TAA stop codon is</t>
  </si>
  <si>
    <t>completed by the addition of 3' A residues to the mRNA</t>
  </si>
  <si>
    <t>either a single base_position or a base_range is used, e.g.</t>
  </si>
  <si>
    <t>if partial stop codon is a single base:</t>
  </si>
  <si>
    <t>if partial stop codon consists of two bases:</t>
  </si>
  <si>
    <t>/transl_except=(pos:2000..2001,aa:TERM) with</t>
  </si>
  <si>
    <t xml:space="preserve">'/note='stop codon completed by the addition of 3' A residues </t>
  </si>
  <si>
    <t>to the mRNA'.</t>
  </si>
  <si>
    <t>/transl_table=</t>
  </si>
  <si>
    <t>definition of genetic code table used if other than universal</t>
  </si>
  <si>
    <t>genetic code table. Tables used are described in appendix IV.</t>
  </si>
  <si>
    <t>&lt;integer; 1=universal table 1;2=non-universal table 2;...</t>
  </si>
  <si>
    <t>/transl_table=4</t>
  </si>
  <si>
    <t>genetic code exceptions outside range of specified tables are</t>
  </si>
  <si>
    <t>reported in /transl_except qualifier.</t>
  </si>
  <si>
    <t>indicates that exons from two RNA molecules are ligated in</t>
  </si>
  <si>
    <t xml:space="preserve">intermolecular reaction to form mature RNA </t>
  </si>
  <si>
    <t xml:space="preserve">/trans_splicing </t>
  </si>
  <si>
    <t>should be used on features such as CDS, mRNA and other features</t>
  </si>
  <si>
    <t>that are produced as a result of a trans-splicing event. This</t>
  </si>
  <si>
    <t>qualifier should be used only when the splice event is indicated in</t>
  </si>
  <si>
    <t xml:space="preserve">the "join" operator, eg join(complement(69611..69724),139856..140087) </t>
  </si>
  <si>
    <t>/type_material=</t>
  </si>
  <si>
    <t>indicates that the organism from which this sequence was obtained is</t>
  </si>
  <si>
    <t>a nomenclatural type of the species (or subspecies) corresponding with</t>
  </si>
  <si>
    <t>the /organism identified in the sequence entry</t>
  </si>
  <si>
    <t>&lt;type-of-type&gt; of &lt;organism name&gt;</t>
  </si>
  <si>
    <t>/type_material="type strain of Escherichia coli"</t>
  </si>
  <si>
    <t>/type_material="holotype of Cercopitheus lomamiensis"</t>
  </si>
  <si>
    <t>/type_material="paratype of Cercopitheus lomamiensis"</t>
  </si>
  <si>
    <t>&lt;type-of-type&gt; is taken from the INSDC controlled vocabulary for /type_material</t>
  </si>
  <si>
    <t>at: http://www.insdc.org/controlled-vocabulary-typematerial-qualifer</t>
  </si>
  <si>
    <t xml:space="preserve">&lt;organism name&gt; should be listed as the scientific name </t>
  </si>
  <si>
    <t>(or as a synonym) at the species (or subspecies) node in the taxonomy database.</t>
  </si>
  <si>
    <t>INSDC will automatically populate this qualifier from the NCBI taxonomy database to</t>
  </si>
  <si>
    <t>flag sequences of form type in the INSDC databases (ENA/GenBank/DDBJ).</t>
  </si>
  <si>
    <t>/variety=</t>
  </si>
  <si>
    <t xml:space="preserve">variety (= varietas, a formal Linnaean rank) of organism </t>
  </si>
  <si>
    <t>from which sequence was derived.</t>
  </si>
  <si>
    <t>/variety="insularis"</t>
  </si>
  <si>
    <t xml:space="preserve">use the cultivar qualifier for cultivated plant </t>
  </si>
  <si>
    <t>varieties, i.e., products of artificial selection;</t>
  </si>
  <si>
    <t xml:space="preserve">varieties other than plant and fungal variatas should be </t>
  </si>
  <si>
    <t>annotated via /note, e.g. /note="breed:Cukorova"</t>
  </si>
  <si>
    <t>/PCR_primers="[fwd_name: XXX, ]fwd_seq: xxxxx, [rev_name: YYY, ]rev_seq: yyyyy"</t>
    <phoneticPr fontId="2"/>
  </si>
  <si>
    <t xml:space="preserve">The original site; The DDBJ/ENA/GenBank Feature Table Definition Version 10.7 December 2017 </t>
    <phoneticPr fontId="2"/>
  </si>
  <si>
    <t>/submitter_seqid="text"</t>
    <phoneticPr fontId="2"/>
  </si>
  <si>
    <t>submitter_seqid</t>
    <phoneticPr fontId="2"/>
  </si>
  <si>
    <r>
      <t>/submitter_seqid</t>
    </r>
    <r>
      <rPr>
        <sz val="12"/>
        <color theme="1"/>
        <rFont val="ＭＳ Ｐゴシック"/>
        <family val="3"/>
        <charset val="128"/>
      </rPr>
      <t>追加</t>
    </r>
    <rPh sb="16" eb="18">
      <t>ツイカ</t>
    </rPh>
    <phoneticPr fontId="2"/>
  </si>
  <si>
    <t>DDBJでは使用しない</t>
    <phoneticPr fontId="2"/>
  </si>
  <si>
    <t>http://tw11.nig.ac.jp/redmine/issues/5544　でER2になった、db_xrefではなくinferenceの使用が正しいため</t>
    <phoneticPr fontId="2"/>
  </si>
  <si>
    <t>D-easyでは使用しないWGS, TLS, TSAが対象</t>
    <rPh sb="8" eb="10">
      <t>シヨウ</t>
    </rPh>
    <rPh sb="27" eb="29">
      <t>タイショウ</t>
    </rPh>
    <phoneticPr fontId="2"/>
  </si>
  <si>
    <t>/type_material のDDBJ運用はまだなので、使用しない</t>
    <rPh sb="29" eb="31">
      <t>シヨウ</t>
    </rPh>
    <phoneticPr fontId="2"/>
  </si>
  <si>
    <t>http://tw11.nig.ac.jp/redmine/issues/5544　でER2になった、db_xrefではなくinferenceの使用が正しいため</t>
    <phoneticPr fontId="2"/>
  </si>
  <si>
    <t>ゲノム登録用のためD-easyでは使用しない</t>
    <phoneticPr fontId="2"/>
  </si>
  <si>
    <t>DDBJではsource以外には使用しない</t>
  </si>
  <si>
    <t>ゲノム登録用のためD-easyでは使用しない</t>
    <phoneticPr fontId="2"/>
  </si>
  <si>
    <t>CDS 配下への/numberはDDBJでは使用しない</t>
  </si>
  <si>
    <t>updateでのみ使用可能で新規登録には使用しない</t>
    <rPh sb="9" eb="11">
      <t>シヨウ</t>
    </rPh>
    <phoneticPr fontId="2"/>
  </si>
  <si>
    <t>gene フィーチャー自体をDDBJでは使用しない</t>
  </si>
  <si>
    <t>eukaryotes向け</t>
    <rPh sb="10" eb="11">
      <t>ム</t>
    </rPh>
    <phoneticPr fontId="2"/>
  </si>
  <si>
    <t>http://tw11.nig.ac.jp/redmine/issues/5544　でER2になった、db_xrefではなくinferenceの使用が正しいため</t>
    <phoneticPr fontId="2"/>
  </si>
  <si>
    <t>ゲノム登録用のためD-easyでは使用しない</t>
    <phoneticPr fontId="2"/>
  </si>
  <si>
    <t>http://tw11.nig.ac.jp/redmine/issues/5544　でER2になった、db_xrefではなくinferenceの使用が正しいため</t>
    <phoneticPr fontId="2"/>
  </si>
  <si>
    <t>このフィーチャーは既にvalidではないので使用しない</t>
  </si>
  <si>
    <t>Madatoryには/compareの代わりに/citationを使用可能</t>
  </si>
  <si>
    <t>ゲノム登録用のためD-easyでは使用しない</t>
    <phoneticPr fontId="2"/>
  </si>
  <si>
    <t xml:space="preserve">the sequence. Where estimated length is indicated by </t>
    <phoneticPr fontId="2"/>
  </si>
  <si>
    <t>unsure   11..15</t>
    <phoneticPr fontId="2"/>
  </si>
  <si>
    <t>variation  4..5</t>
    <phoneticPr fontId="2"/>
  </si>
  <si>
    <t>Feature Key</t>
    <phoneticPr fontId="2"/>
  </si>
  <si>
    <t xml:space="preserve">ends; it is meant to represent a region where the gene is </t>
    <phoneticPr fontId="2"/>
  </si>
  <si>
    <t xml:space="preserve">post-transcriptional processing; if the RNA in question </t>
    <phoneticPr fontId="2"/>
  </si>
  <si>
    <t>/bio_material="CGC:CB3912"  &lt;- Caenorhabditis stock centre</t>
    <phoneticPr fontId="2"/>
  </si>
  <si>
    <t>feature; to indicate that the sequence was obtained from</t>
    <phoneticPr fontId="2"/>
  </si>
  <si>
    <t xml:space="preserve">selection; use the variety qualifier for natural, named </t>
    <phoneticPr fontId="2"/>
  </si>
  <si>
    <t xml:space="preserve">as RNA editing; where the exception cannot easily be described </t>
    <phoneticPr fontId="2"/>
  </si>
  <si>
    <t xml:space="preserve"> - An /inference qualifier should accompany any use of</t>
    <phoneticPr fontId="2"/>
  </si>
  <si>
    <t>e.g.: CDS  join(486..1784,1787..4810)</t>
    <phoneticPr fontId="2"/>
  </si>
  <si>
    <t xml:space="preserve">normally be found in the cited publications; PMID, DOI and any </t>
    <phoneticPr fontId="2"/>
  </si>
  <si>
    <t>December 2005</t>
    <phoneticPr fontId="2"/>
  </si>
  <si>
    <t>/evidence=NOT_EXPERIMENTAL in December 2005; any database ID can be</t>
    <phoneticPr fontId="2"/>
  </si>
  <si>
    <t>Example:  /number=2A</t>
    <phoneticPr fontId="2"/>
  </si>
  <si>
    <t>or rev_name/rev_seq values will be present.</t>
    <phoneticPr fontId="2"/>
  </si>
  <si>
    <t xml:space="preserve">present in a single PCR reaction, multiple sets of fwd_name/fwd_seq </t>
    <phoneticPr fontId="2"/>
  </si>
  <si>
    <t>CDS feature; e.g. CDS &lt;90..122;</t>
    <phoneticPr fontId="2"/>
  </si>
  <si>
    <t>Sec' (one letter code 'U' in amino-acid sequence)</t>
    <phoneticPr fontId="2"/>
  </si>
  <si>
    <r>
      <t xml:space="preserve">V10.7
</t>
    </r>
    <r>
      <rPr>
        <sz val="10"/>
        <color rgb="FFFF0000"/>
        <rFont val="ＭＳ Ｐゴシック"/>
        <family val="3"/>
        <charset val="128"/>
      </rPr>
      <t>・使用しないものはグレー表示(コメントに記載があるもの)</t>
    </r>
    <rPh sb="18" eb="20">
      <t>ヒョウジ</t>
    </rPh>
    <rPh sb="26" eb="28">
      <t>キサイ</t>
    </rPh>
    <phoneticPr fontId="2"/>
  </si>
  <si>
    <t>/haplotype</t>
    <phoneticPr fontId="2"/>
  </si>
  <si>
    <t>/submitter_seqid</t>
    <phoneticPr fontId="2"/>
  </si>
  <si>
    <t>e.g. contig53</t>
    <phoneticPr fontId="2"/>
  </si>
  <si>
    <r>
      <t>v.10.6</t>
    </r>
    <r>
      <rPr>
        <sz val="12"/>
        <color theme="1"/>
        <rFont val="ＭＳ Ｐゴシック"/>
        <family val="3"/>
        <charset val="128"/>
      </rPr>
      <t>からの変更点</t>
    </r>
    <rPh sb="9" eb="12">
      <t>ヘンコウテン</t>
    </rPh>
    <phoneticPr fontId="2"/>
  </si>
  <si>
    <t>e.g. essential for recognition of cofactor&lt;br /&gt;/function is used only when the gene name and/or product name do not convey the function attributable to a sequence.</t>
    <phoneticPr fontId="2"/>
  </si>
  <si>
    <t>Scientific name of natural host&lt;br /&gt;e.g.1&amp;nbsp;&amp;nbsp;Homo sapiens&lt;br /&gt;e.g.2&amp;nbsp;&amp;nbsp;Homo sapiens 12 year old girl&lt;br /&gt;e.g.3&amp;nbsp;&amp;nbsp;Rhizobium sp. NGR234&lt;br /&gt;Value must begin with scientific name.</t>
    <phoneticPr fontId="2"/>
  </si>
  <si>
    <t>Please input a full name of product name&lt;br /&gt;e.g. trypsinogen</t>
    <phoneticPr fontId="2"/>
  </si>
  <si>
    <t>input_type 'list', ["between scaffolds", "within scaffold", "telomere", "centromere", "short arm", "heterochromatin", "repeat within scaffold", "repeat between scaffolds", "contamination", "unknown"]</t>
    <phoneticPr fontId="2"/>
  </si>
  <si>
    <r>
      <t>/ncRNA_class</t>
    </r>
    <r>
      <rPr>
        <sz val="12"/>
        <color theme="1"/>
        <rFont val="ＭＳ Ｐゴシック"/>
        <family val="3"/>
        <charset val="128"/>
      </rPr>
      <t>に</t>
    </r>
    <r>
      <rPr>
        <sz val="12"/>
        <color theme="1"/>
        <rFont val="Lucida Sans Unicode"/>
        <family val="2"/>
      </rPr>
      <t xml:space="preserve"> "scaRNA" </t>
    </r>
    <r>
      <rPr>
        <sz val="12"/>
        <color theme="1"/>
        <rFont val="ＭＳ Ｐゴシック"/>
        <family val="3"/>
        <charset val="128"/>
      </rPr>
      <t>と</t>
    </r>
    <r>
      <rPr>
        <sz val="12"/>
        <color theme="1"/>
        <rFont val="Lucida Sans Unicode"/>
        <family val="2"/>
      </rPr>
      <t xml:space="preserve"> "pre_miRNA" </t>
    </r>
    <r>
      <rPr>
        <sz val="12"/>
        <color theme="1"/>
        <rFont val="ＭＳ Ｐゴシック"/>
        <family val="3"/>
        <charset val="128"/>
      </rPr>
      <t>を追加</t>
    </r>
    <phoneticPr fontId="2"/>
  </si>
  <si>
    <r>
      <t xml:space="preserve">/gap_type </t>
    </r>
    <r>
      <rPr>
        <sz val="12"/>
        <color theme="1"/>
        <rFont val="ＭＳ Ｐゴシック"/>
        <family val="3"/>
        <charset val="128"/>
      </rPr>
      <t>に contamination 追加</t>
    </r>
    <rPh sb="26" eb="28">
      <t>ツイカ</t>
    </rPh>
    <phoneticPr fontId="2"/>
  </si>
  <si>
    <t>Abbreviation for &lt;a href="https://www.ddbj.nig.ac.jp/ddbj/code-e.html#nucleotide-2" target="_blank"&gt;a modified nucleotide base&lt;/a&gt;.</t>
    <phoneticPr fontId="2"/>
  </si>
  <si>
    <t>Do not use with &lt;a href="https://www.ddbj.nig.ac.jp/ddbj/qualifiers-e.html#germline" target="_blank"&gt;/germline&lt;/a&gt; qualifier.</t>
    <phoneticPr fontId="2"/>
  </si>
  <si>
    <t>Do not use with &lt;a href="https://www.ddbj.nig.ac.jp/ddbj/qualifiers-e.html#rearranged" target="_blank"&gt;/rearranged&lt;/a&gt; qualifier.</t>
    <phoneticPr fontId="2"/>
  </si>
  <si>
    <t>For details, please see &lt;a href="https://www.ddbj.nig.ac.jp/ddbj/ncRNA_class-e.html" target="_blank"&gt;the INSDC Controlled Vocabulary for ncRNA classes&lt;/a&gt;.&lt;br /&gt;/ncRNA_class="other" must have /note="brief explanation of novel ncRNA_class"</t>
    <phoneticPr fontId="2"/>
  </si>
  <si>
    <t>Please also visit: &lt;a href="https://www.ddbj.nig.ac.jp/ddbj/rpt_type-e.html" target="_blank"&gt;Controlled Vocabulary for /rpt_type qualifier&lt;/a&gt;</t>
    <phoneticPr fontId="2"/>
  </si>
  <si>
    <t>Please describe the organism name that begins with "uncultured"&lt;br /&gt;(e.g. uncultured Acetobacter sp., uncultured alpha proteobacterium, &lt;a href="https://www.ddbj.nig.ac.jp/ddbj/organism-e.html#env" target="_blank"&gt;please see help&lt;/a&gt;)&lt;br /&gt;when the sequence was obtained from environmental sample by direct molecular isolation,&lt;br /&gt;such as PCR, DGGE, and so on.&lt;br /&gt;For further information, please see &lt;a href="https://www.ddbj.nig.ac.jp/ddbj/organism-e.html" target="_blank"&gt;the explanation page&lt;/a&gt;.</t>
    <phoneticPr fontId="2"/>
  </si>
  <si>
    <t>Please see &lt;a href="https://www.ddbj.nig.ac.jp/ddbj/qualifiers-e.html#inference" target="_blank"&gt;explation.&lt;/a&gt;&lt;br /&gt;e.g.&lt;br /&gt;similar to DNA sequence:INSD:AY411252.1&lt;br /&gt;similar to RNA sequence, mRNA:RefSeq:NM_000041.2&lt;br /&gt;similar to DNA sequence (same species):INSD:AACN010222672.1&lt;br /&gt;profile:tRNAscan:2.1&lt;br /&gt;protein motif:InterPro:IPR001900&lt;br /&gt;ab initio prediction:Genscan:2.0&lt;br /&gt;alignment:Splign:1.26p:RefSeq:NM_000041.2,INSD:BC003557.1</t>
    <phoneticPr fontId="2"/>
  </si>
  <si>
    <t>Regarding the value of /codon_start, please see explanation (&lt;a href="https://www.ddbj.nig.ac.jp/ddbj/cds.html#frame" target="_blank"&gt;Japanese&lt;/a&gt;/&lt;a href="https://www.ddbj.nig.ac.jp/ddbj/cds-e.html#frame" target="_blank"&gt;English&lt;/a&gt;).</t>
    <phoneticPr fontId="2"/>
  </si>
  <si>
    <t>When /pseudogene is selected, please use /note instead of /product and leave it blank at /codon_start.&lt;br /&gt;Please visit &lt;a href="https://www.ddbj.nig.ac.jp/ddbj/pseudogene-e.html" target="_blank"&gt;"Controlled Vocabulary for /pseudogene qualifier"&lt;/a&gt; for details.</t>
    <phoneticPr fontId="2"/>
  </si>
  <si>
    <t>e.g. UniProtKB/Swiss-Prot:P28763&lt;br/&gt;Value format&amp;nbsp;&amp;nbsp;database:identifier&lt;br /&gt;Select any database from the &lt;a href="https://www.ddbj.nig.ac.jp/ddbj/db_xref-e.html" target="_blank"&gt;database list&lt;/a&gt;. When you inferred annotation from database, use &lt;a href="https://www.ddbj.nig.ac.jp/ddbj/qualifiers-e.html#inference" target="_blank"&gt;/inference&lt;/a&gt;, instead of /db_xref.</t>
    <phoneticPr fontId="2"/>
  </si>
  <si>
    <t>e.g.1&amp;nbsp;&amp;nbsp;&amp;nbsp;(pos:213..215,aa:Sec)&lt;br /&gt;e.g.2&amp;nbsp;&amp;nbsp;&amp;nbsp;(pos:1017,aa:TERM) with /note="TAA stop codon is completed by the addition of 3&amp;#39; A residues to the mRNA."&lt;br /&gt;e.g.3&amp;nbsp;&amp;nbsp;&amp;nbsp;(pos:2000..2001,aa:TERM) with /note="TAA stop codon is completed by the addition of 3&amp;#39; A residues to the mRNA."&lt;br /&gt;e.g.4&amp;nbsp;&amp;nbsp;&amp;nbsp;(pos:213..215,aa:OTHER) with /note="name of unusual amino acid"&lt;br /&gt;Value format&amp;nbsp;&amp;nbsp;&amp;nbsp;(pos:location,aa:&amp;lt;amino_acid&amp;gt;)&lt;br /&gt;where amino_acid is the amino acid coded by the codon at the base_range position. Amino acids are limited to &lt;br /&gt;the abbreviation either for &lt;a href="https://www.ddbj.nig.ac.jp/ddbj/code-e.html#amino" target="_blank"&gt;Amino Acid Codes&lt;/a&gt;, or for &lt;a href="https://www.ddbj.nig.ac.jp/ddbj/code-e.html#amino-2" target="_blank"&gt;Modified and Unusual Amino Acids.&lt;/a&gt;</t>
    <phoneticPr fontId="2"/>
  </si>
  <si>
    <t>e.g.&lt;br /&gt;Japan: Kanagawa, Hakone, Lake Ashi&lt;br /&gt;Canada: Vancouver&lt;br /&gt;France:Cote d&amp;#39;Azur, Antibes&lt;br /&gt;Atlantic Ocean:Charlie Gibbs Fracture Zone&lt;br /&gt;&lt;a href="https://www.ddbj.nig.ac.jp/ddbj/country-e.html" target="_blank"&gt;Country list</t>
    <phoneticPr fontId="2"/>
  </si>
  <si>
    <t>This value is replaced with the value of genetic code, which must be integer (1 - 6, 9 - 14, 16, 21 - 25). &lt;br /&gt;The input area for genetic code found at source feature when "Edit" is clicked. &lt;br /&gt;Regarding the genetic code list, please visit &lt;a href="https://www.ddbj.nig.ac.jp/ddbj/geneticcode-e.html" target="_blank"&gt;the page&lt;/a&gt;.</t>
    <phoneticPr fontId="2"/>
  </si>
  <si>
    <r>
      <t xml:space="preserve">1 - 6, 9 - 14, 16, 21 - 31 </t>
    </r>
    <r>
      <rPr>
        <sz val="9"/>
        <color theme="1"/>
        <rFont val="ＭＳ Ｐゴシック"/>
        <family val="3"/>
        <charset val="128"/>
      </rPr>
      <t>への対応は未実施。</t>
    </r>
    <r>
      <rPr>
        <sz val="9"/>
        <color theme="1"/>
        <rFont val="Lucida Sans Unicode"/>
        <family val="2"/>
        <charset val="128"/>
      </rPr>
      <t>transChecker</t>
    </r>
    <r>
      <rPr>
        <sz val="9"/>
        <color theme="1"/>
        <rFont val="ＭＳ Ｐゴシック"/>
        <family val="3"/>
        <charset val="128"/>
      </rPr>
      <t>がCDSの中にnnn...があるときにwarningがでるため、これを避ける対策が必要となる</t>
    </r>
    <rPh sb="29" eb="31">
      <t>タイオウ</t>
    </rPh>
    <rPh sb="32" eb="35">
      <t>ミジッシ</t>
    </rPh>
    <rPh sb="53" eb="54">
      <t>ナカ</t>
    </rPh>
    <rPh sb="83" eb="84">
      <t>サ</t>
    </rPh>
    <rPh sb="86" eb="88">
      <t>タイサク</t>
    </rPh>
    <rPh sb="89" eb="91">
      <t>ヒツヨウ</t>
    </rPh>
    <phoneticPr fontId="2"/>
  </si>
  <si>
    <t>input_type 'list', ["1", "2", "3", "4", "5", "6", "9", "10", "11", "12", "13", "14", "16", "21", "22", "23", "24", "25"]</t>
    <phoneticPr fontId="2"/>
  </si>
  <si>
    <t>e.g. 1.1.2.4&lt;br /&gt;/EC_number can be used only when enzymatic activity of the gene product has been confirmed by biological experiment.&lt;br /&gt;Do not use /EC_number for CDS which has been predicted from homology search or gene prediction program.</t>
    <phoneticPr fontId="2"/>
  </si>
  <si>
    <t>Latitude and longitude expressed in decimal degrees (Do not use minutes and seconds).&lt;br /&gt;You can describe in two or four decimal places.&lt;br /&gt;e.g.&lt;br /&gt;35.64 N 138.08 E&lt;br /&gt;47.94 N 28.12 W&lt;br /&gt;45.0123 S 4.1234 E&lt;br /&gt;Value format d[d.dddd] &amp;lt;N or S&amp;gt; d[dd.dddd] &amp;lt;W or E&amp;gt;&lt;br /&gt;You can check the location on the earth by "Google Maps".</t>
    <phoneticPr fontId="2"/>
  </si>
  <si>
    <t>e.g.&lt;br /&gt;1952-10-21&lt;br /&gt;1952-10&lt;br /&gt;1952&lt;br /&gt;1952-10-21T11:43Z&lt;br /&gt;1952-10-21T11Z&lt;br /&gt;1952/1953&lt;br /&gt;1952-10-21/1953-02-15&lt;br /&gt;1952-10/1953-02&lt;br /&gt;1952-10-21T11:43Z/1952-10-21T17:43Z&lt;br /&gt;This text area does not allow for typing of "T", ":", "/", or "Z". In the case,&lt;br /&gt;please do copy &amp; paste from text editor.</t>
    <phoneticPr fontId="2"/>
  </si>
  <si>
    <r>
      <rPr>
        <sz val="12"/>
        <color theme="1"/>
        <rFont val="ＭＳ Ｐゴシック"/>
        <family val="3"/>
        <charset val="128"/>
      </rPr>
      <t xml:space="preserve">補足 </t>
    </r>
    <r>
      <rPr>
        <sz val="12"/>
        <color theme="1"/>
        <rFont val="Lucida Sans Unicode"/>
        <family val="2"/>
        <charset val="128"/>
      </rPr>
      <t xml:space="preserve">sgRNA (SO:0001998) </t>
    </r>
    <r>
      <rPr>
        <sz val="12"/>
        <color theme="1"/>
        <rFont val="ＭＳ Ｐゴシック"/>
        <family val="3"/>
        <charset val="128"/>
      </rPr>
      <t>はまだ</t>
    </r>
    <rPh sb="0" eb="2">
      <t>ホソク</t>
    </rPh>
    <phoneticPr fontId="2"/>
  </si>
  <si>
    <t>/ncRNA_class</t>
    <phoneticPr fontId="2"/>
  </si>
  <si>
    <t>input_type 'list', ["antisense_RNA", "autocatalytically_spliced_intron", "guide_RNA", "hammerhead_ribozyme", "lncRNA", "miRNA", "piRNA", "pre_miRNA", "rasiRNA", "ribozyme", "RNase_MRP_RNA", "RNase_P_RNA", "scRNA", "scaRNA", "siRNA", "snRNA", "snoRNA", "SRP_RNA", "telomerase_RNA", "vault_RNA", "Y_RNA", "other"]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</si>
</sst>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[&lt;=9999]000\-00;000\-0000"/>
  </numFmts>
  <fonts count="45" x14ac:knownFonts="1">
    <font>
      <sz val="9"/>
      <color theme="1"/>
      <name val="Lucida Sans Unicode"/>
      <family val="2"/>
      <charset val="128"/>
    </font>
    <font>
      <b/>
      <sz val="11"/>
      <color theme="3"/>
      <name val="Lucida Sans Unicode"/>
      <family val="2"/>
      <charset val="128"/>
    </font>
    <font>
      <sz val="6"/>
      <name val="Lucida Sans Unicode"/>
      <family val="2"/>
      <charset val="128"/>
    </font>
    <font>
      <sz val="10"/>
      <color theme="8"/>
      <name val="Tahoma"/>
      <family val="2"/>
    </font>
    <font>
      <sz val="9"/>
      <color theme="8"/>
      <name val="Tahoma"/>
      <family val="2"/>
    </font>
    <font>
      <sz val="9"/>
      <color theme="1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9"/>
      <color theme="8"/>
      <name val="Times New Roman"/>
      <family val="1"/>
    </font>
    <font>
      <sz val="9"/>
      <color theme="3"/>
      <name val="Lucida Sans Unicode"/>
      <family val="2"/>
      <charset val="128"/>
    </font>
    <font>
      <sz val="12"/>
      <name val="ＭＳ ゴシック"/>
      <family val="3"/>
      <charset val="128"/>
    </font>
    <font>
      <sz val="8"/>
      <color theme="1"/>
      <name val="Lucida Sans Unicode"/>
      <family val="2"/>
      <charset val="128"/>
    </font>
    <font>
      <b/>
      <sz val="11"/>
      <color theme="3"/>
      <name val="Lucida Sans Unicode"/>
      <family val="2"/>
    </font>
    <font>
      <b/>
      <sz val="10"/>
      <color theme="3"/>
      <name val="Lucida Sans Unicode"/>
      <family val="2"/>
      <charset val="128"/>
    </font>
    <font>
      <b/>
      <sz val="10"/>
      <color theme="3"/>
      <name val="ＭＳ Ｐゴシック"/>
      <family val="3"/>
      <charset val="128"/>
    </font>
    <font>
      <b/>
      <sz val="10"/>
      <color theme="3"/>
      <name val="Lucida Sans Unicode"/>
      <family val="2"/>
    </font>
    <font>
      <sz val="9"/>
      <color rgb="FF4BACC6"/>
      <name val="Lucida Sans Unicode"/>
      <family val="2"/>
      <charset val="128"/>
    </font>
    <font>
      <u/>
      <sz val="10"/>
      <color theme="8"/>
      <name val="Tahoma"/>
      <family val="2"/>
    </font>
    <font>
      <u/>
      <sz val="9"/>
      <color theme="8"/>
      <name val="Tahoma"/>
      <family val="2"/>
    </font>
    <font>
      <sz val="9"/>
      <color theme="1"/>
      <name val="Tahoma"/>
      <family val="2"/>
    </font>
    <font>
      <sz val="9"/>
      <name val="Lucida Sans Unicode"/>
      <family val="2"/>
      <charset val="128"/>
    </font>
    <font>
      <sz val="9"/>
      <name val="Lucida Sans Unicode"/>
      <family val="2"/>
    </font>
    <font>
      <sz val="9"/>
      <color theme="1"/>
      <name val="Lucida Sans Unicode"/>
      <family val="2"/>
    </font>
    <font>
      <b/>
      <sz val="8"/>
      <color theme="3"/>
      <name val="ＭＳ ゴシック"/>
      <family val="3"/>
      <charset val="128"/>
    </font>
    <font>
      <b/>
      <sz val="8"/>
      <color theme="3"/>
      <name val="Times New Roman"/>
      <family val="1"/>
    </font>
    <font>
      <b/>
      <sz val="10"/>
      <color rgb="FFFF0000"/>
      <name val="ＭＳ Ｐゴシック"/>
      <family val="3"/>
      <charset val="128"/>
    </font>
    <font>
      <sz val="8"/>
      <color theme="1"/>
      <name val="Courier New"/>
      <family val="3"/>
    </font>
    <font>
      <b/>
      <sz val="9"/>
      <color theme="3"/>
      <name val="Lucida Sans Unicode"/>
      <family val="2"/>
      <charset val="128"/>
    </font>
    <font>
      <b/>
      <sz val="9"/>
      <color theme="3"/>
      <name val="ＭＳ Ｐゴシック"/>
      <family val="3"/>
      <charset val="128"/>
    </font>
    <font>
      <b/>
      <sz val="9"/>
      <color theme="3"/>
      <name val="Lucida Sans Unicode"/>
      <family val="2"/>
    </font>
    <font>
      <sz val="6"/>
      <color theme="1"/>
      <name val="Times New Roman"/>
      <family val="1"/>
    </font>
    <font>
      <sz val="10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Lucida Sans Unicode"/>
      <family val="2"/>
      <charset val="128"/>
    </font>
    <font>
      <sz val="8"/>
      <color theme="1"/>
      <name val="ＭＳ Ｐゴシック"/>
      <family val="3"/>
      <charset val="128"/>
    </font>
    <font>
      <sz val="12"/>
      <color theme="1"/>
      <name val="Lucida Sans Unicode"/>
      <family val="2"/>
    </font>
    <font>
      <sz val="8"/>
      <color theme="1"/>
      <name val="Lucida Sans Unicode"/>
      <family val="2"/>
    </font>
    <font>
      <b/>
      <sz val="15"/>
      <color theme="3"/>
      <name val="Lucida Sans Unicode"/>
      <family val="2"/>
      <charset val="128"/>
    </font>
    <font>
      <sz val="9"/>
      <color theme="1"/>
      <name val="Meiryo UI"/>
      <family val="3"/>
      <charset val="128"/>
    </font>
    <font>
      <b/>
      <sz val="12"/>
      <color theme="3"/>
      <name val="Lucida Sans Unicode"/>
      <family val="2"/>
      <charset val="128"/>
    </font>
    <font>
      <sz val="8"/>
      <color theme="1"/>
      <name val="Meiryo UI"/>
      <family val="3"/>
      <charset val="128"/>
    </font>
    <font>
      <sz val="9"/>
      <color theme="8" tint="-0.249977111117893"/>
      <name val="Meiryo UI"/>
      <family val="3"/>
      <charset val="128"/>
    </font>
    <font>
      <u/>
      <sz val="9"/>
      <color theme="1"/>
      <name val="Meiryo UI"/>
      <family val="3"/>
      <charset val="128"/>
    </font>
    <font>
      <b/>
      <sz val="13"/>
      <color theme="3"/>
      <name val="Lucida Sans Unicode"/>
      <family val="2"/>
      <charset val="128"/>
    </font>
    <font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7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1" applyFill="1" applyAlignment="1">
      <alignment vertical="center" wrapText="1"/>
    </xf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vertical="center" shrinkToFit="1"/>
    </xf>
    <xf numFmtId="0" fontId="7" fillId="0" borderId="0" xfId="0" applyFont="1" applyFill="1">
      <alignment vertical="center"/>
    </xf>
    <xf numFmtId="0" fontId="8" fillId="0" borderId="0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vertical="center" shrinkToFit="1"/>
    </xf>
    <xf numFmtId="0" fontId="18" fillId="0" borderId="0" xfId="0" applyFont="1">
      <alignment vertical="center"/>
    </xf>
    <xf numFmtId="0" fontId="10" fillId="0" borderId="0" xfId="0" applyFont="1" applyAlignment="1">
      <alignment horizontal="left" vertical="top" wrapText="1" shrinkToFit="1"/>
    </xf>
    <xf numFmtId="0" fontId="1" fillId="0" borderId="0" xfId="1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Alignment="1">
      <alignment vertical="center" shrinkToFi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3" fillId="0" borderId="0" xfId="1" applyFont="1" applyAlignment="1">
      <alignment vertical="center" wrapText="1"/>
    </xf>
    <xf numFmtId="0" fontId="25" fillId="0" borderId="0" xfId="0" quotePrefix="1" applyFont="1">
      <alignment vertical="center"/>
    </xf>
    <xf numFmtId="0" fontId="25" fillId="0" borderId="0" xfId="0" applyFont="1">
      <alignment vertical="center"/>
    </xf>
    <xf numFmtId="0" fontId="12" fillId="0" borderId="0" xfId="1" applyFont="1" applyAlignment="1">
      <alignment vertical="center" wrapText="1"/>
    </xf>
    <xf numFmtId="0" fontId="26" fillId="0" borderId="0" xfId="1" applyFont="1" applyFill="1" applyAlignment="1">
      <alignment vertical="center" wrapText="1"/>
    </xf>
    <xf numFmtId="0" fontId="29" fillId="0" borderId="0" xfId="0" applyFont="1">
      <alignment vertical="center"/>
    </xf>
    <xf numFmtId="0" fontId="29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4" fillId="0" borderId="0" xfId="1" applyFont="1" applyFill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5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8" fillId="0" borderId="0" xfId="0" applyFont="1">
      <alignment vertical="center"/>
    </xf>
    <xf numFmtId="0" fontId="39" fillId="0" borderId="1" xfId="3" applyFont="1">
      <alignment vertical="center"/>
    </xf>
    <xf numFmtId="0" fontId="38" fillId="0" borderId="0" xfId="0" applyFont="1" applyAlignment="1">
      <alignment vertical="center" wrapText="1"/>
    </xf>
    <xf numFmtId="0" fontId="40" fillId="0" borderId="0" xfId="0" applyFont="1">
      <alignment vertical="center"/>
    </xf>
    <xf numFmtId="176" fontId="40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>
      <alignment vertical="center"/>
    </xf>
    <xf numFmtId="0" fontId="42" fillId="0" borderId="0" xfId="0" applyFont="1" applyAlignment="1">
      <alignment vertical="center" wrapText="1"/>
    </xf>
    <xf numFmtId="0" fontId="1" fillId="0" borderId="1" xfId="3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  <xf numFmtId="0" fontId="39" fillId="0" borderId="2" xfId="4" applyFont="1">
      <alignment vertical="center"/>
    </xf>
    <xf numFmtId="0" fontId="44" fillId="0" borderId="0" xfId="0" applyFont="1">
      <alignment vertical="center"/>
    </xf>
    <xf numFmtId="49" fontId="44" fillId="0" borderId="0" xfId="0" quotePrefix="1" applyNumberFormat="1" applyFont="1" applyAlignment="1">
      <alignment vertical="center"/>
    </xf>
    <xf numFmtId="0" fontId="44" fillId="2" borderId="0" xfId="0" applyFont="1" applyFill="1">
      <alignment vertical="center"/>
    </xf>
    <xf numFmtId="0" fontId="44" fillId="0" borderId="0" xfId="0" quotePrefix="1" applyFont="1">
      <alignment vertical="center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vertical="center" shrinkToFit="1"/>
    </xf>
    <xf numFmtId="0" fontId="4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5">
    <cellStyle name="見出し 1" xfId="3" builtinId="16"/>
    <cellStyle name="見出し 2" xfId="4" builtinId="17"/>
    <cellStyle name="見出し 4" xfId="1" builtinId="19"/>
    <cellStyle name="標準" xfId="0" builtinId="0"/>
    <cellStyle name="標準 2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808080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8"/>
  <sheetViews>
    <sheetView workbookViewId="0">
      <pane ySplit="1" topLeftCell="A850" activePane="bottomLeft" state="frozen"/>
      <selection pane="bottomLeft" activeCell="A919" sqref="A919:XFD921"/>
    </sheetView>
  </sheetViews>
  <sheetFormatPr defaultRowHeight="11.5" x14ac:dyDescent="0.25"/>
  <cols>
    <col min="1" max="1" width="12.1796875" customWidth="1"/>
    <col min="2" max="2" width="14.453125" style="2" customWidth="1"/>
    <col min="3" max="3" width="15.36328125" customWidth="1"/>
    <col min="4" max="4" width="29.1796875" customWidth="1"/>
    <col min="5" max="5" width="23.453125" customWidth="1"/>
    <col min="6" max="6" width="21.36328125" style="2" customWidth="1"/>
    <col min="7" max="7" width="20.36328125" style="7" customWidth="1"/>
    <col min="8" max="8" width="79.08984375" style="29" customWidth="1"/>
  </cols>
  <sheetData>
    <row r="1" spans="1:8" s="7" customFormat="1" ht="80.25" customHeight="1" x14ac:dyDescent="0.25">
      <c r="A1" s="35" t="s">
        <v>360</v>
      </c>
      <c r="B1" s="10" t="s">
        <v>143</v>
      </c>
      <c r="C1" s="31" t="s">
        <v>353</v>
      </c>
      <c r="D1" s="1" t="s">
        <v>133</v>
      </c>
      <c r="E1" s="9" t="s">
        <v>156</v>
      </c>
      <c r="F1" s="9" t="s">
        <v>157</v>
      </c>
      <c r="G1" s="9" t="s">
        <v>158</v>
      </c>
      <c r="H1" s="30" t="s">
        <v>354</v>
      </c>
    </row>
    <row r="2" spans="1:8" ht="12.5" x14ac:dyDescent="0.25">
      <c r="A2" s="6" t="s">
        <v>0</v>
      </c>
      <c r="B2" s="6" t="s">
        <v>0</v>
      </c>
      <c r="C2" s="3" t="str">
        <f>"https://www.ddbj.nig.ac.jp/ddbj/features-e.html#"&amp;B2</f>
        <v>https://www.ddbj.nig.ac.jp/ddbj/features-e.html#source</v>
      </c>
      <c r="D2" s="4"/>
      <c r="E2" s="42"/>
      <c r="F2" s="42"/>
      <c r="G2" s="44"/>
      <c r="H2" s="28" t="str">
        <f>"define_feature '"&amp;A2&amp;"' do@@@@"&amp;"  url "&amp;CHAR(34)&amp;C2&amp;CHAR(34)</f>
        <v>define_feature 'source' do@@@@  url "https://www.ddbj.nig.ac.jp/ddbj/features-e.html#source"</v>
      </c>
    </row>
    <row r="3" spans="1:8" ht="12.5" x14ac:dyDescent="0.25">
      <c r="A3" s="6"/>
      <c r="B3" s="6" t="s">
        <v>0</v>
      </c>
      <c r="C3" s="5" t="s">
        <v>350</v>
      </c>
      <c r="D3" s="4" t="s">
        <v>1</v>
      </c>
      <c r="E3" s="42"/>
      <c r="F3" s="42"/>
      <c r="G3" s="44"/>
      <c r="H3" s="29" t="str">
        <f>"  qualifier :"&amp;D3&amp;" do@@    type :"&amp;C3&amp;"@@  end"</f>
        <v xml:space="preserve">  qualifier :organism do@@    type :mandatory@@  end</v>
      </c>
    </row>
    <row r="4" spans="1:8" ht="12.5" x14ac:dyDescent="0.25">
      <c r="A4" s="6"/>
      <c r="B4" s="6" t="s">
        <v>0</v>
      </c>
      <c r="C4" s="5" t="s">
        <v>350</v>
      </c>
      <c r="D4" s="4" t="s">
        <v>2</v>
      </c>
      <c r="E4" s="42"/>
      <c r="F4" s="42"/>
      <c r="G4" s="44"/>
      <c r="H4" s="29" t="str">
        <f t="shared" ref="H4:H56" si="0">"  qualifier :"&amp;D4&amp;" do@@    type :"&amp;C4&amp;"@@  end"</f>
        <v xml:space="preserve">  qualifier :mol_type do@@    type :mandatory@@  end</v>
      </c>
    </row>
    <row r="5" spans="1:8" ht="12.5" x14ac:dyDescent="0.25">
      <c r="A5" s="6"/>
      <c r="B5" s="6" t="s">
        <v>0</v>
      </c>
      <c r="C5" s="5" t="s">
        <v>351</v>
      </c>
      <c r="D5" s="4" t="s">
        <v>3</v>
      </c>
      <c r="E5" s="42"/>
      <c r="F5" s="42"/>
      <c r="G5" s="44"/>
      <c r="H5" s="29" t="str">
        <f t="shared" si="0"/>
        <v xml:space="preserve">  qualifier :altitude do@@    type :optional@@  end</v>
      </c>
    </row>
    <row r="6" spans="1:8" ht="12.5" x14ac:dyDescent="0.25">
      <c r="A6" s="6"/>
      <c r="B6" s="6" t="s">
        <v>0</v>
      </c>
      <c r="C6" s="5" t="s">
        <v>351</v>
      </c>
      <c r="D6" s="4" t="s">
        <v>4</v>
      </c>
      <c r="E6" s="42"/>
      <c r="F6" s="42"/>
      <c r="G6" s="44"/>
      <c r="H6" s="29" t="str">
        <f t="shared" si="0"/>
        <v xml:space="preserve">  qualifier :bio_material do@@    type :optional@@  end</v>
      </c>
    </row>
    <row r="7" spans="1:8" ht="12.5" x14ac:dyDescent="0.25">
      <c r="A7" s="6"/>
      <c r="B7" s="6" t="s">
        <v>0</v>
      </c>
      <c r="C7" s="5" t="s">
        <v>351</v>
      </c>
      <c r="D7" s="4" t="s">
        <v>5</v>
      </c>
      <c r="E7" s="42"/>
      <c r="F7" s="42"/>
      <c r="G7" s="44"/>
      <c r="H7" s="29" t="str">
        <f t="shared" si="0"/>
        <v xml:space="preserve">  qualifier :cell_line do@@    type :optional@@  end</v>
      </c>
    </row>
    <row r="8" spans="1:8" ht="12.5" x14ac:dyDescent="0.25">
      <c r="A8" s="6"/>
      <c r="B8" s="6" t="s">
        <v>0</v>
      </c>
      <c r="C8" s="5" t="s">
        <v>351</v>
      </c>
      <c r="D8" s="4" t="s">
        <v>6</v>
      </c>
      <c r="E8" s="42"/>
      <c r="F8" s="42"/>
      <c r="G8" s="44"/>
      <c r="H8" s="29" t="str">
        <f t="shared" si="0"/>
        <v xml:space="preserve">  qualifier :cell_type do@@    type :optional@@  end</v>
      </c>
    </row>
    <row r="9" spans="1:8" ht="12.5" x14ac:dyDescent="0.25">
      <c r="A9" s="6"/>
      <c r="B9" s="6" t="s">
        <v>0</v>
      </c>
      <c r="C9" s="5" t="s">
        <v>351</v>
      </c>
      <c r="D9" s="4" t="s">
        <v>7</v>
      </c>
      <c r="E9" s="42"/>
      <c r="F9" s="42"/>
      <c r="G9" s="44"/>
      <c r="H9" s="29" t="str">
        <f t="shared" si="0"/>
        <v xml:space="preserve">  qualifier :chromosome do@@    type :optional@@  end</v>
      </c>
    </row>
    <row r="10" spans="1:8" ht="12.5" x14ac:dyDescent="0.25">
      <c r="A10" s="6"/>
      <c r="B10" s="6" t="s">
        <v>0</v>
      </c>
      <c r="C10" s="5" t="s">
        <v>351</v>
      </c>
      <c r="D10" s="4" t="s">
        <v>334</v>
      </c>
      <c r="E10" s="42"/>
      <c r="F10" s="42" t="s">
        <v>1804</v>
      </c>
      <c r="G10" s="44"/>
      <c r="H10" s="29" t="str">
        <f t="shared" si="0"/>
        <v xml:space="preserve">  qualifier :citation do@@    type :optional@@  end</v>
      </c>
    </row>
    <row r="11" spans="1:8" ht="12.5" x14ac:dyDescent="0.25">
      <c r="A11" s="6"/>
      <c r="B11" s="6" t="s">
        <v>0</v>
      </c>
      <c r="C11" s="5" t="s">
        <v>351</v>
      </c>
      <c r="D11" s="4" t="s">
        <v>8</v>
      </c>
      <c r="E11" s="42"/>
      <c r="F11" s="42"/>
      <c r="G11" s="44"/>
      <c r="H11" s="29" t="str">
        <f t="shared" si="0"/>
        <v xml:space="preserve">  qualifier :clone do@@    type :optional@@  end</v>
      </c>
    </row>
    <row r="12" spans="1:8" ht="12.5" x14ac:dyDescent="0.25">
      <c r="A12" s="6"/>
      <c r="B12" s="6" t="s">
        <v>0</v>
      </c>
      <c r="C12" s="5" t="s">
        <v>351</v>
      </c>
      <c r="D12" s="4" t="s">
        <v>9</v>
      </c>
      <c r="E12" s="42"/>
      <c r="F12" s="42"/>
      <c r="G12" s="44"/>
      <c r="H12" s="29" t="str">
        <f t="shared" si="0"/>
        <v xml:space="preserve">  qualifier :clone_lib do@@    type :optional@@  end</v>
      </c>
    </row>
    <row r="13" spans="1:8" ht="12.5" x14ac:dyDescent="0.25">
      <c r="A13" s="6"/>
      <c r="B13" s="6" t="s">
        <v>0</v>
      </c>
      <c r="C13" s="5" t="s">
        <v>351</v>
      </c>
      <c r="D13" s="4" t="s">
        <v>10</v>
      </c>
      <c r="E13" s="42"/>
      <c r="F13" s="42"/>
      <c r="G13" s="44"/>
      <c r="H13" s="29" t="str">
        <f t="shared" si="0"/>
        <v xml:space="preserve">  qualifier :collected_by do@@    type :optional@@  end</v>
      </c>
    </row>
    <row r="14" spans="1:8" ht="12.5" x14ac:dyDescent="0.25">
      <c r="A14" s="6"/>
      <c r="B14" s="6" t="s">
        <v>0</v>
      </c>
      <c r="C14" s="5" t="s">
        <v>351</v>
      </c>
      <c r="D14" s="4" t="s">
        <v>11</v>
      </c>
      <c r="E14" s="42"/>
      <c r="F14" s="42"/>
      <c r="G14" s="44"/>
      <c r="H14" s="29" t="str">
        <f t="shared" si="0"/>
        <v xml:space="preserve">  qualifier :collection_date do@@    type :optional@@  end</v>
      </c>
    </row>
    <row r="15" spans="1:8" ht="12.5" x14ac:dyDescent="0.25">
      <c r="A15" s="6"/>
      <c r="B15" s="6" t="s">
        <v>0</v>
      </c>
      <c r="C15" s="5" t="s">
        <v>351</v>
      </c>
      <c r="D15" s="4" t="s">
        <v>12</v>
      </c>
      <c r="E15" s="42"/>
      <c r="F15" s="42"/>
      <c r="G15" s="44"/>
      <c r="H15" s="29" t="str">
        <f t="shared" si="0"/>
        <v xml:space="preserve">  qualifier :country do@@    type :optional@@  end</v>
      </c>
    </row>
    <row r="16" spans="1:8" ht="12.5" x14ac:dyDescent="0.25">
      <c r="A16" s="6"/>
      <c r="B16" s="6" t="s">
        <v>0</v>
      </c>
      <c r="C16" s="5" t="s">
        <v>351</v>
      </c>
      <c r="D16" s="4" t="s">
        <v>13</v>
      </c>
      <c r="E16" s="42"/>
      <c r="F16" s="42"/>
      <c r="G16" s="44"/>
      <c r="H16" s="29" t="str">
        <f t="shared" si="0"/>
        <v xml:space="preserve">  qualifier :cultivar do@@    type :optional@@  end</v>
      </c>
    </row>
    <row r="17" spans="1:8" ht="12.5" x14ac:dyDescent="0.25">
      <c r="A17" s="6"/>
      <c r="B17" s="6" t="s">
        <v>0</v>
      </c>
      <c r="C17" s="5" t="s">
        <v>351</v>
      </c>
      <c r="D17" s="4" t="s">
        <v>14</v>
      </c>
      <c r="E17" s="42"/>
      <c r="F17" s="42"/>
      <c r="G17" s="44"/>
      <c r="H17" s="29" t="str">
        <f t="shared" si="0"/>
        <v xml:space="preserve">  qualifier :culture_collection do@@    type :optional@@  end</v>
      </c>
    </row>
    <row r="18" spans="1:8" ht="12.5" x14ac:dyDescent="0.25">
      <c r="A18" s="6"/>
      <c r="B18" s="6" t="s">
        <v>0</v>
      </c>
      <c r="C18" s="5" t="s">
        <v>351</v>
      </c>
      <c r="D18" s="4" t="s">
        <v>15</v>
      </c>
      <c r="E18" s="42"/>
      <c r="F18" s="42" t="s">
        <v>1805</v>
      </c>
      <c r="G18" s="44"/>
      <c r="H18" s="29" t="str">
        <f t="shared" si="0"/>
        <v xml:space="preserve">  qualifier :db_xref do@@    type :optional@@  end</v>
      </c>
    </row>
    <row r="19" spans="1:8" ht="12.5" x14ac:dyDescent="0.25">
      <c r="A19" s="6"/>
      <c r="B19" s="6" t="s">
        <v>0</v>
      </c>
      <c r="C19" s="5" t="s">
        <v>351</v>
      </c>
      <c r="D19" s="4" t="s">
        <v>16</v>
      </c>
      <c r="E19" s="42"/>
      <c r="F19" s="42"/>
      <c r="G19" s="44"/>
      <c r="H19" s="29" t="str">
        <f t="shared" si="0"/>
        <v xml:space="preserve">  qualifier :dev_stage do@@    type :optional@@  end</v>
      </c>
    </row>
    <row r="20" spans="1:8" ht="12.5" x14ac:dyDescent="0.25">
      <c r="A20" s="6"/>
      <c r="B20" s="6" t="s">
        <v>0</v>
      </c>
      <c r="C20" s="5" t="s">
        <v>351</v>
      </c>
      <c r="D20" s="4" t="s">
        <v>17</v>
      </c>
      <c r="E20" s="42"/>
      <c r="F20" s="42"/>
      <c r="G20" s="44"/>
      <c r="H20" s="29" t="str">
        <f t="shared" si="0"/>
        <v xml:space="preserve">  qualifier :ecotype do@@    type :optional@@  end</v>
      </c>
    </row>
    <row r="21" spans="1:8" ht="12.5" x14ac:dyDescent="0.25">
      <c r="A21" s="6"/>
      <c r="B21" s="6" t="s">
        <v>0</v>
      </c>
      <c r="C21" s="5" t="s">
        <v>351</v>
      </c>
      <c r="D21" s="4" t="s">
        <v>18</v>
      </c>
      <c r="E21" s="42"/>
      <c r="F21" s="42"/>
      <c r="G21" s="44"/>
      <c r="H21" s="29" t="str">
        <f t="shared" si="0"/>
        <v xml:space="preserve">  qualifier :environmental_sample do@@    type :optional@@  end</v>
      </c>
    </row>
    <row r="22" spans="1:8" ht="12.5" x14ac:dyDescent="0.25">
      <c r="A22" s="6"/>
      <c r="B22" s="6" t="s">
        <v>0</v>
      </c>
      <c r="C22" s="5" t="s">
        <v>351</v>
      </c>
      <c r="D22" s="4" t="s">
        <v>19</v>
      </c>
      <c r="E22" s="42"/>
      <c r="F22" s="42"/>
      <c r="G22" s="44"/>
      <c r="H22" s="29" t="str">
        <f t="shared" si="0"/>
        <v xml:space="preserve">  qualifier :focus do@@    type :optional@@  end</v>
      </c>
    </row>
    <row r="23" spans="1:8" ht="12.5" x14ac:dyDescent="0.25">
      <c r="A23" s="6"/>
      <c r="B23" s="6" t="s">
        <v>0</v>
      </c>
      <c r="C23" s="5" t="s">
        <v>351</v>
      </c>
      <c r="D23" s="4" t="s">
        <v>20</v>
      </c>
      <c r="E23" s="42"/>
      <c r="F23" s="42"/>
      <c r="G23" s="44"/>
      <c r="H23" s="29" t="str">
        <f t="shared" si="0"/>
        <v xml:space="preserve">  qualifier :germline do@@    type :optional@@  end</v>
      </c>
    </row>
    <row r="24" spans="1:8" ht="12.5" x14ac:dyDescent="0.25">
      <c r="A24" s="6"/>
      <c r="B24" s="6" t="s">
        <v>0</v>
      </c>
      <c r="C24" s="5" t="s">
        <v>351</v>
      </c>
      <c r="D24" s="4" t="s">
        <v>21</v>
      </c>
      <c r="E24" s="42"/>
      <c r="F24" s="42"/>
      <c r="G24" s="44"/>
      <c r="H24" s="29" t="str">
        <f t="shared" si="0"/>
        <v xml:space="preserve">  qualifier :haplogroup do@@    type :optional@@  end</v>
      </c>
    </row>
    <row r="25" spans="1:8" ht="12.5" x14ac:dyDescent="0.25">
      <c r="A25" s="6"/>
      <c r="B25" s="6" t="s">
        <v>0</v>
      </c>
      <c r="C25" s="5" t="s">
        <v>351</v>
      </c>
      <c r="D25" s="4" t="s">
        <v>22</v>
      </c>
      <c r="E25" s="42"/>
      <c r="F25" s="42"/>
      <c r="G25" s="44"/>
      <c r="H25" s="29" t="str">
        <f t="shared" si="0"/>
        <v xml:space="preserve">  qualifier :haplotype do@@    type :optional@@  end</v>
      </c>
    </row>
    <row r="26" spans="1:8" ht="12.5" x14ac:dyDescent="0.25">
      <c r="A26" s="6"/>
      <c r="B26" s="6" t="s">
        <v>0</v>
      </c>
      <c r="C26" s="5" t="s">
        <v>351</v>
      </c>
      <c r="D26" s="4" t="s">
        <v>23</v>
      </c>
      <c r="E26" s="42"/>
      <c r="F26" s="42"/>
      <c r="G26" s="44"/>
      <c r="H26" s="29" t="str">
        <f t="shared" si="0"/>
        <v xml:space="preserve">  qualifier :host do@@    type :optional@@  end</v>
      </c>
    </row>
    <row r="27" spans="1:8" ht="12.5" x14ac:dyDescent="0.25">
      <c r="A27" s="6"/>
      <c r="B27" s="6" t="s">
        <v>0</v>
      </c>
      <c r="C27" s="5" t="s">
        <v>351</v>
      </c>
      <c r="D27" s="4" t="s">
        <v>24</v>
      </c>
      <c r="E27" s="42"/>
      <c r="F27" s="42"/>
      <c r="G27" s="44"/>
      <c r="H27" s="29" t="str">
        <f t="shared" si="0"/>
        <v xml:space="preserve">  qualifier :identified_by do@@    type :optional@@  end</v>
      </c>
    </row>
    <row r="28" spans="1:8" ht="12.5" x14ac:dyDescent="0.25">
      <c r="A28" s="6"/>
      <c r="B28" s="6" t="s">
        <v>0</v>
      </c>
      <c r="C28" s="5" t="s">
        <v>351</v>
      </c>
      <c r="D28" s="4" t="s">
        <v>25</v>
      </c>
      <c r="E28" s="42"/>
      <c r="F28" s="42"/>
      <c r="G28" s="44"/>
      <c r="H28" s="29" t="str">
        <f t="shared" si="0"/>
        <v xml:space="preserve">  qualifier :isolate do@@    type :optional@@  end</v>
      </c>
    </row>
    <row r="29" spans="1:8" ht="12.5" x14ac:dyDescent="0.25">
      <c r="A29" s="6"/>
      <c r="B29" s="6" t="s">
        <v>0</v>
      </c>
      <c r="C29" s="5" t="s">
        <v>351</v>
      </c>
      <c r="D29" s="4" t="s">
        <v>26</v>
      </c>
      <c r="E29" s="42"/>
      <c r="F29" s="42"/>
      <c r="G29" s="44"/>
      <c r="H29" s="29" t="str">
        <f t="shared" si="0"/>
        <v xml:space="preserve">  qualifier :isolation_source do@@    type :optional@@  end</v>
      </c>
    </row>
    <row r="30" spans="1:8" ht="12.5" x14ac:dyDescent="0.25">
      <c r="A30" s="6"/>
      <c r="B30" s="6" t="s">
        <v>0</v>
      </c>
      <c r="C30" s="5" t="s">
        <v>351</v>
      </c>
      <c r="D30" s="4" t="s">
        <v>27</v>
      </c>
      <c r="E30" s="42"/>
      <c r="F30" s="42"/>
      <c r="G30" s="44"/>
      <c r="H30" s="29" t="str">
        <f t="shared" si="0"/>
        <v xml:space="preserve">  qualifier :lab_host do@@    type :optional@@  end</v>
      </c>
    </row>
    <row r="31" spans="1:8" ht="12.5" x14ac:dyDescent="0.25">
      <c r="A31" s="6"/>
      <c r="B31" s="6" t="s">
        <v>0</v>
      </c>
      <c r="C31" s="5" t="s">
        <v>351</v>
      </c>
      <c r="D31" s="4" t="s">
        <v>28</v>
      </c>
      <c r="E31" s="42"/>
      <c r="F31" s="42"/>
      <c r="G31" s="44"/>
      <c r="H31" s="29" t="str">
        <f t="shared" si="0"/>
        <v xml:space="preserve">  qualifier :lat_lon do@@    type :optional@@  end</v>
      </c>
    </row>
    <row r="32" spans="1:8" ht="12.5" x14ac:dyDescent="0.25">
      <c r="A32" s="6"/>
      <c r="B32" s="6" t="s">
        <v>0</v>
      </c>
      <c r="C32" s="5" t="s">
        <v>351</v>
      </c>
      <c r="D32" s="4" t="s">
        <v>29</v>
      </c>
      <c r="E32" s="42"/>
      <c r="F32" s="42"/>
      <c r="G32" s="44"/>
      <c r="H32" s="29" t="str">
        <f t="shared" si="0"/>
        <v xml:space="preserve">  qualifier :macronuclear do@@    type :optional@@  end</v>
      </c>
    </row>
    <row r="33" spans="1:8" ht="12.5" x14ac:dyDescent="0.25">
      <c r="A33" s="6"/>
      <c r="B33" s="6" t="s">
        <v>0</v>
      </c>
      <c r="C33" s="5" t="s">
        <v>351</v>
      </c>
      <c r="D33" s="4" t="s">
        <v>30</v>
      </c>
      <c r="E33" s="42"/>
      <c r="F33" s="42"/>
      <c r="G33" s="44"/>
      <c r="H33" s="29" t="str">
        <f t="shared" si="0"/>
        <v xml:space="preserve">  qualifier :map do@@    type :optional@@  end</v>
      </c>
    </row>
    <row r="34" spans="1:8" ht="12.5" x14ac:dyDescent="0.25">
      <c r="A34" s="6"/>
      <c r="B34" s="6" t="s">
        <v>0</v>
      </c>
      <c r="C34" s="5" t="s">
        <v>351</v>
      </c>
      <c r="D34" s="4" t="s">
        <v>31</v>
      </c>
      <c r="E34" s="42"/>
      <c r="F34" s="42"/>
      <c r="G34" s="44"/>
      <c r="H34" s="29" t="str">
        <f t="shared" si="0"/>
        <v xml:space="preserve">  qualifier :mating_type do@@    type :optional@@  end</v>
      </c>
    </row>
    <row r="35" spans="1:8" ht="12.5" x14ac:dyDescent="0.25">
      <c r="A35" s="6"/>
      <c r="B35" s="6" t="s">
        <v>0</v>
      </c>
      <c r="C35" s="5" t="s">
        <v>351</v>
      </c>
      <c r="D35" s="4" t="s">
        <v>32</v>
      </c>
      <c r="E35" s="42"/>
      <c r="F35" s="42"/>
      <c r="G35" s="44"/>
      <c r="H35" s="29" t="str">
        <f t="shared" si="0"/>
        <v xml:space="preserve">  qualifier :note do@@    type :optional@@  end</v>
      </c>
    </row>
    <row r="36" spans="1:8" ht="12.5" x14ac:dyDescent="0.25">
      <c r="A36" s="6"/>
      <c r="B36" s="6" t="s">
        <v>0</v>
      </c>
      <c r="C36" s="5" t="s">
        <v>351</v>
      </c>
      <c r="D36" s="4" t="s">
        <v>33</v>
      </c>
      <c r="E36" s="42"/>
      <c r="F36" s="42"/>
      <c r="G36" s="44"/>
      <c r="H36" s="29" t="str">
        <f t="shared" si="0"/>
        <v xml:space="preserve">  qualifier :organelle do@@    type :optional@@  end</v>
      </c>
    </row>
    <row r="37" spans="1:8" ht="12.5" x14ac:dyDescent="0.25">
      <c r="A37" s="6"/>
      <c r="B37" s="6" t="s">
        <v>0</v>
      </c>
      <c r="C37" s="5" t="s">
        <v>351</v>
      </c>
      <c r="D37" s="4" t="s">
        <v>34</v>
      </c>
      <c r="E37" s="42"/>
      <c r="F37" s="42"/>
      <c r="G37" s="44"/>
      <c r="H37" s="29" t="str">
        <f t="shared" si="0"/>
        <v xml:space="preserve">  qualifier :PCR_primers do@@    type :optional@@  end</v>
      </c>
    </row>
    <row r="38" spans="1:8" ht="12.5" x14ac:dyDescent="0.25">
      <c r="A38" s="6"/>
      <c r="B38" s="6" t="s">
        <v>0</v>
      </c>
      <c r="C38" s="5" t="s">
        <v>351</v>
      </c>
      <c r="D38" s="4" t="s">
        <v>35</v>
      </c>
      <c r="E38" s="42"/>
      <c r="F38" s="42"/>
      <c r="G38" s="44"/>
      <c r="H38" s="29" t="str">
        <f t="shared" si="0"/>
        <v xml:space="preserve">  qualifier :plasmid do@@    type :optional@@  end</v>
      </c>
    </row>
    <row r="39" spans="1:8" ht="12.5" x14ac:dyDescent="0.25">
      <c r="A39" s="6"/>
      <c r="B39" s="6" t="s">
        <v>0</v>
      </c>
      <c r="C39" s="5" t="s">
        <v>351</v>
      </c>
      <c r="D39" s="4" t="s">
        <v>335</v>
      </c>
      <c r="E39" s="42"/>
      <c r="F39" s="42" t="s">
        <v>149</v>
      </c>
      <c r="G39" s="44"/>
      <c r="H39" s="29" t="str">
        <f t="shared" si="0"/>
        <v xml:space="preserve">  qualifier :pop_variant do@@    type :optional@@  end</v>
      </c>
    </row>
    <row r="40" spans="1:8" ht="12.5" x14ac:dyDescent="0.25">
      <c r="A40" s="6"/>
      <c r="B40" s="6" t="s">
        <v>0</v>
      </c>
      <c r="C40" s="5" t="s">
        <v>351</v>
      </c>
      <c r="D40" s="4" t="s">
        <v>36</v>
      </c>
      <c r="E40" s="42"/>
      <c r="F40" s="42"/>
      <c r="G40" s="44"/>
      <c r="H40" s="29" t="str">
        <f t="shared" si="0"/>
        <v xml:space="preserve">  qualifier :proviral do@@    type :optional@@  end</v>
      </c>
    </row>
    <row r="41" spans="1:8" ht="12.5" x14ac:dyDescent="0.25">
      <c r="A41" s="6"/>
      <c r="B41" s="6" t="s">
        <v>0</v>
      </c>
      <c r="C41" s="5" t="s">
        <v>351</v>
      </c>
      <c r="D41" s="4" t="s">
        <v>37</v>
      </c>
      <c r="E41" s="42"/>
      <c r="F41" s="42"/>
      <c r="G41" s="44"/>
      <c r="H41" s="29" t="str">
        <f t="shared" si="0"/>
        <v xml:space="preserve">  qualifier :rearranged do@@    type :optional@@  end</v>
      </c>
    </row>
    <row r="42" spans="1:8" ht="12.5" x14ac:dyDescent="0.25">
      <c r="A42" s="6"/>
      <c r="B42" s="6" t="s">
        <v>0</v>
      </c>
      <c r="C42" s="5" t="s">
        <v>351</v>
      </c>
      <c r="D42" s="4" t="s">
        <v>38</v>
      </c>
      <c r="E42" s="42"/>
      <c r="F42" s="42"/>
      <c r="G42" s="44"/>
      <c r="H42" s="29" t="str">
        <f t="shared" si="0"/>
        <v xml:space="preserve">  qualifier :segment do@@    type :optional@@  end</v>
      </c>
    </row>
    <row r="43" spans="1:8" ht="12.5" x14ac:dyDescent="0.25">
      <c r="A43" s="6"/>
      <c r="B43" s="6" t="s">
        <v>0</v>
      </c>
      <c r="C43" s="5" t="s">
        <v>351</v>
      </c>
      <c r="D43" s="4" t="s">
        <v>39</v>
      </c>
      <c r="E43" s="42"/>
      <c r="F43" s="42"/>
      <c r="G43" s="44"/>
      <c r="H43" s="29" t="str">
        <f t="shared" si="0"/>
        <v xml:space="preserve">  qualifier :serotype do@@    type :optional@@  end</v>
      </c>
    </row>
    <row r="44" spans="1:8" ht="12.5" x14ac:dyDescent="0.25">
      <c r="A44" s="6"/>
      <c r="B44" s="6" t="s">
        <v>0</v>
      </c>
      <c r="C44" s="5" t="s">
        <v>351</v>
      </c>
      <c r="D44" s="4" t="s">
        <v>40</v>
      </c>
      <c r="E44" s="42"/>
      <c r="F44" s="42"/>
      <c r="G44" s="44"/>
      <c r="H44" s="29" t="str">
        <f t="shared" si="0"/>
        <v xml:space="preserve">  qualifier :serovar do@@    type :optional@@  end</v>
      </c>
    </row>
    <row r="45" spans="1:8" ht="12.5" x14ac:dyDescent="0.25">
      <c r="A45" s="6"/>
      <c r="B45" s="6" t="s">
        <v>0</v>
      </c>
      <c r="C45" s="5" t="s">
        <v>351</v>
      </c>
      <c r="D45" s="4" t="s">
        <v>41</v>
      </c>
      <c r="E45" s="42"/>
      <c r="F45" s="42"/>
      <c r="G45" s="44"/>
      <c r="H45" s="29" t="str">
        <f t="shared" si="0"/>
        <v xml:space="preserve">  qualifier :sex do@@    type :optional@@  end</v>
      </c>
    </row>
    <row r="46" spans="1:8" ht="12.5" x14ac:dyDescent="0.25">
      <c r="A46" s="6"/>
      <c r="B46" s="6" t="s">
        <v>0</v>
      </c>
      <c r="C46" s="5" t="s">
        <v>351</v>
      </c>
      <c r="D46" s="4" t="s">
        <v>42</v>
      </c>
      <c r="E46" s="42"/>
      <c r="F46" s="42"/>
      <c r="G46" s="44"/>
      <c r="H46" s="29" t="str">
        <f t="shared" si="0"/>
        <v xml:space="preserve">  qualifier :specimen_voucher do@@    type :optional@@  end</v>
      </c>
    </row>
    <row r="47" spans="1:8" ht="12.5" x14ac:dyDescent="0.25">
      <c r="A47" s="6"/>
      <c r="B47" s="6" t="s">
        <v>0</v>
      </c>
      <c r="C47" s="5" t="s">
        <v>351</v>
      </c>
      <c r="D47" s="4" t="s">
        <v>43</v>
      </c>
      <c r="E47" s="42"/>
      <c r="F47" s="42"/>
      <c r="G47" s="44"/>
      <c r="H47" s="29" t="str">
        <f t="shared" si="0"/>
        <v xml:space="preserve">  qualifier :strain do@@    type :optional@@  end</v>
      </c>
    </row>
    <row r="48" spans="1:8" ht="12.5" x14ac:dyDescent="0.25">
      <c r="A48" s="6"/>
      <c r="B48" s="6" t="s">
        <v>0</v>
      </c>
      <c r="C48" s="5" t="s">
        <v>351</v>
      </c>
      <c r="D48" s="4" t="s">
        <v>44</v>
      </c>
      <c r="E48" s="42"/>
      <c r="F48" s="42"/>
      <c r="G48" s="44"/>
      <c r="H48" s="29" t="str">
        <f t="shared" si="0"/>
        <v xml:space="preserve">  qualifier :sub_clone do@@    type :optional@@  end</v>
      </c>
    </row>
    <row r="49" spans="1:8" s="2" customFormat="1" ht="12.5" x14ac:dyDescent="0.25">
      <c r="A49" s="6"/>
      <c r="B49" s="6" t="s">
        <v>0</v>
      </c>
      <c r="C49" s="5" t="s">
        <v>351</v>
      </c>
      <c r="D49" s="4" t="s">
        <v>1802</v>
      </c>
      <c r="E49" s="42"/>
      <c r="F49" s="42" t="s">
        <v>1806</v>
      </c>
      <c r="G49" s="44"/>
      <c r="H49" s="29" t="str">
        <f t="shared" si="0"/>
        <v xml:space="preserve">  qualifier :submitter_seqid do@@    type :optional@@  end</v>
      </c>
    </row>
    <row r="50" spans="1:8" ht="12.5" x14ac:dyDescent="0.25">
      <c r="A50" s="6"/>
      <c r="B50" s="6" t="s">
        <v>0</v>
      </c>
      <c r="C50" s="5" t="s">
        <v>351</v>
      </c>
      <c r="D50" s="4" t="s">
        <v>45</v>
      </c>
      <c r="E50" s="42"/>
      <c r="F50" s="42"/>
      <c r="G50" s="44"/>
      <c r="H50" s="29" t="str">
        <f t="shared" si="0"/>
        <v xml:space="preserve">  qualifier :sub_species do@@    type :optional@@  end</v>
      </c>
    </row>
    <row r="51" spans="1:8" ht="12.5" x14ac:dyDescent="0.25">
      <c r="A51" s="6"/>
      <c r="B51" s="6" t="s">
        <v>0</v>
      </c>
      <c r="C51" s="5" t="s">
        <v>351</v>
      </c>
      <c r="D51" s="4" t="s">
        <v>46</v>
      </c>
      <c r="E51" s="42"/>
      <c r="F51" s="42"/>
      <c r="G51" s="44"/>
      <c r="H51" s="29" t="str">
        <f t="shared" si="0"/>
        <v xml:space="preserve">  qualifier :sub_strain do@@    type :optional@@  end</v>
      </c>
    </row>
    <row r="52" spans="1:8" ht="12.5" x14ac:dyDescent="0.25">
      <c r="A52" s="6"/>
      <c r="B52" s="6" t="s">
        <v>0</v>
      </c>
      <c r="C52" s="5" t="s">
        <v>351</v>
      </c>
      <c r="D52" s="4" t="s">
        <v>337</v>
      </c>
      <c r="E52" s="42"/>
      <c r="F52" s="42" t="s">
        <v>149</v>
      </c>
      <c r="G52" s="44"/>
      <c r="H52" s="29" t="str">
        <f t="shared" si="0"/>
        <v xml:space="preserve">  qualifier :tissue_lib do@@    type :optional@@  end</v>
      </c>
    </row>
    <row r="53" spans="1:8" ht="12.5" x14ac:dyDescent="0.25">
      <c r="A53" s="6"/>
      <c r="B53" s="6" t="s">
        <v>0</v>
      </c>
      <c r="C53" s="5" t="s">
        <v>351</v>
      </c>
      <c r="D53" s="4" t="s">
        <v>47</v>
      </c>
      <c r="E53" s="42"/>
      <c r="F53" s="42"/>
      <c r="G53" s="44"/>
      <c r="H53" s="29" t="str">
        <f t="shared" si="0"/>
        <v xml:space="preserve">  qualifier :tissue_type do@@    type :optional@@  end</v>
      </c>
    </row>
    <row r="54" spans="1:8" ht="12.5" x14ac:dyDescent="0.25">
      <c r="A54" s="6"/>
      <c r="B54" s="6" t="s">
        <v>0</v>
      </c>
      <c r="C54" s="5" t="s">
        <v>351</v>
      </c>
      <c r="D54" s="4" t="s">
        <v>48</v>
      </c>
      <c r="E54" s="42"/>
      <c r="F54" s="42"/>
      <c r="G54" s="44"/>
      <c r="H54" s="29" t="str">
        <f t="shared" si="0"/>
        <v xml:space="preserve">  qualifier :transgenic do@@    type :optional@@  end</v>
      </c>
    </row>
    <row r="55" spans="1:8" ht="12.5" x14ac:dyDescent="0.25">
      <c r="A55" s="6"/>
      <c r="B55" s="6" t="s">
        <v>0</v>
      </c>
      <c r="C55" s="5" t="s">
        <v>351</v>
      </c>
      <c r="D55" s="4" t="s">
        <v>135</v>
      </c>
      <c r="E55" s="42"/>
      <c r="F55" s="42" t="s">
        <v>1807</v>
      </c>
      <c r="G55" s="44"/>
      <c r="H55" s="29" t="str">
        <f t="shared" si="0"/>
        <v xml:space="preserve">  qualifier :type_material do@@    type :optional@@  end</v>
      </c>
    </row>
    <row r="56" spans="1:8" ht="12.5" x14ac:dyDescent="0.25">
      <c r="A56" s="6"/>
      <c r="B56" s="6" t="s">
        <v>0</v>
      </c>
      <c r="C56" s="5" t="s">
        <v>351</v>
      </c>
      <c r="D56" s="4" t="s">
        <v>49</v>
      </c>
      <c r="E56" s="42"/>
      <c r="F56" s="42"/>
      <c r="G56" s="44"/>
      <c r="H56" s="29" t="str">
        <f t="shared" si="0"/>
        <v xml:space="preserve">  qualifier :variety do@@    type :optional@@  end</v>
      </c>
    </row>
    <row r="57" spans="1:8" ht="12.5" x14ac:dyDescent="0.25">
      <c r="A57" s="6" t="s">
        <v>50</v>
      </c>
      <c r="B57" s="6"/>
      <c r="C57" s="3"/>
      <c r="D57" s="4"/>
      <c r="E57" s="42"/>
      <c r="F57" s="42"/>
      <c r="G57" s="44"/>
      <c r="H57" s="29" t="str">
        <f>A57&amp;"@@"</f>
        <v>end@@</v>
      </c>
    </row>
    <row r="58" spans="1:8" ht="12.5" x14ac:dyDescent="0.25">
      <c r="A58" s="6" t="s">
        <v>142</v>
      </c>
      <c r="B58" s="6" t="s">
        <v>142</v>
      </c>
      <c r="C58" s="3" t="str">
        <f>"https://www.ddbj.nig.ac.jp/ddbj/features-e.html#"&amp;B58</f>
        <v>https://www.ddbj.nig.ac.jp/ddbj/features-e.html#assembly_gap</v>
      </c>
      <c r="D58" s="4"/>
      <c r="E58" s="42" t="s">
        <v>349</v>
      </c>
      <c r="F58" s="42"/>
      <c r="G58" s="44"/>
      <c r="H58" s="28" t="str">
        <f>"define_feature '"&amp;A58&amp;"' do@@@@"&amp;"  url "&amp;CHAR(34)&amp;C58&amp;CHAR(34)</f>
        <v>define_feature 'assembly_gap' do@@@@  url "https://www.ddbj.nig.ac.jp/ddbj/features-e.html#assembly_gap"</v>
      </c>
    </row>
    <row r="59" spans="1:8" ht="12.5" x14ac:dyDescent="0.25">
      <c r="A59" s="6"/>
      <c r="B59" s="6" t="s">
        <v>142</v>
      </c>
      <c r="C59" s="5" t="s">
        <v>350</v>
      </c>
      <c r="D59" s="4" t="s">
        <v>51</v>
      </c>
      <c r="E59" s="42" t="s">
        <v>349</v>
      </c>
      <c r="F59" s="42"/>
      <c r="G59" s="44"/>
      <c r="H59" s="29" t="str">
        <f t="shared" ref="H59:H61" si="1">"  qualifier :"&amp;D59&amp;" do@@    type :"&amp;C59&amp;"@@  end"</f>
        <v xml:space="preserve">  qualifier :estimated_length do@@    type :mandatory@@  end</v>
      </c>
    </row>
    <row r="60" spans="1:8" ht="12.5" x14ac:dyDescent="0.25">
      <c r="A60" s="6"/>
      <c r="B60" s="6" t="s">
        <v>142</v>
      </c>
      <c r="C60" s="5" t="s">
        <v>350</v>
      </c>
      <c r="D60" s="4" t="s">
        <v>52</v>
      </c>
      <c r="E60" s="42" t="s">
        <v>349</v>
      </c>
      <c r="F60" s="42"/>
      <c r="G60" s="44"/>
      <c r="H60" s="29" t="str">
        <f t="shared" si="1"/>
        <v xml:space="preserve">  qualifier :gap_type do@@    type :mandatory@@  end</v>
      </c>
    </row>
    <row r="61" spans="1:8" ht="12.5" x14ac:dyDescent="0.25">
      <c r="A61" s="6"/>
      <c r="B61" s="6" t="s">
        <v>142</v>
      </c>
      <c r="C61" s="5" t="s">
        <v>350</v>
      </c>
      <c r="D61" s="4" t="s">
        <v>53</v>
      </c>
      <c r="E61" s="42" t="s">
        <v>349</v>
      </c>
      <c r="F61" s="42"/>
      <c r="G61" s="44"/>
      <c r="H61" s="29" t="str">
        <f t="shared" si="1"/>
        <v xml:space="preserve">  qualifier :linkage_evidence do@@    type :mandatory@@  end</v>
      </c>
    </row>
    <row r="62" spans="1:8" ht="12.5" x14ac:dyDescent="0.25">
      <c r="A62" s="6" t="s">
        <v>50</v>
      </c>
      <c r="B62" s="6"/>
      <c r="C62" s="3"/>
      <c r="D62" s="4"/>
      <c r="E62" s="42" t="s">
        <v>349</v>
      </c>
      <c r="F62" s="42"/>
      <c r="G62" s="44"/>
      <c r="H62" s="29" t="str">
        <f>A62&amp;"@@"</f>
        <v>end@@</v>
      </c>
    </row>
    <row r="63" spans="1:8" ht="12.5" x14ac:dyDescent="0.25">
      <c r="A63" s="6" t="s">
        <v>60</v>
      </c>
      <c r="B63" s="6" t="s">
        <v>60</v>
      </c>
      <c r="C63" s="3" t="str">
        <f>"https://www.ddbj.nig.ac.jp/ddbj/features-e.html#"&amp;B63</f>
        <v>https://www.ddbj.nig.ac.jp/ddbj/features-e.html#C_region</v>
      </c>
      <c r="D63" s="4"/>
      <c r="E63" s="42"/>
      <c r="F63" s="42"/>
      <c r="G63" s="44"/>
      <c r="H63" s="28" t="str">
        <f>"define_feature '"&amp;A63&amp;"' do@@@@"&amp;"  url "&amp;CHAR(34)&amp;C63&amp;CHAR(34)</f>
        <v>define_feature 'C_region' do@@@@  url "https://www.ddbj.nig.ac.jp/ddbj/features-e.html#C_region"</v>
      </c>
    </row>
    <row r="64" spans="1:8" ht="12.5" x14ac:dyDescent="0.25">
      <c r="A64" s="6"/>
      <c r="B64" s="6" t="s">
        <v>60</v>
      </c>
      <c r="C64" s="5" t="s">
        <v>351</v>
      </c>
      <c r="D64" s="4" t="s">
        <v>54</v>
      </c>
      <c r="E64" s="42"/>
      <c r="F64" s="42"/>
      <c r="G64" s="44"/>
      <c r="H64" s="29" t="str">
        <f t="shared" ref="H64:H78" si="2">"  qualifier :"&amp;D64&amp;" do@@    type :"&amp;C64&amp;"@@  end"</f>
        <v xml:space="preserve">  qualifier :allele do@@    type :optional@@  end</v>
      </c>
    </row>
    <row r="65" spans="1:8" ht="12.5" x14ac:dyDescent="0.25">
      <c r="A65" s="6"/>
      <c r="B65" s="6" t="s">
        <v>60</v>
      </c>
      <c r="C65" s="5" t="s">
        <v>351</v>
      </c>
      <c r="D65" s="4" t="s">
        <v>134</v>
      </c>
      <c r="E65" s="42"/>
      <c r="F65" s="42" t="s">
        <v>149</v>
      </c>
      <c r="G65" s="44"/>
      <c r="H65" s="29" t="str">
        <f t="shared" si="2"/>
        <v xml:space="preserve">  qualifier :citation do@@    type :optional@@  end</v>
      </c>
    </row>
    <row r="66" spans="1:8" ht="12.5" x14ac:dyDescent="0.25">
      <c r="A66" s="6"/>
      <c r="B66" s="6" t="s">
        <v>60</v>
      </c>
      <c r="C66" s="5" t="s">
        <v>351</v>
      </c>
      <c r="D66" s="4" t="s">
        <v>15</v>
      </c>
      <c r="E66" s="42"/>
      <c r="F66" s="42" t="s">
        <v>1808</v>
      </c>
      <c r="G66" s="44"/>
      <c r="H66" s="29" t="str">
        <f t="shared" si="2"/>
        <v xml:space="preserve">  qualifier :db_xref do@@    type :optional@@  end</v>
      </c>
    </row>
    <row r="67" spans="1:8" ht="12.5" x14ac:dyDescent="0.25">
      <c r="A67" s="6"/>
      <c r="B67" s="6" t="s">
        <v>60</v>
      </c>
      <c r="C67" s="5" t="s">
        <v>351</v>
      </c>
      <c r="D67" s="4" t="s">
        <v>55</v>
      </c>
      <c r="E67" s="42"/>
      <c r="F67" s="42"/>
      <c r="G67" s="44"/>
      <c r="H67" s="29" t="str">
        <f t="shared" si="2"/>
        <v xml:space="preserve">  qualifier :experiment do@@    type :optional@@  end</v>
      </c>
    </row>
    <row r="68" spans="1:8" ht="12.5" x14ac:dyDescent="0.25">
      <c r="A68" s="6"/>
      <c r="B68" s="6" t="s">
        <v>60</v>
      </c>
      <c r="C68" s="5" t="s">
        <v>352</v>
      </c>
      <c r="D68" s="4" t="s">
        <v>56</v>
      </c>
      <c r="E68" s="42"/>
      <c r="F68" s="42"/>
      <c r="G68" s="44"/>
      <c r="H68" s="29" t="str">
        <f t="shared" si="2"/>
        <v xml:space="preserve">  qualifier :gene do@@    type :recommended@@  end</v>
      </c>
    </row>
    <row r="69" spans="1:8" ht="12.5" x14ac:dyDescent="0.25">
      <c r="A69" s="6"/>
      <c r="B69" s="6" t="s">
        <v>60</v>
      </c>
      <c r="C69" s="5" t="s">
        <v>351</v>
      </c>
      <c r="D69" s="4" t="s">
        <v>57</v>
      </c>
      <c r="E69" s="42"/>
      <c r="F69" s="42"/>
      <c r="G69" s="44"/>
      <c r="H69" s="29" t="str">
        <f t="shared" si="2"/>
        <v xml:space="preserve">  qualifier :gene_synonym do@@    type :optional@@  end</v>
      </c>
    </row>
    <row r="70" spans="1:8" ht="12.5" x14ac:dyDescent="0.25">
      <c r="A70" s="6"/>
      <c r="B70" s="6" t="s">
        <v>60</v>
      </c>
      <c r="C70" s="5" t="s">
        <v>351</v>
      </c>
      <c r="D70" s="4" t="s">
        <v>58</v>
      </c>
      <c r="E70" s="42"/>
      <c r="F70" s="42"/>
      <c r="G70" s="44"/>
      <c r="H70" s="29" t="str">
        <f t="shared" si="2"/>
        <v xml:space="preserve">  qualifier :inference do@@    type :optional@@  end</v>
      </c>
    </row>
    <row r="71" spans="1:8" ht="12.5" x14ac:dyDescent="0.25">
      <c r="A71" s="6"/>
      <c r="B71" s="6" t="s">
        <v>60</v>
      </c>
      <c r="C71" s="5" t="s">
        <v>351</v>
      </c>
      <c r="D71" s="4" t="s">
        <v>136</v>
      </c>
      <c r="E71" s="42"/>
      <c r="F71" s="45" t="s">
        <v>1809</v>
      </c>
      <c r="G71" s="44"/>
      <c r="H71" s="29" t="str">
        <f t="shared" si="2"/>
        <v xml:space="preserve">  qualifier :locus_tag do@@    type :optional@@  end</v>
      </c>
    </row>
    <row r="72" spans="1:8" ht="12.5" x14ac:dyDescent="0.25">
      <c r="A72" s="6"/>
      <c r="B72" s="6" t="s">
        <v>60</v>
      </c>
      <c r="C72" s="5" t="s">
        <v>351</v>
      </c>
      <c r="D72" s="4" t="s">
        <v>30</v>
      </c>
      <c r="E72" s="42"/>
      <c r="F72" s="42" t="s">
        <v>1810</v>
      </c>
      <c r="G72" s="44"/>
      <c r="H72" s="29" t="str">
        <f t="shared" si="2"/>
        <v xml:space="preserve">  qualifier :map do@@    type :optional@@  end</v>
      </c>
    </row>
    <row r="73" spans="1:8" ht="12.5" x14ac:dyDescent="0.25">
      <c r="A73" s="6"/>
      <c r="B73" s="6" t="s">
        <v>60</v>
      </c>
      <c r="C73" s="5" t="s">
        <v>352</v>
      </c>
      <c r="D73" s="4" t="s">
        <v>32</v>
      </c>
      <c r="E73" s="42"/>
      <c r="F73" s="42"/>
      <c r="G73" s="44"/>
      <c r="H73" s="29" t="str">
        <f t="shared" si="2"/>
        <v xml:space="preserve">  qualifier :note do@@    type :recommended@@  end</v>
      </c>
    </row>
    <row r="74" spans="1:8" ht="12.5" x14ac:dyDescent="0.25">
      <c r="A74" s="6"/>
      <c r="B74" s="6" t="s">
        <v>60</v>
      </c>
      <c r="C74" s="5" t="s">
        <v>351</v>
      </c>
      <c r="D74" s="4" t="s">
        <v>137</v>
      </c>
      <c r="E74" s="42"/>
      <c r="F74" s="45" t="s">
        <v>1811</v>
      </c>
      <c r="G74" s="44"/>
      <c r="H74" s="29" t="str">
        <f t="shared" si="2"/>
        <v xml:space="preserve">  qualifier :old_locus_tag do@@    type :optional@@  end</v>
      </c>
    </row>
    <row r="75" spans="1:8" ht="12.5" x14ac:dyDescent="0.25">
      <c r="A75" s="6"/>
      <c r="B75" s="6" t="s">
        <v>60</v>
      </c>
      <c r="C75" s="5" t="s">
        <v>351</v>
      </c>
      <c r="D75" s="4" t="s">
        <v>61</v>
      </c>
      <c r="E75" s="42"/>
      <c r="F75" s="42"/>
      <c r="G75" s="44"/>
      <c r="H75" s="29" t="str">
        <f t="shared" si="2"/>
        <v xml:space="preserve">  qualifier :product do@@    type :optional@@  end</v>
      </c>
    </row>
    <row r="76" spans="1:8" ht="12.5" x14ac:dyDescent="0.25">
      <c r="A76" s="6"/>
      <c r="B76" s="6" t="s">
        <v>60</v>
      </c>
      <c r="C76" s="5" t="s">
        <v>351</v>
      </c>
      <c r="D76" s="4" t="s">
        <v>139</v>
      </c>
      <c r="E76" s="42"/>
      <c r="F76" s="42" t="s">
        <v>338</v>
      </c>
      <c r="G76" s="44"/>
      <c r="H76" s="29" t="str">
        <f t="shared" si="2"/>
        <v xml:space="preserve">  qualifier :pseudo do@@    type :optional@@  end</v>
      </c>
    </row>
    <row r="77" spans="1:8" ht="12.5" x14ac:dyDescent="0.25">
      <c r="A77" s="6"/>
      <c r="B77" s="6" t="s">
        <v>60</v>
      </c>
      <c r="C77" s="5" t="s">
        <v>351</v>
      </c>
      <c r="D77" s="4" t="s">
        <v>62</v>
      </c>
      <c r="E77" s="42"/>
      <c r="F77" s="42"/>
      <c r="G77" s="44"/>
      <c r="H77" s="29" t="str">
        <f t="shared" si="2"/>
        <v xml:space="preserve">  qualifier :pseudogene do@@    type :optional@@  end</v>
      </c>
    </row>
    <row r="78" spans="1:8" ht="12.5" x14ac:dyDescent="0.25">
      <c r="A78" s="6"/>
      <c r="B78" s="6" t="s">
        <v>60</v>
      </c>
      <c r="C78" s="5" t="s">
        <v>351</v>
      </c>
      <c r="D78" s="4" t="s">
        <v>336</v>
      </c>
      <c r="E78" s="42"/>
      <c r="F78" s="42" t="s">
        <v>149</v>
      </c>
      <c r="G78" s="44"/>
      <c r="H78" s="29" t="str">
        <f t="shared" si="2"/>
        <v xml:space="preserve">  qualifier :standard_name do@@    type :optional@@  end</v>
      </c>
    </row>
    <row r="79" spans="1:8" ht="12.5" x14ac:dyDescent="0.25">
      <c r="A79" s="6" t="s">
        <v>50</v>
      </c>
      <c r="B79" s="6"/>
      <c r="C79" s="3"/>
      <c r="D79" s="4"/>
      <c r="E79" s="42"/>
      <c r="F79" s="42"/>
      <c r="G79" s="44"/>
      <c r="H79" s="29" t="str">
        <f>A79&amp;"@@"</f>
        <v>end@@</v>
      </c>
    </row>
    <row r="80" spans="1:8" ht="12.5" x14ac:dyDescent="0.25">
      <c r="A80" s="6" t="s">
        <v>63</v>
      </c>
      <c r="B80" s="6" t="s">
        <v>63</v>
      </c>
      <c r="C80" s="3" t="str">
        <f>"https://www.ddbj.nig.ac.jp/ddbj/features-e.html#"&amp;B80</f>
        <v>https://www.ddbj.nig.ac.jp/ddbj/features-e.html#CDS</v>
      </c>
      <c r="D80" s="4"/>
      <c r="E80" s="42"/>
      <c r="F80" s="42"/>
      <c r="G80" s="46"/>
      <c r="H80" s="28" t="str">
        <f>"define_feature '"&amp;A80&amp;"' do@@@@"&amp;"  url "&amp;CHAR(34)&amp;C80&amp;CHAR(34)</f>
        <v>define_feature 'CDS' do@@@@  url "https://www.ddbj.nig.ac.jp/ddbj/features-e.html#CDS"</v>
      </c>
    </row>
    <row r="81" spans="1:8" ht="12.5" x14ac:dyDescent="0.25">
      <c r="A81" s="6"/>
      <c r="B81" s="6" t="s">
        <v>63</v>
      </c>
      <c r="C81" s="5" t="s">
        <v>350</v>
      </c>
      <c r="D81" s="4" t="s">
        <v>64</v>
      </c>
      <c r="E81" s="42"/>
      <c r="F81" s="42"/>
      <c r="G81" s="44"/>
      <c r="H81" s="29" t="str">
        <f t="shared" ref="H81:H108" si="3">"  qualifier :"&amp;D81&amp;" do@@    type :"&amp;C81&amp;"@@  end"</f>
        <v xml:space="preserve">  qualifier :codon_start do@@    type :mandatory@@  end</v>
      </c>
    </row>
    <row r="82" spans="1:8" ht="12.5" x14ac:dyDescent="0.25">
      <c r="A82" s="6"/>
      <c r="B82" s="6" t="s">
        <v>63</v>
      </c>
      <c r="C82" s="5" t="s">
        <v>350</v>
      </c>
      <c r="D82" s="4" t="s">
        <v>65</v>
      </c>
      <c r="E82" s="42"/>
      <c r="F82" s="42"/>
      <c r="G82" s="44"/>
      <c r="H82" s="29" t="str">
        <f t="shared" si="3"/>
        <v xml:space="preserve">  qualifier :transl_table do@@    type :mandatory@@  end</v>
      </c>
    </row>
    <row r="83" spans="1:8" ht="12.5" x14ac:dyDescent="0.25">
      <c r="A83" s="6"/>
      <c r="B83" s="6" t="s">
        <v>63</v>
      </c>
      <c r="C83" s="5" t="s">
        <v>351</v>
      </c>
      <c r="D83" s="4" t="s">
        <v>54</v>
      </c>
      <c r="E83" s="42"/>
      <c r="F83" s="42"/>
      <c r="G83" s="44"/>
      <c r="H83" s="29" t="str">
        <f t="shared" si="3"/>
        <v xml:space="preserve">  qualifier :allele do@@    type :optional@@  end</v>
      </c>
    </row>
    <row r="84" spans="1:8" ht="12.5" x14ac:dyDescent="0.25">
      <c r="A84" s="6"/>
      <c r="B84" s="6" t="s">
        <v>63</v>
      </c>
      <c r="C84" s="5" t="s">
        <v>351</v>
      </c>
      <c r="D84" s="4" t="s">
        <v>66</v>
      </c>
      <c r="E84" s="42"/>
      <c r="F84" s="42"/>
      <c r="G84" s="44"/>
      <c r="H84" s="29" t="str">
        <f t="shared" si="3"/>
        <v xml:space="preserve">  qualifier :artificial_location do@@    type :optional@@  end</v>
      </c>
    </row>
    <row r="85" spans="1:8" ht="12.5" x14ac:dyDescent="0.25">
      <c r="A85" s="6"/>
      <c r="B85" s="6" t="s">
        <v>63</v>
      </c>
      <c r="C85" s="5" t="s">
        <v>351</v>
      </c>
      <c r="D85" s="4" t="s">
        <v>134</v>
      </c>
      <c r="E85" s="42"/>
      <c r="F85" s="42" t="s">
        <v>149</v>
      </c>
      <c r="G85" s="44"/>
      <c r="H85" s="29" t="str">
        <f t="shared" si="3"/>
        <v xml:space="preserve">  qualifier :citation do@@    type :optional@@  end</v>
      </c>
    </row>
    <row r="86" spans="1:8" ht="12.5" x14ac:dyDescent="0.25">
      <c r="A86" s="6"/>
      <c r="B86" s="6" t="s">
        <v>63</v>
      </c>
      <c r="C86" s="5" t="s">
        <v>351</v>
      </c>
      <c r="D86" s="4" t="s">
        <v>15</v>
      </c>
      <c r="E86" s="42"/>
      <c r="F86" s="42" t="s">
        <v>1808</v>
      </c>
      <c r="G86" s="44"/>
      <c r="H86" s="29" t="str">
        <f t="shared" si="3"/>
        <v xml:space="preserve">  qualifier :db_xref do@@    type :optional@@  end</v>
      </c>
    </row>
    <row r="87" spans="1:8" ht="12.5" x14ac:dyDescent="0.25">
      <c r="A87" s="6"/>
      <c r="B87" s="6" t="s">
        <v>63</v>
      </c>
      <c r="C87" s="5" t="s">
        <v>351</v>
      </c>
      <c r="D87" s="4" t="s">
        <v>67</v>
      </c>
      <c r="E87" s="42"/>
      <c r="F87" s="42"/>
      <c r="G87" s="44"/>
      <c r="H87" s="29" t="str">
        <f t="shared" si="3"/>
        <v xml:space="preserve">  qualifier :EC_number do@@    type :optional@@  end</v>
      </c>
    </row>
    <row r="88" spans="1:8" ht="12.5" x14ac:dyDescent="0.25">
      <c r="A88" s="6"/>
      <c r="B88" s="6" t="s">
        <v>63</v>
      </c>
      <c r="C88" s="5" t="s">
        <v>351</v>
      </c>
      <c r="D88" s="4" t="s">
        <v>68</v>
      </c>
      <c r="E88" s="42"/>
      <c r="F88" s="42"/>
      <c r="G88" s="44"/>
      <c r="H88" s="29" t="str">
        <f t="shared" si="3"/>
        <v xml:space="preserve">  qualifier :exception do@@    type :optional@@  end</v>
      </c>
    </row>
    <row r="89" spans="1:8" ht="12.5" x14ac:dyDescent="0.25">
      <c r="A89" s="6"/>
      <c r="B89" s="6" t="s">
        <v>63</v>
      </c>
      <c r="C89" s="5" t="s">
        <v>351</v>
      </c>
      <c r="D89" s="4" t="s">
        <v>55</v>
      </c>
      <c r="E89" s="42"/>
      <c r="F89" s="42"/>
      <c r="G89" s="44"/>
      <c r="H89" s="29" t="str">
        <f t="shared" si="3"/>
        <v xml:space="preserve">  qualifier :experiment do@@    type :optional@@  end</v>
      </c>
    </row>
    <row r="90" spans="1:8" ht="12.5" x14ac:dyDescent="0.25">
      <c r="A90" s="6"/>
      <c r="B90" s="6" t="s">
        <v>63</v>
      </c>
      <c r="C90" s="5" t="s">
        <v>351</v>
      </c>
      <c r="D90" s="4" t="s">
        <v>69</v>
      </c>
      <c r="E90" s="42"/>
      <c r="F90" s="42"/>
      <c r="G90" s="44"/>
      <c r="H90" s="29" t="str">
        <f t="shared" si="3"/>
        <v xml:space="preserve">  qualifier :function do@@    type :optional@@  end</v>
      </c>
    </row>
    <row r="91" spans="1:8" ht="12.5" x14ac:dyDescent="0.25">
      <c r="A91" s="6"/>
      <c r="B91" s="6" t="s">
        <v>63</v>
      </c>
      <c r="C91" s="5" t="s">
        <v>352</v>
      </c>
      <c r="D91" s="4" t="s">
        <v>56</v>
      </c>
      <c r="E91" s="42"/>
      <c r="F91" s="42"/>
      <c r="G91" s="44"/>
      <c r="H91" s="29" t="str">
        <f t="shared" si="3"/>
        <v xml:space="preserve">  qualifier :gene do@@    type :recommended@@  end</v>
      </c>
    </row>
    <row r="92" spans="1:8" ht="12.5" x14ac:dyDescent="0.25">
      <c r="A92" s="6"/>
      <c r="B92" s="6" t="s">
        <v>63</v>
      </c>
      <c r="C92" s="5" t="s">
        <v>351</v>
      </c>
      <c r="D92" s="4" t="s">
        <v>57</v>
      </c>
      <c r="E92" s="42"/>
      <c r="F92" s="42"/>
      <c r="G92" s="44"/>
      <c r="H92" s="29" t="str">
        <f t="shared" si="3"/>
        <v xml:space="preserve">  qualifier :gene_synonym do@@    type :optional@@  end</v>
      </c>
    </row>
    <row r="93" spans="1:8" ht="12.5" x14ac:dyDescent="0.25">
      <c r="A93" s="6"/>
      <c r="B93" s="6" t="s">
        <v>63</v>
      </c>
      <c r="C93" s="5" t="s">
        <v>351</v>
      </c>
      <c r="D93" s="4" t="s">
        <v>58</v>
      </c>
      <c r="E93" s="42"/>
      <c r="F93" s="42"/>
      <c r="G93" s="44"/>
      <c r="H93" s="29" t="str">
        <f t="shared" si="3"/>
        <v xml:space="preserve">  qualifier :inference do@@    type :optional@@  end</v>
      </c>
    </row>
    <row r="94" spans="1:8" ht="12.5" x14ac:dyDescent="0.25">
      <c r="A94" s="6"/>
      <c r="B94" s="6" t="s">
        <v>63</v>
      </c>
      <c r="C94" s="5" t="s">
        <v>351</v>
      </c>
      <c r="D94" s="4" t="s">
        <v>136</v>
      </c>
      <c r="E94" s="42"/>
      <c r="F94" s="45" t="s">
        <v>1811</v>
      </c>
      <c r="G94" s="44"/>
      <c r="H94" s="29" t="str">
        <f t="shared" si="3"/>
        <v xml:space="preserve">  qualifier :locus_tag do@@    type :optional@@  end</v>
      </c>
    </row>
    <row r="95" spans="1:8" ht="12.5" x14ac:dyDescent="0.25">
      <c r="A95" s="6"/>
      <c r="B95" s="6" t="s">
        <v>63</v>
      </c>
      <c r="C95" s="5" t="s">
        <v>351</v>
      </c>
      <c r="D95" s="4" t="s">
        <v>30</v>
      </c>
      <c r="E95" s="42"/>
      <c r="F95" s="42" t="s">
        <v>1810</v>
      </c>
      <c r="G95" s="44"/>
      <c r="H95" s="29" t="str">
        <f t="shared" si="3"/>
        <v xml:space="preserve">  qualifier :map do@@    type :optional@@  end</v>
      </c>
    </row>
    <row r="96" spans="1:8" ht="12.5" x14ac:dyDescent="0.25">
      <c r="A96" s="6"/>
      <c r="B96" s="6" t="s">
        <v>63</v>
      </c>
      <c r="C96" s="5" t="s">
        <v>351</v>
      </c>
      <c r="D96" s="4" t="s">
        <v>32</v>
      </c>
      <c r="E96" s="42"/>
      <c r="F96" s="42"/>
      <c r="G96" s="44"/>
      <c r="H96" s="29" t="str">
        <f t="shared" si="3"/>
        <v xml:space="preserve">  qualifier :note do@@    type :optional@@  end</v>
      </c>
    </row>
    <row r="97" spans="1:8" ht="12.5" x14ac:dyDescent="0.25">
      <c r="A97" s="6"/>
      <c r="B97" s="6" t="s">
        <v>63</v>
      </c>
      <c r="C97" s="5" t="s">
        <v>351</v>
      </c>
      <c r="D97" s="4" t="s">
        <v>79</v>
      </c>
      <c r="E97" s="42"/>
      <c r="F97" s="42" t="s">
        <v>1812</v>
      </c>
      <c r="G97" s="44"/>
      <c r="H97" s="29" t="str">
        <f t="shared" si="3"/>
        <v xml:space="preserve">  qualifier :number do@@    type :optional@@  end</v>
      </c>
    </row>
    <row r="98" spans="1:8" ht="12.5" x14ac:dyDescent="0.25">
      <c r="A98" s="6"/>
      <c r="B98" s="6" t="s">
        <v>63</v>
      </c>
      <c r="C98" s="5" t="s">
        <v>351</v>
      </c>
      <c r="D98" s="4" t="s">
        <v>137</v>
      </c>
      <c r="E98" s="42"/>
      <c r="F98" s="45" t="s">
        <v>1811</v>
      </c>
      <c r="G98" s="44"/>
      <c r="H98" s="29" t="str">
        <f t="shared" si="3"/>
        <v xml:space="preserve">  qualifier :old_locus_tag do@@    type :optional@@  end</v>
      </c>
    </row>
    <row r="99" spans="1:8" ht="12.5" x14ac:dyDescent="0.25">
      <c r="A99" s="6"/>
      <c r="B99" s="6" t="s">
        <v>63</v>
      </c>
      <c r="C99" s="5" t="s">
        <v>351</v>
      </c>
      <c r="D99" s="4" t="s">
        <v>59</v>
      </c>
      <c r="E99" s="42"/>
      <c r="F99" s="42"/>
      <c r="G99" s="44"/>
      <c r="H99" s="29" t="str">
        <f t="shared" si="3"/>
        <v xml:space="preserve">  qualifier :operon do@@    type :optional@@  end</v>
      </c>
    </row>
    <row r="100" spans="1:8" ht="12.5" x14ac:dyDescent="0.25">
      <c r="A100" s="6"/>
      <c r="B100" s="6" t="s">
        <v>63</v>
      </c>
      <c r="C100" s="5" t="s">
        <v>350</v>
      </c>
      <c r="D100" s="4" t="s">
        <v>61</v>
      </c>
      <c r="E100" s="42"/>
      <c r="F100" s="42"/>
      <c r="G100" s="44"/>
      <c r="H100" s="29" t="str">
        <f t="shared" si="3"/>
        <v xml:space="preserve">  qualifier :product do@@    type :mandatory@@  end</v>
      </c>
    </row>
    <row r="101" spans="1:8" ht="12.5" x14ac:dyDescent="0.25">
      <c r="A101" s="6"/>
      <c r="B101" s="6" t="s">
        <v>63</v>
      </c>
      <c r="C101" s="5" t="s">
        <v>351</v>
      </c>
      <c r="D101" s="4" t="s">
        <v>141</v>
      </c>
      <c r="E101" s="42"/>
      <c r="F101" s="42" t="s">
        <v>1813</v>
      </c>
      <c r="G101" s="44"/>
      <c r="H101" s="29" t="str">
        <f t="shared" si="3"/>
        <v xml:space="preserve">  qualifier :protein_id do@@    type :optional@@  end</v>
      </c>
    </row>
    <row r="102" spans="1:8" ht="12.5" x14ac:dyDescent="0.25">
      <c r="A102" s="6"/>
      <c r="B102" s="6" t="s">
        <v>63</v>
      </c>
      <c r="C102" s="5" t="s">
        <v>351</v>
      </c>
      <c r="D102" s="4" t="s">
        <v>139</v>
      </c>
      <c r="E102" s="42"/>
      <c r="F102" s="42" t="s">
        <v>338</v>
      </c>
      <c r="G102" s="44"/>
      <c r="H102" s="29" t="str">
        <f t="shared" si="3"/>
        <v xml:space="preserve">  qualifier :pseudo do@@    type :optional@@  end</v>
      </c>
    </row>
    <row r="103" spans="1:8" ht="12.5" x14ac:dyDescent="0.25">
      <c r="A103" s="6"/>
      <c r="B103" s="6" t="s">
        <v>63</v>
      </c>
      <c r="C103" s="5" t="s">
        <v>351</v>
      </c>
      <c r="D103" s="4" t="s">
        <v>62</v>
      </c>
      <c r="E103" s="42"/>
      <c r="F103" s="42"/>
      <c r="G103" s="44"/>
      <c r="H103" s="29" t="str">
        <f t="shared" si="3"/>
        <v xml:space="preserve">  qualifier :pseudogene do@@    type :optional@@  end</v>
      </c>
    </row>
    <row r="104" spans="1:8" ht="12.5" x14ac:dyDescent="0.25">
      <c r="A104" s="6"/>
      <c r="B104" s="6" t="s">
        <v>63</v>
      </c>
      <c r="C104" s="5" t="s">
        <v>351</v>
      </c>
      <c r="D104" s="4" t="s">
        <v>70</v>
      </c>
      <c r="E104" s="42"/>
      <c r="F104" s="42"/>
      <c r="G104" s="44"/>
      <c r="H104" s="29" t="str">
        <f t="shared" si="3"/>
        <v xml:space="preserve">  qualifier :ribosomal_slippage do@@    type :optional@@  end</v>
      </c>
    </row>
    <row r="105" spans="1:8" ht="12.5" x14ac:dyDescent="0.25">
      <c r="A105" s="6"/>
      <c r="B105" s="6" t="s">
        <v>63</v>
      </c>
      <c r="C105" s="5" t="s">
        <v>351</v>
      </c>
      <c r="D105" s="4" t="s">
        <v>140</v>
      </c>
      <c r="E105" s="42"/>
      <c r="F105" s="42" t="s">
        <v>149</v>
      </c>
      <c r="G105" s="44"/>
      <c r="H105" s="29" t="str">
        <f t="shared" si="3"/>
        <v xml:space="preserve">  qualifier :standard_name do@@    type :optional@@  end</v>
      </c>
    </row>
    <row r="106" spans="1:8" ht="12.5" x14ac:dyDescent="0.25">
      <c r="A106" s="6"/>
      <c r="B106" s="6" t="s">
        <v>63</v>
      </c>
      <c r="C106" s="5" t="s">
        <v>351</v>
      </c>
      <c r="D106" s="4" t="s">
        <v>71</v>
      </c>
      <c r="E106" s="42"/>
      <c r="F106" s="42"/>
      <c r="G106" s="44"/>
      <c r="H106" s="29" t="str">
        <f t="shared" si="3"/>
        <v xml:space="preserve">  qualifier :translation do@@    type :optional@@  end</v>
      </c>
    </row>
    <row r="107" spans="1:8" ht="12.5" x14ac:dyDescent="0.25">
      <c r="A107" s="6"/>
      <c r="B107" s="6" t="s">
        <v>63</v>
      </c>
      <c r="C107" s="5" t="s">
        <v>351</v>
      </c>
      <c r="D107" s="4" t="s">
        <v>72</v>
      </c>
      <c r="E107" s="42"/>
      <c r="F107" s="42"/>
      <c r="G107" s="44"/>
      <c r="H107" s="29" t="str">
        <f t="shared" si="3"/>
        <v xml:space="preserve">  qualifier :transl_except do@@    type :optional@@  end</v>
      </c>
    </row>
    <row r="108" spans="1:8" ht="12.5" x14ac:dyDescent="0.25">
      <c r="A108" s="6"/>
      <c r="B108" s="6" t="s">
        <v>63</v>
      </c>
      <c r="C108" s="5" t="s">
        <v>351</v>
      </c>
      <c r="D108" s="4" t="s">
        <v>73</v>
      </c>
      <c r="E108" s="42"/>
      <c r="F108" s="42"/>
      <c r="G108" s="44"/>
      <c r="H108" s="29" t="str">
        <f t="shared" si="3"/>
        <v xml:space="preserve">  qualifier :trans_splicing do@@    type :optional@@  end</v>
      </c>
    </row>
    <row r="109" spans="1:8" ht="12.5" x14ac:dyDescent="0.25">
      <c r="A109" s="6" t="s">
        <v>50</v>
      </c>
      <c r="B109" s="6"/>
      <c r="C109" s="3"/>
      <c r="D109" s="4"/>
      <c r="E109" s="42"/>
      <c r="F109" s="42"/>
      <c r="G109" s="44"/>
      <c r="H109" s="29" t="str">
        <f>A109&amp;"@@"</f>
        <v>end@@</v>
      </c>
    </row>
    <row r="110" spans="1:8" ht="12.5" x14ac:dyDescent="0.25">
      <c r="A110" s="6" t="s">
        <v>74</v>
      </c>
      <c r="B110" s="6" t="s">
        <v>74</v>
      </c>
      <c r="C110" s="3" t="str">
        <f>"https://www.ddbj.nig.ac.jp/ddbj/features-e.html#"&amp;B110</f>
        <v>https://www.ddbj.nig.ac.jp/ddbj/features-e.html#centromere</v>
      </c>
      <c r="D110" s="4"/>
      <c r="E110" s="42"/>
      <c r="F110" s="42"/>
      <c r="G110" s="44"/>
      <c r="H110" s="28" t="str">
        <f>"define_feature '"&amp;A110&amp;"' do@@@@"&amp;"  url "&amp;CHAR(34)&amp;C110&amp;CHAR(34)</f>
        <v>define_feature 'centromere' do@@@@  url "https://www.ddbj.nig.ac.jp/ddbj/features-e.html#centromere"</v>
      </c>
    </row>
    <row r="111" spans="1:8" ht="12.5" x14ac:dyDescent="0.25">
      <c r="A111" s="6"/>
      <c r="B111" s="6" t="s">
        <v>74</v>
      </c>
      <c r="C111" s="5" t="s">
        <v>351</v>
      </c>
      <c r="D111" s="4" t="s">
        <v>134</v>
      </c>
      <c r="E111" s="42"/>
      <c r="F111" s="42" t="s">
        <v>149</v>
      </c>
      <c r="G111" s="44"/>
      <c r="H111" s="29" t="str">
        <f t="shared" ref="H111:H116" si="4">"  qualifier :"&amp;D111&amp;" do@@    type :"&amp;C111&amp;"@@  end"</f>
        <v xml:space="preserve">  qualifier :citation do@@    type :optional@@  end</v>
      </c>
    </row>
    <row r="112" spans="1:8" ht="12.5" x14ac:dyDescent="0.25">
      <c r="A112" s="6"/>
      <c r="B112" s="6" t="s">
        <v>74</v>
      </c>
      <c r="C112" s="5" t="s">
        <v>351</v>
      </c>
      <c r="D112" s="4" t="s">
        <v>15</v>
      </c>
      <c r="E112" s="42"/>
      <c r="F112" s="42" t="s">
        <v>1808</v>
      </c>
      <c r="G112" s="44"/>
      <c r="H112" s="29" t="str">
        <f t="shared" si="4"/>
        <v xml:space="preserve">  qualifier :db_xref do@@    type :optional@@  end</v>
      </c>
    </row>
    <row r="113" spans="1:8" ht="12.5" x14ac:dyDescent="0.25">
      <c r="A113" s="6"/>
      <c r="B113" s="6" t="s">
        <v>74</v>
      </c>
      <c r="C113" s="5" t="s">
        <v>351</v>
      </c>
      <c r="D113" s="4" t="s">
        <v>55</v>
      </c>
      <c r="E113" s="42"/>
      <c r="F113" s="42"/>
      <c r="G113" s="44"/>
      <c r="H113" s="29" t="str">
        <f t="shared" si="4"/>
        <v xml:space="preserve">  qualifier :experiment do@@    type :optional@@  end</v>
      </c>
    </row>
    <row r="114" spans="1:8" ht="12.5" x14ac:dyDescent="0.25">
      <c r="A114" s="6"/>
      <c r="B114" s="6" t="s">
        <v>74</v>
      </c>
      <c r="C114" s="5" t="s">
        <v>351</v>
      </c>
      <c r="D114" s="4" t="s">
        <v>58</v>
      </c>
      <c r="E114" s="42"/>
      <c r="F114" s="42"/>
      <c r="G114" s="44"/>
      <c r="H114" s="29" t="str">
        <f t="shared" si="4"/>
        <v xml:space="preserve">  qualifier :inference do@@    type :optional@@  end</v>
      </c>
    </row>
    <row r="115" spans="1:8" ht="12.5" x14ac:dyDescent="0.25">
      <c r="A115" s="6"/>
      <c r="B115" s="6" t="s">
        <v>74</v>
      </c>
      <c r="C115" s="5" t="s">
        <v>352</v>
      </c>
      <c r="D115" s="4" t="s">
        <v>32</v>
      </c>
      <c r="E115" s="42"/>
      <c r="F115" s="42"/>
      <c r="G115" s="44"/>
      <c r="H115" s="29" t="str">
        <f t="shared" si="4"/>
        <v xml:space="preserve">  qualifier :note do@@    type :recommended@@  end</v>
      </c>
    </row>
    <row r="116" spans="1:8" ht="12.5" x14ac:dyDescent="0.25">
      <c r="A116" s="6"/>
      <c r="B116" s="6" t="s">
        <v>74</v>
      </c>
      <c r="C116" s="5" t="s">
        <v>351</v>
      </c>
      <c r="D116" s="4" t="s">
        <v>140</v>
      </c>
      <c r="E116" s="42"/>
      <c r="F116" s="42" t="s">
        <v>149</v>
      </c>
      <c r="G116" s="44"/>
      <c r="H116" s="29" t="str">
        <f t="shared" si="4"/>
        <v xml:space="preserve">  qualifier :standard_name do@@    type :optional@@  end</v>
      </c>
    </row>
    <row r="117" spans="1:8" ht="12.5" x14ac:dyDescent="0.25">
      <c r="A117" s="6" t="s">
        <v>50</v>
      </c>
      <c r="B117" s="6"/>
      <c r="C117" s="3"/>
      <c r="D117" s="4"/>
      <c r="E117" s="42"/>
      <c r="F117" s="42"/>
      <c r="G117" s="44"/>
      <c r="H117" s="29" t="str">
        <f>A117&amp;"@@"</f>
        <v>end@@</v>
      </c>
    </row>
    <row r="118" spans="1:8" ht="12.5" x14ac:dyDescent="0.25">
      <c r="A118" s="6" t="s">
        <v>75</v>
      </c>
      <c r="B118" s="6" t="s">
        <v>75</v>
      </c>
      <c r="C118" s="3" t="str">
        <f>"https://www.ddbj.nig.ac.jp/ddbj/features-e.html#"&amp;B118</f>
        <v>https://www.ddbj.nig.ac.jp/ddbj/features-e.html#D-loop</v>
      </c>
      <c r="D118" s="4"/>
      <c r="E118" s="42"/>
      <c r="F118" s="42"/>
      <c r="G118" s="44"/>
      <c r="H118" s="28" t="str">
        <f>"define_feature '"&amp;A118&amp;"' do@@@@"&amp;"  url "&amp;CHAR(34)&amp;C118&amp;CHAR(34)</f>
        <v>define_feature 'D-loop' do@@@@  url "https://www.ddbj.nig.ac.jp/ddbj/features-e.html#D-loop"</v>
      </c>
    </row>
    <row r="119" spans="1:8" ht="12.5" x14ac:dyDescent="0.25">
      <c r="A119" s="6"/>
      <c r="B119" s="6" t="s">
        <v>75</v>
      </c>
      <c r="C119" s="5" t="s">
        <v>351</v>
      </c>
      <c r="D119" s="4" t="s">
        <v>54</v>
      </c>
      <c r="E119" s="42"/>
      <c r="F119" s="42"/>
      <c r="G119" s="44"/>
      <c r="H119" s="29" t="str">
        <f t="shared" ref="H119:H129" si="5">"  qualifier :"&amp;D119&amp;" do@@    type :"&amp;C119&amp;"@@  end"</f>
        <v xml:space="preserve">  qualifier :allele do@@    type :optional@@  end</v>
      </c>
    </row>
    <row r="120" spans="1:8" ht="12.5" x14ac:dyDescent="0.25">
      <c r="A120" s="6"/>
      <c r="B120" s="6" t="s">
        <v>75</v>
      </c>
      <c r="C120" s="5" t="s">
        <v>351</v>
      </c>
      <c r="D120" s="4" t="s">
        <v>134</v>
      </c>
      <c r="E120" s="42"/>
      <c r="F120" s="42" t="s">
        <v>149</v>
      </c>
      <c r="G120" s="44"/>
      <c r="H120" s="29" t="str">
        <f t="shared" si="5"/>
        <v xml:space="preserve">  qualifier :citation do@@    type :optional@@  end</v>
      </c>
    </row>
    <row r="121" spans="1:8" ht="12.5" x14ac:dyDescent="0.25">
      <c r="A121" s="6"/>
      <c r="B121" s="6" t="s">
        <v>75</v>
      </c>
      <c r="C121" s="5" t="s">
        <v>351</v>
      </c>
      <c r="D121" s="4" t="s">
        <v>15</v>
      </c>
      <c r="E121" s="42"/>
      <c r="F121" s="42" t="s">
        <v>1808</v>
      </c>
      <c r="G121" s="44"/>
      <c r="H121" s="29" t="str">
        <f t="shared" si="5"/>
        <v xml:space="preserve">  qualifier :db_xref do@@    type :optional@@  end</v>
      </c>
    </row>
    <row r="122" spans="1:8" ht="12.5" x14ac:dyDescent="0.25">
      <c r="A122" s="6"/>
      <c r="B122" s="6" t="s">
        <v>75</v>
      </c>
      <c r="C122" s="5" t="s">
        <v>351</v>
      </c>
      <c r="D122" s="4" t="s">
        <v>55</v>
      </c>
      <c r="E122" s="42"/>
      <c r="F122" s="42"/>
      <c r="G122" s="44"/>
      <c r="H122" s="29" t="str">
        <f t="shared" si="5"/>
        <v xml:space="preserve">  qualifier :experiment do@@    type :optional@@  end</v>
      </c>
    </row>
    <row r="123" spans="1:8" ht="12.5" x14ac:dyDescent="0.25">
      <c r="A123" s="6"/>
      <c r="B123" s="6" t="s">
        <v>75</v>
      </c>
      <c r="C123" s="5" t="s">
        <v>351</v>
      </c>
      <c r="D123" s="4" t="s">
        <v>56</v>
      </c>
      <c r="E123" s="42"/>
      <c r="F123" s="42"/>
      <c r="G123" s="44"/>
      <c r="H123" s="29" t="str">
        <f t="shared" si="5"/>
        <v xml:space="preserve">  qualifier :gene do@@    type :optional@@  end</v>
      </c>
    </row>
    <row r="124" spans="1:8" ht="12.5" x14ac:dyDescent="0.25">
      <c r="A124" s="6"/>
      <c r="B124" s="6" t="s">
        <v>75</v>
      </c>
      <c r="C124" s="5" t="s">
        <v>351</v>
      </c>
      <c r="D124" s="4" t="s">
        <v>57</v>
      </c>
      <c r="E124" s="42"/>
      <c r="F124" s="42"/>
      <c r="G124" s="44"/>
      <c r="H124" s="29" t="str">
        <f t="shared" si="5"/>
        <v xml:space="preserve">  qualifier :gene_synonym do@@    type :optional@@  end</v>
      </c>
    </row>
    <row r="125" spans="1:8" ht="12.5" x14ac:dyDescent="0.25">
      <c r="A125" s="6"/>
      <c r="B125" s="6" t="s">
        <v>75</v>
      </c>
      <c r="C125" s="5" t="s">
        <v>351</v>
      </c>
      <c r="D125" s="4" t="s">
        <v>58</v>
      </c>
      <c r="E125" s="42"/>
      <c r="F125" s="42"/>
      <c r="G125" s="44"/>
      <c r="H125" s="29" t="str">
        <f t="shared" si="5"/>
        <v xml:space="preserve">  qualifier :inference do@@    type :optional@@  end</v>
      </c>
    </row>
    <row r="126" spans="1:8" ht="12.5" x14ac:dyDescent="0.25">
      <c r="A126" s="6"/>
      <c r="B126" s="6" t="s">
        <v>75</v>
      </c>
      <c r="C126" s="5" t="s">
        <v>351</v>
      </c>
      <c r="D126" s="4" t="s">
        <v>136</v>
      </c>
      <c r="E126" s="42"/>
      <c r="F126" s="45" t="s">
        <v>1811</v>
      </c>
      <c r="G126" s="44"/>
      <c r="H126" s="29" t="str">
        <f t="shared" si="5"/>
        <v xml:space="preserve">  qualifier :locus_tag do@@    type :optional@@  end</v>
      </c>
    </row>
    <row r="127" spans="1:8" ht="12.5" x14ac:dyDescent="0.25">
      <c r="A127" s="6"/>
      <c r="B127" s="6" t="s">
        <v>75</v>
      </c>
      <c r="C127" s="5" t="s">
        <v>351</v>
      </c>
      <c r="D127" s="4" t="s">
        <v>30</v>
      </c>
      <c r="E127" s="42"/>
      <c r="F127" s="42" t="s">
        <v>1810</v>
      </c>
      <c r="G127" s="44"/>
      <c r="H127" s="29" t="str">
        <f t="shared" si="5"/>
        <v xml:space="preserve">  qualifier :map do@@    type :optional@@  end</v>
      </c>
    </row>
    <row r="128" spans="1:8" ht="12.5" x14ac:dyDescent="0.25">
      <c r="A128" s="6"/>
      <c r="B128" s="6" t="s">
        <v>75</v>
      </c>
      <c r="C128" s="5" t="s">
        <v>352</v>
      </c>
      <c r="D128" s="4" t="s">
        <v>32</v>
      </c>
      <c r="E128" s="42"/>
      <c r="F128" s="42"/>
      <c r="G128" s="44"/>
      <c r="H128" s="29" t="str">
        <f t="shared" si="5"/>
        <v xml:space="preserve">  qualifier :note do@@    type :recommended@@  end</v>
      </c>
    </row>
    <row r="129" spans="1:8" ht="12.5" x14ac:dyDescent="0.25">
      <c r="A129" s="6"/>
      <c r="B129" s="6" t="s">
        <v>75</v>
      </c>
      <c r="C129" s="5" t="s">
        <v>351</v>
      </c>
      <c r="D129" s="4" t="s">
        <v>137</v>
      </c>
      <c r="E129" s="42"/>
      <c r="F129" s="45" t="s">
        <v>1811</v>
      </c>
      <c r="G129" s="44"/>
      <c r="H129" s="29" t="str">
        <f t="shared" si="5"/>
        <v xml:space="preserve">  qualifier :old_locus_tag do@@    type :optional@@  end</v>
      </c>
    </row>
    <row r="130" spans="1:8" ht="12.5" x14ac:dyDescent="0.25">
      <c r="A130" s="6" t="s">
        <v>50</v>
      </c>
      <c r="B130" s="6"/>
      <c r="C130" s="3"/>
      <c r="D130" s="4"/>
      <c r="E130" s="42"/>
      <c r="F130" s="42"/>
      <c r="G130" s="44"/>
      <c r="H130" s="29" t="str">
        <f>A130&amp;"@@"</f>
        <v>end@@</v>
      </c>
    </row>
    <row r="131" spans="1:8" ht="12.5" x14ac:dyDescent="0.25">
      <c r="A131" s="6" t="s">
        <v>76</v>
      </c>
      <c r="B131" s="6" t="s">
        <v>76</v>
      </c>
      <c r="C131" s="3" t="str">
        <f>"https://www.ddbj.nig.ac.jp/ddbj/features-e.html#"&amp;B131</f>
        <v>https://www.ddbj.nig.ac.jp/ddbj/features-e.html#D_segment</v>
      </c>
      <c r="D131" s="4"/>
      <c r="E131" s="42"/>
      <c r="F131" s="42"/>
      <c r="G131" s="47"/>
      <c r="H131" s="28" t="str">
        <f>"define_feature '"&amp;A131&amp;"' do@@@@"&amp;"  url "&amp;CHAR(34)&amp;C131&amp;CHAR(34)</f>
        <v>define_feature 'D_segment' do@@@@  url "https://www.ddbj.nig.ac.jp/ddbj/features-e.html#D_segment"</v>
      </c>
    </row>
    <row r="132" spans="1:8" ht="12.5" x14ac:dyDescent="0.25">
      <c r="A132" s="6"/>
      <c r="B132" s="6" t="s">
        <v>76</v>
      </c>
      <c r="C132" s="5" t="s">
        <v>351</v>
      </c>
      <c r="D132" s="4" t="s">
        <v>54</v>
      </c>
      <c r="E132" s="42"/>
      <c r="F132" s="42"/>
      <c r="G132" s="44"/>
      <c r="H132" s="29" t="str">
        <f t="shared" ref="H132:H146" si="6">"  qualifier :"&amp;D132&amp;" do@@    type :"&amp;C132&amp;"@@  end"</f>
        <v xml:space="preserve">  qualifier :allele do@@    type :optional@@  end</v>
      </c>
    </row>
    <row r="133" spans="1:8" ht="12.5" x14ac:dyDescent="0.25">
      <c r="A133" s="6"/>
      <c r="B133" s="6" t="s">
        <v>76</v>
      </c>
      <c r="C133" s="5" t="s">
        <v>351</v>
      </c>
      <c r="D133" s="4" t="s">
        <v>134</v>
      </c>
      <c r="E133" s="42"/>
      <c r="F133" s="42" t="s">
        <v>149</v>
      </c>
      <c r="G133" s="44"/>
      <c r="H133" s="29" t="str">
        <f t="shared" si="6"/>
        <v xml:space="preserve">  qualifier :citation do@@    type :optional@@  end</v>
      </c>
    </row>
    <row r="134" spans="1:8" ht="12.5" x14ac:dyDescent="0.25">
      <c r="A134" s="6"/>
      <c r="B134" s="6" t="s">
        <v>76</v>
      </c>
      <c r="C134" s="5" t="s">
        <v>351</v>
      </c>
      <c r="D134" s="4" t="s">
        <v>15</v>
      </c>
      <c r="E134" s="42"/>
      <c r="F134" s="42" t="s">
        <v>1808</v>
      </c>
      <c r="G134" s="44"/>
      <c r="H134" s="29" t="str">
        <f t="shared" si="6"/>
        <v xml:space="preserve">  qualifier :db_xref do@@    type :optional@@  end</v>
      </c>
    </row>
    <row r="135" spans="1:8" ht="12.5" x14ac:dyDescent="0.25">
      <c r="A135" s="6"/>
      <c r="B135" s="6" t="s">
        <v>76</v>
      </c>
      <c r="C135" s="5" t="s">
        <v>351</v>
      </c>
      <c r="D135" s="4" t="s">
        <v>55</v>
      </c>
      <c r="E135" s="42"/>
      <c r="F135" s="42"/>
      <c r="G135" s="44"/>
      <c r="H135" s="29" t="str">
        <f t="shared" si="6"/>
        <v xml:space="preserve">  qualifier :experiment do@@    type :optional@@  end</v>
      </c>
    </row>
    <row r="136" spans="1:8" ht="12.5" x14ac:dyDescent="0.25">
      <c r="A136" s="6"/>
      <c r="B136" s="6" t="s">
        <v>76</v>
      </c>
      <c r="C136" s="5" t="s">
        <v>352</v>
      </c>
      <c r="D136" s="4" t="s">
        <v>56</v>
      </c>
      <c r="E136" s="42"/>
      <c r="F136" s="42"/>
      <c r="G136" s="44"/>
      <c r="H136" s="29" t="str">
        <f t="shared" si="6"/>
        <v xml:space="preserve">  qualifier :gene do@@    type :recommended@@  end</v>
      </c>
    </row>
    <row r="137" spans="1:8" ht="12.5" x14ac:dyDescent="0.25">
      <c r="A137" s="6"/>
      <c r="B137" s="6" t="s">
        <v>76</v>
      </c>
      <c r="C137" s="5" t="s">
        <v>351</v>
      </c>
      <c r="D137" s="4" t="s">
        <v>57</v>
      </c>
      <c r="E137" s="42"/>
      <c r="F137" s="42"/>
      <c r="G137" s="44"/>
      <c r="H137" s="29" t="str">
        <f t="shared" si="6"/>
        <v xml:space="preserve">  qualifier :gene_synonym do@@    type :optional@@  end</v>
      </c>
    </row>
    <row r="138" spans="1:8" ht="12.5" x14ac:dyDescent="0.25">
      <c r="A138" s="6"/>
      <c r="B138" s="6" t="s">
        <v>76</v>
      </c>
      <c r="C138" s="5" t="s">
        <v>351</v>
      </c>
      <c r="D138" s="4" t="s">
        <v>58</v>
      </c>
      <c r="E138" s="42"/>
      <c r="F138" s="42"/>
      <c r="G138" s="44"/>
      <c r="H138" s="29" t="str">
        <f t="shared" si="6"/>
        <v xml:space="preserve">  qualifier :inference do@@    type :optional@@  end</v>
      </c>
    </row>
    <row r="139" spans="1:8" ht="12.5" x14ac:dyDescent="0.25">
      <c r="A139" s="6"/>
      <c r="B139" s="6" t="s">
        <v>76</v>
      </c>
      <c r="C139" s="5" t="s">
        <v>351</v>
      </c>
      <c r="D139" s="4" t="s">
        <v>136</v>
      </c>
      <c r="E139" s="42"/>
      <c r="F139" s="45" t="s">
        <v>1811</v>
      </c>
      <c r="G139" s="44"/>
      <c r="H139" s="29" t="str">
        <f t="shared" si="6"/>
        <v xml:space="preserve">  qualifier :locus_tag do@@    type :optional@@  end</v>
      </c>
    </row>
    <row r="140" spans="1:8" ht="12.5" x14ac:dyDescent="0.25">
      <c r="A140" s="6"/>
      <c r="B140" s="6" t="s">
        <v>76</v>
      </c>
      <c r="C140" s="5" t="s">
        <v>351</v>
      </c>
      <c r="D140" s="4" t="s">
        <v>30</v>
      </c>
      <c r="E140" s="42"/>
      <c r="F140" s="42" t="s">
        <v>1810</v>
      </c>
      <c r="G140" s="44"/>
      <c r="H140" s="29" t="str">
        <f t="shared" si="6"/>
        <v xml:space="preserve">  qualifier :map do@@    type :optional@@  end</v>
      </c>
    </row>
    <row r="141" spans="1:8" ht="12.5" x14ac:dyDescent="0.25">
      <c r="A141" s="6"/>
      <c r="B141" s="6" t="s">
        <v>76</v>
      </c>
      <c r="C141" s="5" t="s">
        <v>352</v>
      </c>
      <c r="D141" s="4" t="s">
        <v>32</v>
      </c>
      <c r="E141" s="42"/>
      <c r="F141" s="42"/>
      <c r="G141" s="44"/>
      <c r="H141" s="29" t="str">
        <f t="shared" si="6"/>
        <v xml:space="preserve">  qualifier :note do@@    type :recommended@@  end</v>
      </c>
    </row>
    <row r="142" spans="1:8" ht="12.5" x14ac:dyDescent="0.25">
      <c r="A142" s="6"/>
      <c r="B142" s="6" t="s">
        <v>76</v>
      </c>
      <c r="C142" s="5" t="s">
        <v>351</v>
      </c>
      <c r="D142" s="4" t="s">
        <v>137</v>
      </c>
      <c r="E142" s="42"/>
      <c r="F142" s="45" t="s">
        <v>1811</v>
      </c>
      <c r="G142" s="44"/>
      <c r="H142" s="29" t="str">
        <f t="shared" si="6"/>
        <v xml:space="preserve">  qualifier :old_locus_tag do@@    type :optional@@  end</v>
      </c>
    </row>
    <row r="143" spans="1:8" ht="12.5" x14ac:dyDescent="0.25">
      <c r="A143" s="6"/>
      <c r="B143" s="6" t="s">
        <v>76</v>
      </c>
      <c r="C143" s="5" t="s">
        <v>351</v>
      </c>
      <c r="D143" s="4" t="s">
        <v>61</v>
      </c>
      <c r="E143" s="42"/>
      <c r="F143" s="42"/>
      <c r="G143" s="44"/>
      <c r="H143" s="29" t="str">
        <f t="shared" si="6"/>
        <v xml:space="preserve">  qualifier :product do@@    type :optional@@  end</v>
      </c>
    </row>
    <row r="144" spans="1:8" ht="12.5" x14ac:dyDescent="0.25">
      <c r="A144" s="6"/>
      <c r="B144" s="6" t="s">
        <v>76</v>
      </c>
      <c r="C144" s="5" t="s">
        <v>351</v>
      </c>
      <c r="D144" s="4" t="s">
        <v>139</v>
      </c>
      <c r="E144" s="42"/>
      <c r="F144" s="42" t="s">
        <v>338</v>
      </c>
      <c r="G144" s="44"/>
      <c r="H144" s="29" t="str">
        <f t="shared" si="6"/>
        <v xml:space="preserve">  qualifier :pseudo do@@    type :optional@@  end</v>
      </c>
    </row>
    <row r="145" spans="1:8" ht="12.5" x14ac:dyDescent="0.25">
      <c r="A145" s="6"/>
      <c r="B145" s="6" t="s">
        <v>76</v>
      </c>
      <c r="C145" s="5" t="s">
        <v>351</v>
      </c>
      <c r="D145" s="4" t="s">
        <v>62</v>
      </c>
      <c r="E145" s="42"/>
      <c r="F145" s="42"/>
      <c r="G145" s="44"/>
      <c r="H145" s="29" t="str">
        <f t="shared" si="6"/>
        <v xml:space="preserve">  qualifier :pseudogene do@@    type :optional@@  end</v>
      </c>
    </row>
    <row r="146" spans="1:8" ht="12.5" x14ac:dyDescent="0.25">
      <c r="A146" s="6"/>
      <c r="B146" s="6" t="s">
        <v>76</v>
      </c>
      <c r="C146" s="5" t="s">
        <v>351</v>
      </c>
      <c r="D146" s="4" t="s">
        <v>140</v>
      </c>
      <c r="E146" s="42"/>
      <c r="F146" s="42" t="s">
        <v>149</v>
      </c>
      <c r="G146" s="44"/>
      <c r="H146" s="29" t="str">
        <f t="shared" si="6"/>
        <v xml:space="preserve">  qualifier :standard_name do@@    type :optional@@  end</v>
      </c>
    </row>
    <row r="147" spans="1:8" ht="12.5" x14ac:dyDescent="0.25">
      <c r="A147" s="6" t="s">
        <v>50</v>
      </c>
      <c r="B147" s="6"/>
      <c r="C147" s="3"/>
      <c r="D147" s="4"/>
      <c r="E147" s="42"/>
      <c r="F147" s="42"/>
      <c r="G147" s="44"/>
      <c r="H147" s="29" t="str">
        <f>A147&amp;"@@"</f>
        <v>end@@</v>
      </c>
    </row>
    <row r="148" spans="1:8" ht="12.5" x14ac:dyDescent="0.25">
      <c r="A148" s="6" t="s">
        <v>78</v>
      </c>
      <c r="B148" s="6" t="s">
        <v>78</v>
      </c>
      <c r="C148" s="3" t="str">
        <f>"https://www.ddbj.nig.ac.jp/ddbj/features-e.html#"&amp;B148</f>
        <v>https://www.ddbj.nig.ac.jp/ddbj/features-e.html#exon</v>
      </c>
      <c r="D148" s="4"/>
      <c r="E148" s="42"/>
      <c r="F148" s="42"/>
      <c r="G148" s="44"/>
      <c r="H148" s="28" t="str">
        <f>"define_feature '"&amp;A148&amp;"' do@@@@"&amp;"  url "&amp;CHAR(34)&amp;C148&amp;CHAR(34)</f>
        <v>define_feature 'exon' do@@@@  url "https://www.ddbj.nig.ac.jp/ddbj/features-e.html#exon"</v>
      </c>
    </row>
    <row r="149" spans="1:8" ht="12.5" x14ac:dyDescent="0.25">
      <c r="A149" s="6"/>
      <c r="B149" s="6" t="s">
        <v>78</v>
      </c>
      <c r="C149" s="5" t="s">
        <v>351</v>
      </c>
      <c r="D149" s="4" t="s">
        <v>54</v>
      </c>
      <c r="E149" s="42"/>
      <c r="F149" s="42"/>
      <c r="G149" s="44"/>
      <c r="H149" s="29" t="str">
        <f t="shared" ref="H149:H167" si="7">"  qualifier :"&amp;D149&amp;" do@@    type :"&amp;C149&amp;"@@  end"</f>
        <v xml:space="preserve">  qualifier :allele do@@    type :optional@@  end</v>
      </c>
    </row>
    <row r="150" spans="1:8" ht="12.5" x14ac:dyDescent="0.25">
      <c r="A150" s="6"/>
      <c r="B150" s="6" t="s">
        <v>78</v>
      </c>
      <c r="C150" s="5" t="s">
        <v>351</v>
      </c>
      <c r="D150" s="4" t="s">
        <v>134</v>
      </c>
      <c r="E150" s="42"/>
      <c r="F150" s="42" t="s">
        <v>149</v>
      </c>
      <c r="G150" s="44"/>
      <c r="H150" s="29" t="str">
        <f t="shared" si="7"/>
        <v xml:space="preserve">  qualifier :citation do@@    type :optional@@  end</v>
      </c>
    </row>
    <row r="151" spans="1:8" ht="12.5" x14ac:dyDescent="0.25">
      <c r="A151" s="6"/>
      <c r="B151" s="6" t="s">
        <v>78</v>
      </c>
      <c r="C151" s="5" t="s">
        <v>351</v>
      </c>
      <c r="D151" s="4" t="s">
        <v>15</v>
      </c>
      <c r="E151" s="42"/>
      <c r="F151" s="42" t="s">
        <v>1808</v>
      </c>
      <c r="G151" s="44"/>
      <c r="H151" s="29" t="str">
        <f t="shared" si="7"/>
        <v xml:space="preserve">  qualifier :db_xref do@@    type :optional@@  end</v>
      </c>
    </row>
    <row r="152" spans="1:8" ht="12.5" x14ac:dyDescent="0.25">
      <c r="A152" s="6"/>
      <c r="B152" s="6" t="s">
        <v>78</v>
      </c>
      <c r="C152" s="5" t="s">
        <v>351</v>
      </c>
      <c r="D152" s="4" t="s">
        <v>67</v>
      </c>
      <c r="E152" s="42"/>
      <c r="F152" s="42"/>
      <c r="G152" s="44"/>
      <c r="H152" s="29" t="str">
        <f t="shared" si="7"/>
        <v xml:space="preserve">  qualifier :EC_number do@@    type :optional@@  end</v>
      </c>
    </row>
    <row r="153" spans="1:8" ht="12.5" x14ac:dyDescent="0.25">
      <c r="A153" s="6"/>
      <c r="B153" s="6" t="s">
        <v>78</v>
      </c>
      <c r="C153" s="5" t="s">
        <v>351</v>
      </c>
      <c r="D153" s="4" t="s">
        <v>55</v>
      </c>
      <c r="E153" s="42"/>
      <c r="F153" s="42"/>
      <c r="G153" s="44"/>
      <c r="H153" s="29" t="str">
        <f t="shared" si="7"/>
        <v xml:space="preserve">  qualifier :experiment do@@    type :optional@@  end</v>
      </c>
    </row>
    <row r="154" spans="1:8" ht="12.5" x14ac:dyDescent="0.25">
      <c r="A154" s="6"/>
      <c r="B154" s="6" t="s">
        <v>78</v>
      </c>
      <c r="C154" s="5" t="s">
        <v>351</v>
      </c>
      <c r="D154" s="4" t="s">
        <v>69</v>
      </c>
      <c r="E154" s="42"/>
      <c r="F154" s="42"/>
      <c r="G154" s="44"/>
      <c r="H154" s="29" t="str">
        <f t="shared" si="7"/>
        <v xml:space="preserve">  qualifier :function do@@    type :optional@@  end</v>
      </c>
    </row>
    <row r="155" spans="1:8" ht="12.5" x14ac:dyDescent="0.25">
      <c r="A155" s="6"/>
      <c r="B155" s="6" t="s">
        <v>78</v>
      </c>
      <c r="C155" s="5" t="s">
        <v>350</v>
      </c>
      <c r="D155" s="4" t="s">
        <v>56</v>
      </c>
      <c r="E155" s="42"/>
      <c r="F155" s="42"/>
      <c r="G155" s="44"/>
      <c r="H155" s="29" t="str">
        <f t="shared" si="7"/>
        <v xml:space="preserve">  qualifier :gene do@@    type :mandatory@@  end</v>
      </c>
    </row>
    <row r="156" spans="1:8" ht="12.5" x14ac:dyDescent="0.25">
      <c r="A156" s="6"/>
      <c r="B156" s="6" t="s">
        <v>78</v>
      </c>
      <c r="C156" s="5" t="s">
        <v>351</v>
      </c>
      <c r="D156" s="4" t="s">
        <v>57</v>
      </c>
      <c r="E156" s="42"/>
      <c r="F156" s="42"/>
      <c r="G156" s="44"/>
      <c r="H156" s="29" t="str">
        <f t="shared" si="7"/>
        <v xml:space="preserve">  qualifier :gene_synonym do@@    type :optional@@  end</v>
      </c>
    </row>
    <row r="157" spans="1:8" ht="12.5" x14ac:dyDescent="0.25">
      <c r="A157" s="6"/>
      <c r="B157" s="6" t="s">
        <v>78</v>
      </c>
      <c r="C157" s="5" t="s">
        <v>351</v>
      </c>
      <c r="D157" s="4" t="s">
        <v>58</v>
      </c>
      <c r="E157" s="42"/>
      <c r="F157" s="42"/>
      <c r="G157" s="44"/>
      <c r="H157" s="29" t="str">
        <f t="shared" si="7"/>
        <v xml:space="preserve">  qualifier :inference do@@    type :optional@@  end</v>
      </c>
    </row>
    <row r="158" spans="1:8" ht="12.5" x14ac:dyDescent="0.25">
      <c r="A158" s="6"/>
      <c r="B158" s="6" t="s">
        <v>78</v>
      </c>
      <c r="C158" s="5" t="s">
        <v>351</v>
      </c>
      <c r="D158" s="4" t="s">
        <v>136</v>
      </c>
      <c r="E158" s="42"/>
      <c r="F158" s="45" t="s">
        <v>1811</v>
      </c>
      <c r="G158" s="44"/>
      <c r="H158" s="29" t="str">
        <f t="shared" si="7"/>
        <v xml:space="preserve">  qualifier :locus_tag do@@    type :optional@@  end</v>
      </c>
    </row>
    <row r="159" spans="1:8" ht="12.5" x14ac:dyDescent="0.25">
      <c r="A159" s="6"/>
      <c r="B159" s="6" t="s">
        <v>78</v>
      </c>
      <c r="C159" s="5" t="s">
        <v>351</v>
      </c>
      <c r="D159" s="4" t="s">
        <v>30</v>
      </c>
      <c r="E159" s="42"/>
      <c r="F159" s="42" t="s">
        <v>1810</v>
      </c>
      <c r="G159" s="44"/>
      <c r="H159" s="29" t="str">
        <f t="shared" si="7"/>
        <v xml:space="preserve">  qualifier :map do@@    type :optional@@  end</v>
      </c>
    </row>
    <row r="160" spans="1:8" ht="12.5" x14ac:dyDescent="0.25">
      <c r="A160" s="6"/>
      <c r="B160" s="6" t="s">
        <v>78</v>
      </c>
      <c r="C160" s="5" t="s">
        <v>352</v>
      </c>
      <c r="D160" s="4" t="s">
        <v>32</v>
      </c>
      <c r="E160" s="42"/>
      <c r="F160" s="42"/>
      <c r="G160" s="44"/>
      <c r="H160" s="29" t="str">
        <f t="shared" si="7"/>
        <v xml:space="preserve">  qualifier :note do@@    type :recommended@@  end</v>
      </c>
    </row>
    <row r="161" spans="1:8" ht="12.5" x14ac:dyDescent="0.25">
      <c r="A161" s="6"/>
      <c r="B161" s="6" t="s">
        <v>78</v>
      </c>
      <c r="C161" s="5" t="s">
        <v>352</v>
      </c>
      <c r="D161" s="4" t="s">
        <v>79</v>
      </c>
      <c r="E161" s="42"/>
      <c r="F161" s="42"/>
      <c r="G161" s="44"/>
      <c r="H161" s="29" t="str">
        <f t="shared" si="7"/>
        <v xml:space="preserve">  qualifier :number do@@    type :recommended@@  end</v>
      </c>
    </row>
    <row r="162" spans="1:8" ht="12.5" x14ac:dyDescent="0.25">
      <c r="A162" s="6"/>
      <c r="B162" s="6" t="s">
        <v>78</v>
      </c>
      <c r="C162" s="5" t="s">
        <v>351</v>
      </c>
      <c r="D162" s="4" t="s">
        <v>137</v>
      </c>
      <c r="E162" s="42"/>
      <c r="F162" s="45" t="s">
        <v>1811</v>
      </c>
      <c r="G162" s="44"/>
      <c r="H162" s="29" t="str">
        <f t="shared" si="7"/>
        <v xml:space="preserve">  qualifier :old_locus_tag do@@    type :optional@@  end</v>
      </c>
    </row>
    <row r="163" spans="1:8" ht="12.5" x14ac:dyDescent="0.25">
      <c r="A163" s="6"/>
      <c r="B163" s="6" t="s">
        <v>78</v>
      </c>
      <c r="C163" s="5" t="s">
        <v>351</v>
      </c>
      <c r="D163" s="4" t="s">
        <v>61</v>
      </c>
      <c r="E163" s="42"/>
      <c r="F163" s="42"/>
      <c r="G163" s="44"/>
      <c r="H163" s="29" t="str">
        <f t="shared" si="7"/>
        <v xml:space="preserve">  qualifier :product do@@    type :optional@@  end</v>
      </c>
    </row>
    <row r="164" spans="1:8" ht="12.5" x14ac:dyDescent="0.25">
      <c r="A164" s="6"/>
      <c r="B164" s="6" t="s">
        <v>78</v>
      </c>
      <c r="C164" s="5" t="s">
        <v>351</v>
      </c>
      <c r="D164" s="4" t="s">
        <v>139</v>
      </c>
      <c r="E164" s="42"/>
      <c r="F164" s="42" t="s">
        <v>338</v>
      </c>
      <c r="G164" s="44"/>
      <c r="H164" s="29" t="str">
        <f t="shared" si="7"/>
        <v xml:space="preserve">  qualifier :pseudo do@@    type :optional@@  end</v>
      </c>
    </row>
    <row r="165" spans="1:8" ht="12.5" x14ac:dyDescent="0.25">
      <c r="A165" s="6"/>
      <c r="B165" s="6" t="s">
        <v>78</v>
      </c>
      <c r="C165" s="5" t="s">
        <v>351</v>
      </c>
      <c r="D165" s="4" t="s">
        <v>62</v>
      </c>
      <c r="E165" s="42"/>
      <c r="F165" s="42"/>
      <c r="G165" s="44"/>
      <c r="H165" s="29" t="str">
        <f t="shared" si="7"/>
        <v xml:space="preserve">  qualifier :pseudogene do@@    type :optional@@  end</v>
      </c>
    </row>
    <row r="166" spans="1:8" ht="12.5" x14ac:dyDescent="0.25">
      <c r="A166" s="6"/>
      <c r="B166" s="6" t="s">
        <v>78</v>
      </c>
      <c r="C166" s="5" t="s">
        <v>351</v>
      </c>
      <c r="D166" s="4" t="s">
        <v>140</v>
      </c>
      <c r="E166" s="42"/>
      <c r="F166" s="42" t="s">
        <v>149</v>
      </c>
      <c r="G166" s="44"/>
      <c r="H166" s="29" t="str">
        <f t="shared" si="7"/>
        <v xml:space="preserve">  qualifier :standard_name do@@    type :optional@@  end</v>
      </c>
    </row>
    <row r="167" spans="1:8" ht="12.5" x14ac:dyDescent="0.25">
      <c r="A167" s="6"/>
      <c r="B167" s="6" t="s">
        <v>78</v>
      </c>
      <c r="C167" s="5" t="s">
        <v>351</v>
      </c>
      <c r="D167" s="4" t="s">
        <v>73</v>
      </c>
      <c r="E167" s="42"/>
      <c r="F167" s="42"/>
      <c r="G167" s="44"/>
      <c r="H167" s="29" t="str">
        <f t="shared" si="7"/>
        <v xml:space="preserve">  qualifier :trans_splicing do@@    type :optional@@  end</v>
      </c>
    </row>
    <row r="168" spans="1:8" ht="12.5" x14ac:dyDescent="0.25">
      <c r="A168" s="6" t="s">
        <v>50</v>
      </c>
      <c r="B168" s="6"/>
      <c r="C168" s="3"/>
      <c r="D168" s="4"/>
      <c r="E168" s="42"/>
      <c r="F168" s="42"/>
      <c r="G168" s="44"/>
      <c r="H168" s="29" t="str">
        <f>A168&amp;"@@"</f>
        <v>end@@</v>
      </c>
    </row>
    <row r="169" spans="1:8" s="2" customFormat="1" ht="12.5" x14ac:dyDescent="0.25">
      <c r="A169" s="6" t="s">
        <v>145</v>
      </c>
      <c r="B169" s="6" t="s">
        <v>145</v>
      </c>
      <c r="C169" s="3" t="str">
        <f>"https://www.ddbj.nig.ac.jp/ddbj/features-e.html#"&amp;B169</f>
        <v>https://www.ddbj.nig.ac.jp/ddbj/features-e.html#gap</v>
      </c>
      <c r="D169" s="4"/>
      <c r="E169" s="42"/>
      <c r="F169" s="42"/>
      <c r="G169" s="44"/>
      <c r="H169" s="28" t="str">
        <f>"define_feature '"&amp;A169&amp;"' do@@@@"&amp;"  url "&amp;CHAR(34)&amp;C169&amp;CHAR(34)</f>
        <v>define_feature 'gap' do@@@@  url "https://www.ddbj.nig.ac.jp/ddbj/features-e.html#gap"</v>
      </c>
    </row>
    <row r="170" spans="1:8" s="2" customFormat="1" ht="12.5" x14ac:dyDescent="0.25">
      <c r="A170" s="6"/>
      <c r="B170" s="6" t="s">
        <v>145</v>
      </c>
      <c r="C170" s="5" t="s">
        <v>350</v>
      </c>
      <c r="D170" s="4" t="s">
        <v>147</v>
      </c>
      <c r="E170" s="42"/>
      <c r="F170" s="42"/>
      <c r="G170" s="44"/>
      <c r="H170" s="29" t="str">
        <f t="shared" ref="H170:H174" si="8">"  qualifier :"&amp;D170&amp;" do@@    type :"&amp;C170&amp;"@@  end"</f>
        <v xml:space="preserve">  qualifier :estimated_length do@@    type :mandatory@@  end</v>
      </c>
    </row>
    <row r="171" spans="1:8" s="2" customFormat="1" ht="12.5" x14ac:dyDescent="0.25">
      <c r="A171" s="6"/>
      <c r="B171" s="6" t="s">
        <v>145</v>
      </c>
      <c r="C171" s="5" t="s">
        <v>351</v>
      </c>
      <c r="D171" s="4" t="s">
        <v>55</v>
      </c>
      <c r="E171" s="42"/>
      <c r="F171" s="42"/>
      <c r="G171" s="44"/>
      <c r="H171" s="29" t="str">
        <f t="shared" si="8"/>
        <v xml:space="preserve">  qualifier :experiment do@@    type :optional@@  end</v>
      </c>
    </row>
    <row r="172" spans="1:8" s="2" customFormat="1" ht="12.5" x14ac:dyDescent="0.25">
      <c r="A172" s="6"/>
      <c r="B172" s="6" t="s">
        <v>145</v>
      </c>
      <c r="C172" s="5" t="s">
        <v>351</v>
      </c>
      <c r="D172" s="4" t="s">
        <v>58</v>
      </c>
      <c r="E172" s="42"/>
      <c r="F172" s="42"/>
      <c r="G172" s="44"/>
      <c r="H172" s="29" t="str">
        <f t="shared" si="8"/>
        <v xml:space="preserve">  qualifier :inference do@@    type :optional@@  end</v>
      </c>
    </row>
    <row r="173" spans="1:8" s="2" customFormat="1" ht="12.5" x14ac:dyDescent="0.25">
      <c r="A173" s="6"/>
      <c r="B173" s="6" t="s">
        <v>145</v>
      </c>
      <c r="C173" s="5" t="s">
        <v>351</v>
      </c>
      <c r="D173" s="4" t="s">
        <v>30</v>
      </c>
      <c r="E173" s="42"/>
      <c r="F173" s="42" t="s">
        <v>1810</v>
      </c>
      <c r="G173" s="44"/>
      <c r="H173" s="29" t="str">
        <f t="shared" si="8"/>
        <v xml:space="preserve">  qualifier :map do@@    type :optional@@  end</v>
      </c>
    </row>
    <row r="174" spans="1:8" s="2" customFormat="1" ht="12.5" x14ac:dyDescent="0.25">
      <c r="A174" s="6"/>
      <c r="B174" s="6" t="s">
        <v>145</v>
      </c>
      <c r="C174" s="5" t="s">
        <v>352</v>
      </c>
      <c r="D174" s="4" t="s">
        <v>32</v>
      </c>
      <c r="E174" s="42"/>
      <c r="F174" s="42"/>
      <c r="G174" s="44"/>
      <c r="H174" s="29" t="str">
        <f t="shared" si="8"/>
        <v xml:space="preserve">  qualifier :note do@@    type :recommended@@  end</v>
      </c>
    </row>
    <row r="175" spans="1:8" ht="12.5" x14ac:dyDescent="0.25">
      <c r="A175" s="6" t="s">
        <v>146</v>
      </c>
      <c r="B175" s="6"/>
      <c r="C175" s="3"/>
      <c r="D175" s="4"/>
      <c r="E175" s="42"/>
      <c r="F175" s="42"/>
      <c r="G175" s="44"/>
      <c r="H175" s="29" t="str">
        <f>A175&amp;"@@"</f>
        <v>end@@</v>
      </c>
    </row>
    <row r="176" spans="1:8" s="2" customFormat="1" ht="12.5" x14ac:dyDescent="0.25">
      <c r="A176" s="6" t="s">
        <v>148</v>
      </c>
      <c r="B176" s="6" t="s">
        <v>148</v>
      </c>
      <c r="C176" s="3" t="str">
        <f>"https://www.ddbj.nig.ac.jp/ddbj/full_index-e.html#"&amp;B176</f>
        <v>https://www.ddbj.nig.ac.jp/ddbj/full_index-e.html#gene</v>
      </c>
      <c r="D176" s="4"/>
      <c r="E176" s="42" t="s">
        <v>1814</v>
      </c>
      <c r="F176" s="42"/>
      <c r="G176" s="44"/>
      <c r="H176" s="28" t="str">
        <f>"define_feature '"&amp;A176&amp;"' do@@@@"&amp;"  url "&amp;CHAR(34)&amp;C176&amp;CHAR(34)</f>
        <v>define_feature 'gene' do@@@@  url "https://www.ddbj.nig.ac.jp/ddbj/full_index-e.html#gene"</v>
      </c>
    </row>
    <row r="177" spans="1:8" s="2" customFormat="1" ht="12.5" x14ac:dyDescent="0.25">
      <c r="A177" s="6"/>
      <c r="B177" s="6" t="s">
        <v>148</v>
      </c>
      <c r="C177" s="5" t="s">
        <v>351</v>
      </c>
      <c r="D177" s="4" t="s">
        <v>54</v>
      </c>
      <c r="E177" s="42" t="s">
        <v>1814</v>
      </c>
      <c r="F177" s="42"/>
      <c r="G177" s="44"/>
      <c r="H177" s="29" t="str">
        <f t="shared" ref="H177:H195" si="9">"  qualifier :"&amp;D177&amp;" do@@    type :"&amp;C177&amp;"@@  end"</f>
        <v xml:space="preserve">  qualifier :allele do@@    type :optional@@  end</v>
      </c>
    </row>
    <row r="178" spans="1:8" s="2" customFormat="1" ht="12.5" x14ac:dyDescent="0.25">
      <c r="A178" s="6"/>
      <c r="B178" s="6" t="s">
        <v>148</v>
      </c>
      <c r="C178" s="5" t="s">
        <v>351</v>
      </c>
      <c r="D178" s="4" t="s">
        <v>134</v>
      </c>
      <c r="E178" s="42" t="s">
        <v>1814</v>
      </c>
      <c r="F178" s="42" t="s">
        <v>149</v>
      </c>
      <c r="G178" s="42"/>
      <c r="H178" s="29" t="str">
        <f t="shared" si="9"/>
        <v xml:space="preserve">  qualifier :citation do@@    type :optional@@  end</v>
      </c>
    </row>
    <row r="179" spans="1:8" s="2" customFormat="1" ht="12.5" x14ac:dyDescent="0.25">
      <c r="A179" s="6"/>
      <c r="B179" s="6" t="s">
        <v>148</v>
      </c>
      <c r="C179" s="5" t="s">
        <v>351</v>
      </c>
      <c r="D179" s="4" t="s">
        <v>15</v>
      </c>
      <c r="E179" s="42" t="s">
        <v>1814</v>
      </c>
      <c r="F179" s="42" t="s">
        <v>1808</v>
      </c>
      <c r="G179" s="42"/>
      <c r="H179" s="29" t="str">
        <f t="shared" si="9"/>
        <v xml:space="preserve">  qualifier :db_xref do@@    type :optional@@  end</v>
      </c>
    </row>
    <row r="180" spans="1:8" s="2" customFormat="1" ht="12.5" x14ac:dyDescent="0.25">
      <c r="A180" s="6"/>
      <c r="B180" s="6" t="s">
        <v>148</v>
      </c>
      <c r="C180" s="5" t="s">
        <v>351</v>
      </c>
      <c r="D180" s="4" t="s">
        <v>55</v>
      </c>
      <c r="E180" s="42" t="s">
        <v>1814</v>
      </c>
      <c r="F180" s="42"/>
      <c r="G180" s="42"/>
      <c r="H180" s="29" t="str">
        <f t="shared" si="9"/>
        <v xml:space="preserve">  qualifier :experiment do@@    type :optional@@  end</v>
      </c>
    </row>
    <row r="181" spans="1:8" s="2" customFormat="1" ht="12.5" x14ac:dyDescent="0.25">
      <c r="A181" s="6"/>
      <c r="B181" s="6" t="s">
        <v>148</v>
      </c>
      <c r="C181" s="5" t="s">
        <v>351</v>
      </c>
      <c r="D181" s="4" t="s">
        <v>69</v>
      </c>
      <c r="E181" s="42" t="s">
        <v>1814</v>
      </c>
      <c r="F181" s="42"/>
      <c r="G181" s="42"/>
      <c r="H181" s="29" t="str">
        <f t="shared" si="9"/>
        <v xml:space="preserve">  qualifier :function do@@    type :optional@@  end</v>
      </c>
    </row>
    <row r="182" spans="1:8" s="2" customFormat="1" ht="12.5" x14ac:dyDescent="0.25">
      <c r="A182" s="6"/>
      <c r="B182" s="6" t="s">
        <v>148</v>
      </c>
      <c r="C182" s="5" t="s">
        <v>351</v>
      </c>
      <c r="D182" s="4" t="s">
        <v>56</v>
      </c>
      <c r="E182" s="42" t="s">
        <v>1814</v>
      </c>
      <c r="F182" s="42"/>
      <c r="G182" s="42"/>
      <c r="H182" s="29" t="str">
        <f t="shared" si="9"/>
        <v xml:space="preserve">  qualifier :gene do@@    type :optional@@  end</v>
      </c>
    </row>
    <row r="183" spans="1:8" s="2" customFormat="1" ht="12.5" x14ac:dyDescent="0.25">
      <c r="A183" s="6"/>
      <c r="B183" s="6" t="s">
        <v>148</v>
      </c>
      <c r="C183" s="5" t="s">
        <v>351</v>
      </c>
      <c r="D183" s="4" t="s">
        <v>57</v>
      </c>
      <c r="E183" s="42" t="s">
        <v>1814</v>
      </c>
      <c r="F183" s="42"/>
      <c r="G183" s="42"/>
      <c r="H183" s="29" t="str">
        <f t="shared" si="9"/>
        <v xml:space="preserve">  qualifier :gene_synonym do@@    type :optional@@  end</v>
      </c>
    </row>
    <row r="184" spans="1:8" s="2" customFormat="1" ht="12.5" x14ac:dyDescent="0.25">
      <c r="A184" s="6"/>
      <c r="B184" s="6" t="s">
        <v>148</v>
      </c>
      <c r="C184" s="5" t="s">
        <v>351</v>
      </c>
      <c r="D184" s="4" t="s">
        <v>58</v>
      </c>
      <c r="E184" s="42" t="s">
        <v>1814</v>
      </c>
      <c r="F184" s="42"/>
      <c r="G184" s="42"/>
      <c r="H184" s="29" t="str">
        <f t="shared" si="9"/>
        <v xml:space="preserve">  qualifier :inference do@@    type :optional@@  end</v>
      </c>
    </row>
    <row r="185" spans="1:8" s="2" customFormat="1" ht="12.5" x14ac:dyDescent="0.25">
      <c r="A185" s="6"/>
      <c r="B185" s="6" t="s">
        <v>148</v>
      </c>
      <c r="C185" s="5" t="s">
        <v>351</v>
      </c>
      <c r="D185" s="4" t="s">
        <v>136</v>
      </c>
      <c r="E185" s="42" t="s">
        <v>1814</v>
      </c>
      <c r="F185" s="45" t="s">
        <v>1811</v>
      </c>
      <c r="G185" s="42"/>
      <c r="H185" s="29" t="str">
        <f t="shared" si="9"/>
        <v xml:space="preserve">  qualifier :locus_tag do@@    type :optional@@  end</v>
      </c>
    </row>
    <row r="186" spans="1:8" s="2" customFormat="1" ht="12.5" x14ac:dyDescent="0.25">
      <c r="A186" s="6"/>
      <c r="B186" s="6" t="s">
        <v>148</v>
      </c>
      <c r="C186" s="5" t="s">
        <v>351</v>
      </c>
      <c r="D186" s="4" t="s">
        <v>30</v>
      </c>
      <c r="E186" s="42" t="s">
        <v>1814</v>
      </c>
      <c r="F186" s="42" t="s">
        <v>1810</v>
      </c>
      <c r="G186" s="42"/>
      <c r="H186" s="29" t="str">
        <f t="shared" si="9"/>
        <v xml:space="preserve">  qualifier :map do@@    type :optional@@  end</v>
      </c>
    </row>
    <row r="187" spans="1:8" s="2" customFormat="1" ht="12.5" x14ac:dyDescent="0.25">
      <c r="A187" s="6"/>
      <c r="B187" s="6" t="s">
        <v>148</v>
      </c>
      <c r="C187" s="5" t="s">
        <v>351</v>
      </c>
      <c r="D187" s="4" t="s">
        <v>32</v>
      </c>
      <c r="E187" s="42" t="s">
        <v>1814</v>
      </c>
      <c r="F187" s="42"/>
      <c r="G187" s="42"/>
      <c r="H187" s="29" t="str">
        <f t="shared" si="9"/>
        <v xml:space="preserve">  qualifier :note do@@    type :optional@@  end</v>
      </c>
    </row>
    <row r="188" spans="1:8" s="2" customFormat="1" ht="12.5" x14ac:dyDescent="0.25">
      <c r="A188" s="6"/>
      <c r="B188" s="6" t="s">
        <v>148</v>
      </c>
      <c r="C188" s="5" t="s">
        <v>351</v>
      </c>
      <c r="D188" s="4" t="s">
        <v>137</v>
      </c>
      <c r="E188" s="42" t="s">
        <v>1814</v>
      </c>
      <c r="F188" s="45" t="s">
        <v>1811</v>
      </c>
      <c r="G188" s="42"/>
      <c r="H188" s="29" t="str">
        <f t="shared" si="9"/>
        <v xml:space="preserve">  qualifier :old_locus_tag do@@    type :optional@@  end</v>
      </c>
    </row>
    <row r="189" spans="1:8" s="2" customFormat="1" ht="12.5" x14ac:dyDescent="0.25">
      <c r="A189" s="6"/>
      <c r="B189" s="6" t="s">
        <v>148</v>
      </c>
      <c r="C189" s="5" t="s">
        <v>351</v>
      </c>
      <c r="D189" s="4" t="s">
        <v>59</v>
      </c>
      <c r="E189" s="42" t="s">
        <v>1814</v>
      </c>
      <c r="F189" s="42"/>
      <c r="G189" s="42"/>
      <c r="H189" s="29" t="str">
        <f t="shared" si="9"/>
        <v xml:space="preserve">  qualifier :operon do@@    type :optional@@  end</v>
      </c>
    </row>
    <row r="190" spans="1:8" s="2" customFormat="1" ht="12.5" x14ac:dyDescent="0.25">
      <c r="A190" s="6"/>
      <c r="B190" s="6" t="s">
        <v>148</v>
      </c>
      <c r="C190" s="5" t="s">
        <v>351</v>
      </c>
      <c r="D190" s="4" t="s">
        <v>61</v>
      </c>
      <c r="E190" s="42" t="s">
        <v>1814</v>
      </c>
      <c r="F190" s="42"/>
      <c r="G190" s="42"/>
      <c r="H190" s="29" t="str">
        <f t="shared" si="9"/>
        <v xml:space="preserve">  qualifier :product do@@    type :optional@@  end</v>
      </c>
    </row>
    <row r="191" spans="1:8" s="2" customFormat="1" ht="12.5" x14ac:dyDescent="0.25">
      <c r="A191" s="6"/>
      <c r="B191" s="6" t="s">
        <v>148</v>
      </c>
      <c r="C191" s="5" t="s">
        <v>351</v>
      </c>
      <c r="D191" s="4" t="s">
        <v>139</v>
      </c>
      <c r="E191" s="42" t="s">
        <v>1814</v>
      </c>
      <c r="F191" s="42" t="s">
        <v>338</v>
      </c>
      <c r="G191" s="42"/>
      <c r="H191" s="29" t="str">
        <f t="shared" si="9"/>
        <v xml:space="preserve">  qualifier :pseudo do@@    type :optional@@  end</v>
      </c>
    </row>
    <row r="192" spans="1:8" s="2" customFormat="1" ht="12.5" x14ac:dyDescent="0.25">
      <c r="A192" s="6"/>
      <c r="B192" s="6" t="s">
        <v>148</v>
      </c>
      <c r="C192" s="5" t="s">
        <v>351</v>
      </c>
      <c r="D192" s="4" t="s">
        <v>62</v>
      </c>
      <c r="E192" s="42" t="s">
        <v>1814</v>
      </c>
      <c r="F192" s="42"/>
      <c r="G192" s="42"/>
      <c r="H192" s="29" t="str">
        <f t="shared" si="9"/>
        <v xml:space="preserve">  qualifier :pseudogene do@@    type :optional@@  end</v>
      </c>
    </row>
    <row r="193" spans="1:8" s="2" customFormat="1" ht="12.5" x14ac:dyDescent="0.25">
      <c r="A193" s="6"/>
      <c r="B193" s="6" t="s">
        <v>148</v>
      </c>
      <c r="C193" s="5" t="s">
        <v>351</v>
      </c>
      <c r="D193" s="4" t="s">
        <v>138</v>
      </c>
      <c r="E193" s="42" t="s">
        <v>1814</v>
      </c>
      <c r="F193" s="42" t="s">
        <v>149</v>
      </c>
      <c r="G193" s="42"/>
      <c r="H193" s="29" t="str">
        <f t="shared" si="9"/>
        <v xml:space="preserve">  qualifier :phenotype do@@    type :optional@@  end</v>
      </c>
    </row>
    <row r="194" spans="1:8" s="2" customFormat="1" ht="12.5" x14ac:dyDescent="0.25">
      <c r="A194" s="6"/>
      <c r="B194" s="6" t="s">
        <v>148</v>
      </c>
      <c r="C194" s="5" t="s">
        <v>351</v>
      </c>
      <c r="D194" s="4" t="s">
        <v>140</v>
      </c>
      <c r="E194" s="42" t="s">
        <v>1814</v>
      </c>
      <c r="F194" s="42" t="s">
        <v>149</v>
      </c>
      <c r="G194" s="42"/>
      <c r="H194" s="29" t="str">
        <f t="shared" si="9"/>
        <v xml:space="preserve">  qualifier :standard_name do@@    type :optional@@  end</v>
      </c>
    </row>
    <row r="195" spans="1:8" s="2" customFormat="1" ht="12.5" x14ac:dyDescent="0.25">
      <c r="A195" s="6"/>
      <c r="B195" s="6" t="s">
        <v>148</v>
      </c>
      <c r="C195" s="5" t="s">
        <v>351</v>
      </c>
      <c r="D195" s="4" t="s">
        <v>73</v>
      </c>
      <c r="E195" s="42" t="s">
        <v>1814</v>
      </c>
      <c r="F195" s="42"/>
      <c r="G195" s="44"/>
      <c r="H195" s="29" t="str">
        <f t="shared" si="9"/>
        <v xml:space="preserve">  qualifier :trans_splicing do@@    type :optional@@  end</v>
      </c>
    </row>
    <row r="196" spans="1:8" s="2" customFormat="1" ht="12.5" x14ac:dyDescent="0.25">
      <c r="A196" s="6" t="s">
        <v>146</v>
      </c>
      <c r="B196" s="6"/>
      <c r="C196" s="3"/>
      <c r="D196" s="4"/>
      <c r="E196" s="42" t="s">
        <v>1814</v>
      </c>
      <c r="F196" s="42"/>
      <c r="G196" s="44"/>
      <c r="H196" s="29" t="str">
        <f>A196&amp;"@@"</f>
        <v>end@@</v>
      </c>
    </row>
    <row r="197" spans="1:8" ht="12.5" x14ac:dyDescent="0.25">
      <c r="A197" s="6" t="s">
        <v>80</v>
      </c>
      <c r="B197" s="6" t="s">
        <v>80</v>
      </c>
      <c r="C197" s="3" t="str">
        <f>"https://www.ddbj.nig.ac.jp/ddbj/full_index-e.html#"&amp;B197</f>
        <v>https://www.ddbj.nig.ac.jp/ddbj/full_index-e.html#iDNA</v>
      </c>
      <c r="D197" s="4"/>
      <c r="E197" s="42"/>
      <c r="F197" s="42"/>
      <c r="G197" s="44"/>
      <c r="H197" s="28" t="str">
        <f>"define_feature '"&amp;A197&amp;"' do@@@@"&amp;"  url "&amp;CHAR(34)&amp;C197&amp;CHAR(34)</f>
        <v>define_feature 'iDNA' do@@@@  url "https://www.ddbj.nig.ac.jp/ddbj/full_index-e.html#iDNA"</v>
      </c>
    </row>
    <row r="198" spans="1:8" ht="12.5" x14ac:dyDescent="0.25">
      <c r="A198" s="6"/>
      <c r="B198" s="6" t="s">
        <v>80</v>
      </c>
      <c r="C198" s="5" t="s">
        <v>351</v>
      </c>
      <c r="D198" s="4" t="s">
        <v>54</v>
      </c>
      <c r="E198" s="42"/>
      <c r="F198" s="42"/>
      <c r="G198" s="44"/>
      <c r="H198" s="29" t="str">
        <f t="shared" ref="H198:H211" si="10">"  qualifier :"&amp;D198&amp;" do@@    type :"&amp;C198&amp;"@@  end"</f>
        <v xml:space="preserve">  qualifier :allele do@@    type :optional@@  end</v>
      </c>
    </row>
    <row r="199" spans="1:8" ht="12.5" x14ac:dyDescent="0.25">
      <c r="A199" s="6"/>
      <c r="B199" s="6" t="s">
        <v>80</v>
      </c>
      <c r="C199" s="5" t="s">
        <v>351</v>
      </c>
      <c r="D199" s="4" t="s">
        <v>134</v>
      </c>
      <c r="E199" s="42"/>
      <c r="F199" s="42" t="s">
        <v>149</v>
      </c>
      <c r="G199" s="44"/>
      <c r="H199" s="29" t="str">
        <f t="shared" si="10"/>
        <v xml:space="preserve">  qualifier :citation do@@    type :optional@@  end</v>
      </c>
    </row>
    <row r="200" spans="1:8" ht="12.5" x14ac:dyDescent="0.25">
      <c r="A200" s="6"/>
      <c r="B200" s="6" t="s">
        <v>80</v>
      </c>
      <c r="C200" s="5" t="s">
        <v>351</v>
      </c>
      <c r="D200" s="4" t="s">
        <v>15</v>
      </c>
      <c r="E200" s="42"/>
      <c r="F200" s="42" t="s">
        <v>1808</v>
      </c>
      <c r="G200" s="44"/>
      <c r="H200" s="29" t="str">
        <f t="shared" si="10"/>
        <v xml:space="preserve">  qualifier :db_xref do@@    type :optional@@  end</v>
      </c>
    </row>
    <row r="201" spans="1:8" ht="12.5" x14ac:dyDescent="0.25">
      <c r="A201" s="6"/>
      <c r="B201" s="6" t="s">
        <v>80</v>
      </c>
      <c r="C201" s="5" t="s">
        <v>351</v>
      </c>
      <c r="D201" s="4" t="s">
        <v>55</v>
      </c>
      <c r="E201" s="42"/>
      <c r="F201" s="42"/>
      <c r="G201" s="44"/>
      <c r="H201" s="29" t="str">
        <f t="shared" si="10"/>
        <v xml:space="preserve">  qualifier :experiment do@@    type :optional@@  end</v>
      </c>
    </row>
    <row r="202" spans="1:8" ht="12.5" x14ac:dyDescent="0.25">
      <c r="A202" s="6"/>
      <c r="B202" s="6" t="s">
        <v>80</v>
      </c>
      <c r="C202" s="5" t="s">
        <v>351</v>
      </c>
      <c r="D202" s="4" t="s">
        <v>69</v>
      </c>
      <c r="E202" s="42"/>
      <c r="F202" s="42"/>
      <c r="G202" s="44"/>
      <c r="H202" s="29" t="str">
        <f t="shared" si="10"/>
        <v xml:space="preserve">  qualifier :function do@@    type :optional@@  end</v>
      </c>
    </row>
    <row r="203" spans="1:8" ht="12.5" x14ac:dyDescent="0.25">
      <c r="A203" s="6"/>
      <c r="B203" s="6" t="s">
        <v>80</v>
      </c>
      <c r="C203" s="5" t="s">
        <v>352</v>
      </c>
      <c r="D203" s="4" t="s">
        <v>56</v>
      </c>
      <c r="E203" s="42"/>
      <c r="F203" s="42"/>
      <c r="G203" s="44"/>
      <c r="H203" s="29" t="str">
        <f t="shared" si="10"/>
        <v xml:space="preserve">  qualifier :gene do@@    type :recommended@@  end</v>
      </c>
    </row>
    <row r="204" spans="1:8" ht="12.5" x14ac:dyDescent="0.25">
      <c r="A204" s="6"/>
      <c r="B204" s="6" t="s">
        <v>80</v>
      </c>
      <c r="C204" s="5" t="s">
        <v>351</v>
      </c>
      <c r="D204" s="4" t="s">
        <v>57</v>
      </c>
      <c r="E204" s="42"/>
      <c r="F204" s="42"/>
      <c r="G204" s="44"/>
      <c r="H204" s="29" t="str">
        <f t="shared" si="10"/>
        <v xml:space="preserve">  qualifier :gene_synonym do@@    type :optional@@  end</v>
      </c>
    </row>
    <row r="205" spans="1:8" ht="12.5" x14ac:dyDescent="0.25">
      <c r="A205" s="6"/>
      <c r="B205" s="6" t="s">
        <v>80</v>
      </c>
      <c r="C205" s="5" t="s">
        <v>351</v>
      </c>
      <c r="D205" s="4" t="s">
        <v>58</v>
      </c>
      <c r="E205" s="42"/>
      <c r="F205" s="42"/>
      <c r="G205" s="44"/>
      <c r="H205" s="29" t="str">
        <f t="shared" si="10"/>
        <v xml:space="preserve">  qualifier :inference do@@    type :optional@@  end</v>
      </c>
    </row>
    <row r="206" spans="1:8" ht="12.5" x14ac:dyDescent="0.25">
      <c r="A206" s="6"/>
      <c r="B206" s="6" t="s">
        <v>80</v>
      </c>
      <c r="C206" s="5" t="s">
        <v>351</v>
      </c>
      <c r="D206" s="4" t="s">
        <v>136</v>
      </c>
      <c r="E206" s="42"/>
      <c r="F206" s="45" t="s">
        <v>1811</v>
      </c>
      <c r="G206" s="44"/>
      <c r="H206" s="29" t="str">
        <f t="shared" si="10"/>
        <v xml:space="preserve">  qualifier :locus_tag do@@    type :optional@@  end</v>
      </c>
    </row>
    <row r="207" spans="1:8" ht="12.5" x14ac:dyDescent="0.25">
      <c r="A207" s="6"/>
      <c r="B207" s="6" t="s">
        <v>80</v>
      </c>
      <c r="C207" s="5" t="s">
        <v>351</v>
      </c>
      <c r="D207" s="4" t="s">
        <v>30</v>
      </c>
      <c r="E207" s="42"/>
      <c r="F207" s="42" t="s">
        <v>1810</v>
      </c>
      <c r="G207" s="44"/>
      <c r="H207" s="29" t="str">
        <f t="shared" si="10"/>
        <v xml:space="preserve">  qualifier :map do@@    type :optional@@  end</v>
      </c>
    </row>
    <row r="208" spans="1:8" ht="12.5" x14ac:dyDescent="0.25">
      <c r="A208" s="6"/>
      <c r="B208" s="6" t="s">
        <v>80</v>
      </c>
      <c r="C208" s="5" t="s">
        <v>352</v>
      </c>
      <c r="D208" s="4" t="s">
        <v>32</v>
      </c>
      <c r="E208" s="42"/>
      <c r="F208" s="42"/>
      <c r="G208" s="44"/>
      <c r="H208" s="29" t="str">
        <f t="shared" si="10"/>
        <v xml:space="preserve">  qualifier :note do@@    type :recommended@@  end</v>
      </c>
    </row>
    <row r="209" spans="1:8" ht="12.5" x14ac:dyDescent="0.25">
      <c r="A209" s="6"/>
      <c r="B209" s="6" t="s">
        <v>80</v>
      </c>
      <c r="C209" s="5" t="s">
        <v>351</v>
      </c>
      <c r="D209" s="4" t="s">
        <v>79</v>
      </c>
      <c r="E209" s="42"/>
      <c r="F209" s="42"/>
      <c r="G209" s="44"/>
      <c r="H209" s="29" t="str">
        <f t="shared" si="10"/>
        <v xml:space="preserve">  qualifier :number do@@    type :optional@@  end</v>
      </c>
    </row>
    <row r="210" spans="1:8" ht="12.5" x14ac:dyDescent="0.25">
      <c r="A210" s="6"/>
      <c r="B210" s="6" t="s">
        <v>80</v>
      </c>
      <c r="C210" s="5" t="s">
        <v>351</v>
      </c>
      <c r="D210" s="4" t="s">
        <v>137</v>
      </c>
      <c r="E210" s="42"/>
      <c r="F210" s="45" t="s">
        <v>1811</v>
      </c>
      <c r="G210" s="44"/>
      <c r="H210" s="29" t="str">
        <f t="shared" si="10"/>
        <v xml:space="preserve">  qualifier :old_locus_tag do@@    type :optional@@  end</v>
      </c>
    </row>
    <row r="211" spans="1:8" ht="12.5" x14ac:dyDescent="0.25">
      <c r="A211" s="6"/>
      <c r="B211" s="6" t="s">
        <v>80</v>
      </c>
      <c r="C211" s="5" t="s">
        <v>351</v>
      </c>
      <c r="D211" s="4" t="s">
        <v>140</v>
      </c>
      <c r="E211" s="42"/>
      <c r="F211" s="42" t="s">
        <v>149</v>
      </c>
      <c r="G211" s="44"/>
      <c r="H211" s="29" t="str">
        <f t="shared" si="10"/>
        <v xml:space="preserve">  qualifier :standard_name do@@    type :optional@@  end</v>
      </c>
    </row>
    <row r="212" spans="1:8" ht="12.5" x14ac:dyDescent="0.25">
      <c r="A212" s="6" t="s">
        <v>50</v>
      </c>
      <c r="B212" s="6"/>
      <c r="C212" s="3"/>
      <c r="D212" s="4"/>
      <c r="E212" s="42"/>
      <c r="F212" s="42"/>
      <c r="G212" s="44"/>
      <c r="H212" s="29" t="str">
        <f>A212&amp;"@@"</f>
        <v>end@@</v>
      </c>
    </row>
    <row r="213" spans="1:8" ht="12.5" x14ac:dyDescent="0.25">
      <c r="A213" s="6" t="s">
        <v>81</v>
      </c>
      <c r="B213" s="6" t="s">
        <v>81</v>
      </c>
      <c r="C213" s="3" t="str">
        <f>"https://www.ddbj.nig.ac.jp/ddbj/features-e.html#"&amp;B213</f>
        <v>https://www.ddbj.nig.ac.jp/ddbj/features-e.html#intron</v>
      </c>
      <c r="D213" s="4"/>
      <c r="E213" s="42"/>
      <c r="F213" s="42"/>
      <c r="G213" s="44"/>
      <c r="H213" s="28" t="str">
        <f>"define_feature '"&amp;A213&amp;"' do@@@@"&amp;"  url "&amp;CHAR(34)&amp;C213&amp;CHAR(34)</f>
        <v>define_feature 'intron' do@@@@  url "https://www.ddbj.nig.ac.jp/ddbj/features-e.html#intron"</v>
      </c>
    </row>
    <row r="214" spans="1:8" ht="12.5" x14ac:dyDescent="0.25">
      <c r="A214" s="6"/>
      <c r="B214" s="6" t="s">
        <v>81</v>
      </c>
      <c r="C214" s="5" t="s">
        <v>351</v>
      </c>
      <c r="D214" s="4" t="s">
        <v>54</v>
      </c>
      <c r="E214" s="42"/>
      <c r="F214" s="42"/>
      <c r="G214" s="44"/>
      <c r="H214" s="29" t="str">
        <f t="shared" ref="H214:H230" si="11">"  qualifier :"&amp;D214&amp;" do@@    type :"&amp;C214&amp;"@@  end"</f>
        <v xml:space="preserve">  qualifier :allele do@@    type :optional@@  end</v>
      </c>
    </row>
    <row r="215" spans="1:8" ht="12.5" x14ac:dyDescent="0.25">
      <c r="A215" s="6"/>
      <c r="B215" s="6" t="s">
        <v>81</v>
      </c>
      <c r="C215" s="5" t="s">
        <v>351</v>
      </c>
      <c r="D215" s="4" t="s">
        <v>134</v>
      </c>
      <c r="E215" s="42"/>
      <c r="F215" s="42" t="s">
        <v>149</v>
      </c>
      <c r="G215" s="44"/>
      <c r="H215" s="29" t="str">
        <f t="shared" si="11"/>
        <v xml:space="preserve">  qualifier :citation do@@    type :optional@@  end</v>
      </c>
    </row>
    <row r="216" spans="1:8" ht="12.5" x14ac:dyDescent="0.25">
      <c r="A216" s="6"/>
      <c r="B216" s="6" t="s">
        <v>81</v>
      </c>
      <c r="C216" s="5" t="s">
        <v>351</v>
      </c>
      <c r="D216" s="4" t="s">
        <v>15</v>
      </c>
      <c r="E216" s="42"/>
      <c r="F216" s="42" t="s">
        <v>1808</v>
      </c>
      <c r="G216" s="44"/>
      <c r="H216" s="29" t="str">
        <f t="shared" si="11"/>
        <v xml:space="preserve">  qualifier :db_xref do@@    type :optional@@  end</v>
      </c>
    </row>
    <row r="217" spans="1:8" ht="12.5" x14ac:dyDescent="0.25">
      <c r="A217" s="6"/>
      <c r="B217" s="6" t="s">
        <v>81</v>
      </c>
      <c r="C217" s="5" t="s">
        <v>351</v>
      </c>
      <c r="D217" s="4" t="s">
        <v>55</v>
      </c>
      <c r="E217" s="42"/>
      <c r="F217" s="42"/>
      <c r="G217" s="44"/>
      <c r="H217" s="29" t="str">
        <f t="shared" si="11"/>
        <v xml:space="preserve">  qualifier :experiment do@@    type :optional@@  end</v>
      </c>
    </row>
    <row r="218" spans="1:8" ht="12.5" x14ac:dyDescent="0.25">
      <c r="A218" s="6"/>
      <c r="B218" s="6" t="s">
        <v>81</v>
      </c>
      <c r="C218" s="5" t="s">
        <v>351</v>
      </c>
      <c r="D218" s="4" t="s">
        <v>69</v>
      </c>
      <c r="E218" s="42"/>
      <c r="F218" s="42"/>
      <c r="G218" s="44"/>
      <c r="H218" s="29" t="str">
        <f t="shared" si="11"/>
        <v xml:space="preserve">  qualifier :function do@@    type :optional@@  end</v>
      </c>
    </row>
    <row r="219" spans="1:8" ht="12.5" x14ac:dyDescent="0.25">
      <c r="A219" s="6"/>
      <c r="B219" s="6" t="s">
        <v>81</v>
      </c>
      <c r="C219" s="5" t="s">
        <v>350</v>
      </c>
      <c r="D219" s="4" t="s">
        <v>56</v>
      </c>
      <c r="E219" s="42"/>
      <c r="F219" s="42"/>
      <c r="G219" s="44"/>
      <c r="H219" s="29" t="str">
        <f t="shared" si="11"/>
        <v xml:space="preserve">  qualifier :gene do@@    type :mandatory@@  end</v>
      </c>
    </row>
    <row r="220" spans="1:8" ht="12.5" x14ac:dyDescent="0.25">
      <c r="A220" s="6"/>
      <c r="B220" s="6" t="s">
        <v>81</v>
      </c>
      <c r="C220" s="5" t="s">
        <v>351</v>
      </c>
      <c r="D220" s="4" t="s">
        <v>57</v>
      </c>
      <c r="E220" s="42"/>
      <c r="F220" s="42"/>
      <c r="G220" s="44"/>
      <c r="H220" s="29" t="str">
        <f t="shared" si="11"/>
        <v xml:space="preserve">  qualifier :gene_synonym do@@    type :optional@@  end</v>
      </c>
    </row>
    <row r="221" spans="1:8" ht="12.5" x14ac:dyDescent="0.25">
      <c r="A221" s="6"/>
      <c r="B221" s="6" t="s">
        <v>81</v>
      </c>
      <c r="C221" s="5" t="s">
        <v>351</v>
      </c>
      <c r="D221" s="4" t="s">
        <v>58</v>
      </c>
      <c r="E221" s="42"/>
      <c r="F221" s="42"/>
      <c r="G221" s="44"/>
      <c r="H221" s="29" t="str">
        <f t="shared" si="11"/>
        <v xml:space="preserve">  qualifier :inference do@@    type :optional@@  end</v>
      </c>
    </row>
    <row r="222" spans="1:8" ht="12.5" x14ac:dyDescent="0.25">
      <c r="A222" s="6"/>
      <c r="B222" s="6" t="s">
        <v>81</v>
      </c>
      <c r="C222" s="5" t="s">
        <v>351</v>
      </c>
      <c r="D222" s="4" t="s">
        <v>136</v>
      </c>
      <c r="E222" s="42"/>
      <c r="F222" s="45" t="s">
        <v>1811</v>
      </c>
      <c r="G222" s="44"/>
      <c r="H222" s="29" t="str">
        <f t="shared" si="11"/>
        <v xml:space="preserve">  qualifier :locus_tag do@@    type :optional@@  end</v>
      </c>
    </row>
    <row r="223" spans="1:8" ht="12.5" x14ac:dyDescent="0.25">
      <c r="A223" s="6"/>
      <c r="B223" s="6" t="s">
        <v>81</v>
      </c>
      <c r="C223" s="5" t="s">
        <v>351</v>
      </c>
      <c r="D223" s="4" t="s">
        <v>30</v>
      </c>
      <c r="E223" s="42"/>
      <c r="F223" s="42" t="s">
        <v>1810</v>
      </c>
      <c r="G223" s="44"/>
      <c r="H223" s="29" t="str">
        <f t="shared" si="11"/>
        <v xml:space="preserve">  qualifier :map do@@    type :optional@@  end</v>
      </c>
    </row>
    <row r="224" spans="1:8" ht="12.5" x14ac:dyDescent="0.25">
      <c r="A224" s="6"/>
      <c r="B224" s="6" t="s">
        <v>81</v>
      </c>
      <c r="C224" s="5" t="s">
        <v>352</v>
      </c>
      <c r="D224" s="4" t="s">
        <v>32</v>
      </c>
      <c r="E224" s="42"/>
      <c r="F224" s="42"/>
      <c r="G224" s="44"/>
      <c r="H224" s="29" t="str">
        <f t="shared" si="11"/>
        <v xml:space="preserve">  qualifier :note do@@    type :recommended@@  end</v>
      </c>
    </row>
    <row r="225" spans="1:8" ht="12.5" x14ac:dyDescent="0.25">
      <c r="A225" s="6"/>
      <c r="B225" s="6" t="s">
        <v>81</v>
      </c>
      <c r="C225" s="5" t="s">
        <v>352</v>
      </c>
      <c r="D225" s="4" t="s">
        <v>79</v>
      </c>
      <c r="E225" s="42"/>
      <c r="F225" s="42"/>
      <c r="G225" s="44"/>
      <c r="H225" s="29" t="str">
        <f t="shared" si="11"/>
        <v xml:space="preserve">  qualifier :number do@@    type :recommended@@  end</v>
      </c>
    </row>
    <row r="226" spans="1:8" ht="12.5" x14ac:dyDescent="0.25">
      <c r="A226" s="6"/>
      <c r="B226" s="6" t="s">
        <v>81</v>
      </c>
      <c r="C226" s="5" t="s">
        <v>351</v>
      </c>
      <c r="D226" s="4" t="s">
        <v>137</v>
      </c>
      <c r="E226" s="42"/>
      <c r="F226" s="45" t="s">
        <v>1811</v>
      </c>
      <c r="G226" s="44"/>
      <c r="H226" s="29" t="str">
        <f t="shared" si="11"/>
        <v xml:space="preserve">  qualifier :old_locus_tag do@@    type :optional@@  end</v>
      </c>
    </row>
    <row r="227" spans="1:8" ht="12.5" x14ac:dyDescent="0.25">
      <c r="A227" s="6"/>
      <c r="B227" s="6" t="s">
        <v>81</v>
      </c>
      <c r="C227" s="5" t="s">
        <v>351</v>
      </c>
      <c r="D227" s="4" t="s">
        <v>139</v>
      </c>
      <c r="E227" s="42"/>
      <c r="F227" s="42" t="s">
        <v>338</v>
      </c>
      <c r="G227" s="44"/>
      <c r="H227" s="29" t="str">
        <f t="shared" si="11"/>
        <v xml:space="preserve">  qualifier :pseudo do@@    type :optional@@  end</v>
      </c>
    </row>
    <row r="228" spans="1:8" ht="12.5" x14ac:dyDescent="0.25">
      <c r="A228" s="6"/>
      <c r="B228" s="6" t="s">
        <v>81</v>
      </c>
      <c r="C228" s="5" t="s">
        <v>351</v>
      </c>
      <c r="D228" s="4" t="s">
        <v>62</v>
      </c>
      <c r="E228" s="42"/>
      <c r="F228" s="42"/>
      <c r="G228" s="44"/>
      <c r="H228" s="29" t="str">
        <f t="shared" si="11"/>
        <v xml:space="preserve">  qualifier :pseudogene do@@    type :optional@@  end</v>
      </c>
    </row>
    <row r="229" spans="1:8" ht="12.5" x14ac:dyDescent="0.25">
      <c r="A229" s="6"/>
      <c r="B229" s="6" t="s">
        <v>81</v>
      </c>
      <c r="C229" s="5" t="s">
        <v>351</v>
      </c>
      <c r="D229" s="4" t="s">
        <v>140</v>
      </c>
      <c r="E229" s="42"/>
      <c r="F229" s="42" t="s">
        <v>149</v>
      </c>
      <c r="G229" s="44"/>
      <c r="H229" s="29" t="str">
        <f t="shared" si="11"/>
        <v xml:space="preserve">  qualifier :standard_name do@@    type :optional@@  end</v>
      </c>
    </row>
    <row r="230" spans="1:8" ht="12.5" x14ac:dyDescent="0.25">
      <c r="A230" s="6"/>
      <c r="B230" s="6" t="s">
        <v>81</v>
      </c>
      <c r="C230" s="5" t="s">
        <v>351</v>
      </c>
      <c r="D230" s="4" t="s">
        <v>73</v>
      </c>
      <c r="E230" s="42"/>
      <c r="F230" s="42"/>
      <c r="G230" s="44"/>
      <c r="H230" s="29" t="str">
        <f t="shared" si="11"/>
        <v xml:space="preserve">  qualifier :trans_splicing do@@    type :optional@@  end</v>
      </c>
    </row>
    <row r="231" spans="1:8" ht="12.5" x14ac:dyDescent="0.25">
      <c r="A231" s="6" t="s">
        <v>50</v>
      </c>
      <c r="B231" s="6"/>
      <c r="C231" s="3"/>
      <c r="D231" s="4"/>
      <c r="E231" s="42"/>
      <c r="F231" s="42"/>
      <c r="G231" s="44"/>
      <c r="H231" s="29" t="str">
        <f>A231&amp;"@@"</f>
        <v>end@@</v>
      </c>
    </row>
    <row r="232" spans="1:8" ht="12.5" x14ac:dyDescent="0.25">
      <c r="A232" s="6" t="s">
        <v>82</v>
      </c>
      <c r="B232" s="6" t="s">
        <v>82</v>
      </c>
      <c r="C232" s="3" t="str">
        <f>"https://www.ddbj.nig.ac.jp/ddbj/features-e.html#"&amp;B232</f>
        <v>https://www.ddbj.nig.ac.jp/ddbj/features-e.html#J_segment</v>
      </c>
      <c r="D232" s="4"/>
      <c r="E232" s="42"/>
      <c r="F232" s="42"/>
      <c r="G232" s="42" t="s">
        <v>1815</v>
      </c>
      <c r="H232" s="28" t="str">
        <f>"define_feature '"&amp;A232&amp;"' do@@@@"&amp;"  url "&amp;CHAR(34)&amp;C232&amp;CHAR(34)</f>
        <v>define_feature 'J_segment' do@@@@  url "https://www.ddbj.nig.ac.jp/ddbj/features-e.html#J_segment"</v>
      </c>
    </row>
    <row r="233" spans="1:8" ht="12.5" x14ac:dyDescent="0.25">
      <c r="A233" s="6"/>
      <c r="B233" s="6" t="s">
        <v>82</v>
      </c>
      <c r="C233" s="5" t="s">
        <v>351</v>
      </c>
      <c r="D233" s="4" t="s">
        <v>54</v>
      </c>
      <c r="E233" s="42"/>
      <c r="F233" s="42"/>
      <c r="G233" s="44"/>
      <c r="H233" s="29" t="str">
        <f t="shared" ref="H233:H247" si="12">"  qualifier :"&amp;D233&amp;" do@@    type :"&amp;C233&amp;"@@  end"</f>
        <v xml:space="preserve">  qualifier :allele do@@    type :optional@@  end</v>
      </c>
    </row>
    <row r="234" spans="1:8" ht="12.5" x14ac:dyDescent="0.25">
      <c r="A234" s="6"/>
      <c r="B234" s="6" t="s">
        <v>82</v>
      </c>
      <c r="C234" s="5" t="s">
        <v>351</v>
      </c>
      <c r="D234" s="4" t="s">
        <v>134</v>
      </c>
      <c r="E234" s="42"/>
      <c r="F234" s="42" t="s">
        <v>149</v>
      </c>
      <c r="G234" s="44"/>
      <c r="H234" s="29" t="str">
        <f t="shared" si="12"/>
        <v xml:space="preserve">  qualifier :citation do@@    type :optional@@  end</v>
      </c>
    </row>
    <row r="235" spans="1:8" ht="12.5" x14ac:dyDescent="0.25">
      <c r="A235" s="6"/>
      <c r="B235" s="6" t="s">
        <v>82</v>
      </c>
      <c r="C235" s="5" t="s">
        <v>351</v>
      </c>
      <c r="D235" s="4" t="s">
        <v>15</v>
      </c>
      <c r="E235" s="42"/>
      <c r="F235" s="42" t="s">
        <v>1808</v>
      </c>
      <c r="G235" s="44"/>
      <c r="H235" s="29" t="str">
        <f t="shared" si="12"/>
        <v xml:space="preserve">  qualifier :db_xref do@@    type :optional@@  end</v>
      </c>
    </row>
    <row r="236" spans="1:8" ht="12.5" x14ac:dyDescent="0.25">
      <c r="A236" s="6"/>
      <c r="B236" s="6" t="s">
        <v>82</v>
      </c>
      <c r="C236" s="5" t="s">
        <v>351</v>
      </c>
      <c r="D236" s="4" t="s">
        <v>55</v>
      </c>
      <c r="E236" s="42"/>
      <c r="F236" s="42"/>
      <c r="G236" s="44"/>
      <c r="H236" s="29" t="str">
        <f t="shared" si="12"/>
        <v xml:space="preserve">  qualifier :experiment do@@    type :optional@@  end</v>
      </c>
    </row>
    <row r="237" spans="1:8" ht="12.5" x14ac:dyDescent="0.25">
      <c r="A237" s="6"/>
      <c r="B237" s="6" t="s">
        <v>82</v>
      </c>
      <c r="C237" s="5" t="s">
        <v>352</v>
      </c>
      <c r="D237" s="4" t="s">
        <v>56</v>
      </c>
      <c r="E237" s="42"/>
      <c r="F237" s="42"/>
      <c r="G237" s="44"/>
      <c r="H237" s="29" t="str">
        <f t="shared" si="12"/>
        <v xml:space="preserve">  qualifier :gene do@@    type :recommended@@  end</v>
      </c>
    </row>
    <row r="238" spans="1:8" ht="12.5" x14ac:dyDescent="0.25">
      <c r="A238" s="6"/>
      <c r="B238" s="6" t="s">
        <v>82</v>
      </c>
      <c r="C238" s="5" t="s">
        <v>351</v>
      </c>
      <c r="D238" s="4" t="s">
        <v>57</v>
      </c>
      <c r="E238" s="42"/>
      <c r="F238" s="42"/>
      <c r="G238" s="44"/>
      <c r="H238" s="29" t="str">
        <f t="shared" si="12"/>
        <v xml:space="preserve">  qualifier :gene_synonym do@@    type :optional@@  end</v>
      </c>
    </row>
    <row r="239" spans="1:8" ht="12.5" x14ac:dyDescent="0.25">
      <c r="A239" s="6"/>
      <c r="B239" s="6" t="s">
        <v>82</v>
      </c>
      <c r="C239" s="5" t="s">
        <v>351</v>
      </c>
      <c r="D239" s="4" t="s">
        <v>58</v>
      </c>
      <c r="E239" s="42"/>
      <c r="F239" s="42"/>
      <c r="G239" s="44"/>
      <c r="H239" s="29" t="str">
        <f t="shared" si="12"/>
        <v xml:space="preserve">  qualifier :inference do@@    type :optional@@  end</v>
      </c>
    </row>
    <row r="240" spans="1:8" ht="12.5" x14ac:dyDescent="0.25">
      <c r="A240" s="6"/>
      <c r="B240" s="6" t="s">
        <v>82</v>
      </c>
      <c r="C240" s="5" t="s">
        <v>351</v>
      </c>
      <c r="D240" s="4" t="s">
        <v>136</v>
      </c>
      <c r="E240" s="42"/>
      <c r="F240" s="45" t="s">
        <v>1811</v>
      </c>
      <c r="G240" s="44"/>
      <c r="H240" s="29" t="str">
        <f t="shared" si="12"/>
        <v xml:space="preserve">  qualifier :locus_tag do@@    type :optional@@  end</v>
      </c>
    </row>
    <row r="241" spans="1:8" ht="12.5" x14ac:dyDescent="0.25">
      <c r="A241" s="6"/>
      <c r="B241" s="6" t="s">
        <v>82</v>
      </c>
      <c r="C241" s="5" t="s">
        <v>351</v>
      </c>
      <c r="D241" s="4" t="s">
        <v>30</v>
      </c>
      <c r="E241" s="42"/>
      <c r="F241" s="42" t="s">
        <v>1810</v>
      </c>
      <c r="G241" s="44"/>
      <c r="H241" s="29" t="str">
        <f t="shared" si="12"/>
        <v xml:space="preserve">  qualifier :map do@@    type :optional@@  end</v>
      </c>
    </row>
    <row r="242" spans="1:8" ht="12.5" x14ac:dyDescent="0.25">
      <c r="A242" s="6"/>
      <c r="B242" s="6" t="s">
        <v>82</v>
      </c>
      <c r="C242" s="5" t="s">
        <v>352</v>
      </c>
      <c r="D242" s="4" t="s">
        <v>32</v>
      </c>
      <c r="E242" s="42"/>
      <c r="F242" s="42"/>
      <c r="G242" s="44"/>
      <c r="H242" s="29" t="str">
        <f t="shared" si="12"/>
        <v xml:space="preserve">  qualifier :note do@@    type :recommended@@  end</v>
      </c>
    </row>
    <row r="243" spans="1:8" ht="12.5" x14ac:dyDescent="0.25">
      <c r="A243" s="6"/>
      <c r="B243" s="6" t="s">
        <v>82</v>
      </c>
      <c r="C243" s="5" t="s">
        <v>351</v>
      </c>
      <c r="D243" s="4" t="s">
        <v>137</v>
      </c>
      <c r="E243" s="42"/>
      <c r="F243" s="45" t="s">
        <v>1811</v>
      </c>
      <c r="G243" s="44"/>
      <c r="H243" s="29" t="str">
        <f t="shared" si="12"/>
        <v xml:space="preserve">  qualifier :old_locus_tag do@@    type :optional@@  end</v>
      </c>
    </row>
    <row r="244" spans="1:8" ht="12.5" x14ac:dyDescent="0.25">
      <c r="A244" s="6"/>
      <c r="B244" s="6" t="s">
        <v>82</v>
      </c>
      <c r="C244" s="5" t="s">
        <v>351</v>
      </c>
      <c r="D244" s="4" t="s">
        <v>61</v>
      </c>
      <c r="E244" s="42"/>
      <c r="F244" s="42"/>
      <c r="G244" s="44"/>
      <c r="H244" s="29" t="str">
        <f t="shared" si="12"/>
        <v xml:space="preserve">  qualifier :product do@@    type :optional@@  end</v>
      </c>
    </row>
    <row r="245" spans="1:8" ht="12.5" x14ac:dyDescent="0.25">
      <c r="A245" s="6"/>
      <c r="B245" s="6" t="s">
        <v>82</v>
      </c>
      <c r="C245" s="5" t="s">
        <v>351</v>
      </c>
      <c r="D245" s="4" t="s">
        <v>139</v>
      </c>
      <c r="E245" s="42"/>
      <c r="F245" s="42" t="s">
        <v>338</v>
      </c>
      <c r="G245" s="44"/>
      <c r="H245" s="29" t="str">
        <f t="shared" si="12"/>
        <v xml:space="preserve">  qualifier :pseudo do@@    type :optional@@  end</v>
      </c>
    </row>
    <row r="246" spans="1:8" ht="12.5" x14ac:dyDescent="0.25">
      <c r="A246" s="6"/>
      <c r="B246" s="6" t="s">
        <v>82</v>
      </c>
      <c r="C246" s="5" t="s">
        <v>351</v>
      </c>
      <c r="D246" s="4" t="s">
        <v>62</v>
      </c>
      <c r="E246" s="42"/>
      <c r="F246" s="42"/>
      <c r="G246" s="44"/>
      <c r="H246" s="29" t="str">
        <f t="shared" si="12"/>
        <v xml:space="preserve">  qualifier :pseudogene do@@    type :optional@@  end</v>
      </c>
    </row>
    <row r="247" spans="1:8" ht="12.5" x14ac:dyDescent="0.25">
      <c r="A247" s="6"/>
      <c r="B247" s="6" t="s">
        <v>82</v>
      </c>
      <c r="C247" s="5" t="s">
        <v>351</v>
      </c>
      <c r="D247" s="4" t="s">
        <v>140</v>
      </c>
      <c r="E247" s="42"/>
      <c r="F247" s="42" t="s">
        <v>149</v>
      </c>
      <c r="G247" s="44"/>
      <c r="H247" s="29" t="str">
        <f t="shared" si="12"/>
        <v xml:space="preserve">  qualifier :standard_name do@@    type :optional@@  end</v>
      </c>
    </row>
    <row r="248" spans="1:8" ht="12.5" x14ac:dyDescent="0.25">
      <c r="A248" s="6" t="s">
        <v>50</v>
      </c>
      <c r="B248" s="6"/>
      <c r="C248" s="3"/>
      <c r="D248" s="4"/>
      <c r="E248" s="42"/>
      <c r="F248" s="42"/>
      <c r="G248" s="44"/>
      <c r="H248" s="29" t="str">
        <f>A248&amp;"@@"</f>
        <v>end@@</v>
      </c>
    </row>
    <row r="249" spans="1:8" ht="12.5" x14ac:dyDescent="0.25">
      <c r="A249" s="6" t="s">
        <v>83</v>
      </c>
      <c r="B249" s="6" t="s">
        <v>83</v>
      </c>
      <c r="C249" s="3" t="str">
        <f>"https://www.ddbj.nig.ac.jp/ddbj/features-e.html#"&amp;B249</f>
        <v>https://www.ddbj.nig.ac.jp/ddbj/features-e.html#mat_peptide</v>
      </c>
      <c r="D249" s="4"/>
      <c r="E249" s="42"/>
      <c r="F249" s="42"/>
      <c r="G249" s="44"/>
      <c r="H249" s="28" t="str">
        <f>"define_feature '"&amp;A249&amp;"' do@@@@"&amp;"  url "&amp;CHAR(34)&amp;C249&amp;CHAR(34)</f>
        <v>define_feature 'mat_peptide' do@@@@  url "https://www.ddbj.nig.ac.jp/ddbj/features-e.html#mat_peptide"</v>
      </c>
    </row>
    <row r="250" spans="1:8" ht="12.5" x14ac:dyDescent="0.25">
      <c r="A250" s="6"/>
      <c r="B250" s="6" t="s">
        <v>83</v>
      </c>
      <c r="C250" s="5" t="s">
        <v>351</v>
      </c>
      <c r="D250" s="4" t="s">
        <v>54</v>
      </c>
      <c r="E250" s="42"/>
      <c r="F250" s="42"/>
      <c r="G250" s="44"/>
      <c r="H250" s="29" t="str">
        <f t="shared" ref="H250:H266" si="13">"  qualifier :"&amp;D250&amp;" do@@    type :"&amp;C250&amp;"@@  end"</f>
        <v xml:space="preserve">  qualifier :allele do@@    type :optional@@  end</v>
      </c>
    </row>
    <row r="251" spans="1:8" ht="12.5" x14ac:dyDescent="0.25">
      <c r="A251" s="6"/>
      <c r="B251" s="6" t="s">
        <v>83</v>
      </c>
      <c r="C251" s="5" t="s">
        <v>351</v>
      </c>
      <c r="D251" s="4" t="s">
        <v>134</v>
      </c>
      <c r="E251" s="42"/>
      <c r="F251" s="42" t="s">
        <v>149</v>
      </c>
      <c r="G251" s="44"/>
      <c r="H251" s="29" t="str">
        <f t="shared" si="13"/>
        <v xml:space="preserve">  qualifier :citation do@@    type :optional@@  end</v>
      </c>
    </row>
    <row r="252" spans="1:8" ht="12.5" x14ac:dyDescent="0.25">
      <c r="A252" s="6"/>
      <c r="B252" s="6" t="s">
        <v>83</v>
      </c>
      <c r="C252" s="5" t="s">
        <v>351</v>
      </c>
      <c r="D252" s="4" t="s">
        <v>15</v>
      </c>
      <c r="E252" s="42"/>
      <c r="F252" s="42" t="s">
        <v>1816</v>
      </c>
      <c r="G252" s="44"/>
      <c r="H252" s="29" t="str">
        <f t="shared" si="13"/>
        <v xml:space="preserve">  qualifier :db_xref do@@    type :optional@@  end</v>
      </c>
    </row>
    <row r="253" spans="1:8" ht="12.5" x14ac:dyDescent="0.25">
      <c r="A253" s="6"/>
      <c r="B253" s="6" t="s">
        <v>83</v>
      </c>
      <c r="C253" s="5" t="s">
        <v>351</v>
      </c>
      <c r="D253" s="4" t="s">
        <v>67</v>
      </c>
      <c r="E253" s="42"/>
      <c r="F253" s="42"/>
      <c r="G253" s="44"/>
      <c r="H253" s="29" t="str">
        <f t="shared" si="13"/>
        <v xml:space="preserve">  qualifier :EC_number do@@    type :optional@@  end</v>
      </c>
    </row>
    <row r="254" spans="1:8" ht="12.5" x14ac:dyDescent="0.25">
      <c r="A254" s="6"/>
      <c r="B254" s="6" t="s">
        <v>83</v>
      </c>
      <c r="C254" s="5" t="s">
        <v>351</v>
      </c>
      <c r="D254" s="4" t="s">
        <v>55</v>
      </c>
      <c r="E254" s="42"/>
      <c r="F254" s="42"/>
      <c r="G254" s="44"/>
      <c r="H254" s="29" t="str">
        <f t="shared" si="13"/>
        <v xml:space="preserve">  qualifier :experiment do@@    type :optional@@  end</v>
      </c>
    </row>
    <row r="255" spans="1:8" ht="12.5" x14ac:dyDescent="0.25">
      <c r="A255" s="6"/>
      <c r="B255" s="6" t="s">
        <v>83</v>
      </c>
      <c r="C255" s="5" t="s">
        <v>351</v>
      </c>
      <c r="D255" s="4" t="s">
        <v>69</v>
      </c>
      <c r="E255" s="42"/>
      <c r="F255" s="42"/>
      <c r="G255" s="44"/>
      <c r="H255" s="29" t="str">
        <f t="shared" si="13"/>
        <v xml:space="preserve">  qualifier :function do@@    type :optional@@  end</v>
      </c>
    </row>
    <row r="256" spans="1:8" ht="12.5" x14ac:dyDescent="0.25">
      <c r="A256" s="6"/>
      <c r="B256" s="6" t="s">
        <v>83</v>
      </c>
      <c r="C256" s="5" t="s">
        <v>352</v>
      </c>
      <c r="D256" s="4" t="s">
        <v>56</v>
      </c>
      <c r="E256" s="42"/>
      <c r="F256" s="42"/>
      <c r="G256" s="44"/>
      <c r="H256" s="29" t="str">
        <f t="shared" si="13"/>
        <v xml:space="preserve">  qualifier :gene do@@    type :recommended@@  end</v>
      </c>
    </row>
    <row r="257" spans="1:8" ht="12.5" x14ac:dyDescent="0.25">
      <c r="A257" s="6"/>
      <c r="B257" s="6" t="s">
        <v>83</v>
      </c>
      <c r="C257" s="5" t="s">
        <v>351</v>
      </c>
      <c r="D257" s="4" t="s">
        <v>57</v>
      </c>
      <c r="E257" s="42"/>
      <c r="F257" s="42"/>
      <c r="G257" s="44"/>
      <c r="H257" s="29" t="str">
        <f t="shared" si="13"/>
        <v xml:space="preserve">  qualifier :gene_synonym do@@    type :optional@@  end</v>
      </c>
    </row>
    <row r="258" spans="1:8" ht="12.5" x14ac:dyDescent="0.25">
      <c r="A258" s="6"/>
      <c r="B258" s="6" t="s">
        <v>83</v>
      </c>
      <c r="C258" s="5" t="s">
        <v>351</v>
      </c>
      <c r="D258" s="4" t="s">
        <v>58</v>
      </c>
      <c r="E258" s="42"/>
      <c r="F258" s="42"/>
      <c r="G258" s="44"/>
      <c r="H258" s="29" t="str">
        <f t="shared" si="13"/>
        <v xml:space="preserve">  qualifier :inference do@@    type :optional@@  end</v>
      </c>
    </row>
    <row r="259" spans="1:8" ht="12.5" x14ac:dyDescent="0.25">
      <c r="A259" s="6"/>
      <c r="B259" s="6" t="s">
        <v>83</v>
      </c>
      <c r="C259" s="5" t="s">
        <v>351</v>
      </c>
      <c r="D259" s="4" t="s">
        <v>136</v>
      </c>
      <c r="E259" s="42"/>
      <c r="F259" s="45" t="s">
        <v>1811</v>
      </c>
      <c r="G259" s="44"/>
      <c r="H259" s="29" t="str">
        <f t="shared" si="13"/>
        <v xml:space="preserve">  qualifier :locus_tag do@@    type :optional@@  end</v>
      </c>
    </row>
    <row r="260" spans="1:8" ht="12.5" x14ac:dyDescent="0.25">
      <c r="A260" s="6"/>
      <c r="B260" s="6" t="s">
        <v>83</v>
      </c>
      <c r="C260" s="5" t="s">
        <v>351</v>
      </c>
      <c r="D260" s="4" t="s">
        <v>30</v>
      </c>
      <c r="E260" s="42"/>
      <c r="F260" s="42" t="s">
        <v>1810</v>
      </c>
      <c r="G260" s="44"/>
      <c r="H260" s="29" t="str">
        <f t="shared" si="13"/>
        <v xml:space="preserve">  qualifier :map do@@    type :optional@@  end</v>
      </c>
    </row>
    <row r="261" spans="1:8" ht="12.5" x14ac:dyDescent="0.25">
      <c r="A261" s="6"/>
      <c r="B261" s="6" t="s">
        <v>83</v>
      </c>
      <c r="C261" s="5" t="s">
        <v>351</v>
      </c>
      <c r="D261" s="4" t="s">
        <v>32</v>
      </c>
      <c r="E261" s="42"/>
      <c r="F261" s="42"/>
      <c r="G261" s="44"/>
      <c r="H261" s="29" t="str">
        <f t="shared" si="13"/>
        <v xml:space="preserve">  qualifier :note do@@    type :optional@@  end</v>
      </c>
    </row>
    <row r="262" spans="1:8" ht="12.5" x14ac:dyDescent="0.25">
      <c r="A262" s="6"/>
      <c r="B262" s="6" t="s">
        <v>83</v>
      </c>
      <c r="C262" s="5" t="s">
        <v>351</v>
      </c>
      <c r="D262" s="4" t="s">
        <v>137</v>
      </c>
      <c r="E262" s="42"/>
      <c r="F262" s="45" t="s">
        <v>1817</v>
      </c>
      <c r="G262" s="44"/>
      <c r="H262" s="29" t="str">
        <f t="shared" si="13"/>
        <v xml:space="preserve">  qualifier :old_locus_tag do@@    type :optional@@  end</v>
      </c>
    </row>
    <row r="263" spans="1:8" ht="12.5" x14ac:dyDescent="0.25">
      <c r="A263" s="6"/>
      <c r="B263" s="6" t="s">
        <v>83</v>
      </c>
      <c r="C263" s="5" t="s">
        <v>350</v>
      </c>
      <c r="D263" s="4" t="s">
        <v>61</v>
      </c>
      <c r="E263" s="42"/>
      <c r="F263" s="42"/>
      <c r="G263" s="44"/>
      <c r="H263" s="29" t="str">
        <f t="shared" si="13"/>
        <v xml:space="preserve">  qualifier :product do@@    type :mandatory@@  end</v>
      </c>
    </row>
    <row r="264" spans="1:8" ht="12.5" x14ac:dyDescent="0.25">
      <c r="A264" s="6"/>
      <c r="B264" s="6" t="s">
        <v>83</v>
      </c>
      <c r="C264" s="5" t="s">
        <v>351</v>
      </c>
      <c r="D264" s="4" t="s">
        <v>139</v>
      </c>
      <c r="E264" s="42"/>
      <c r="F264" s="42" t="s">
        <v>338</v>
      </c>
      <c r="G264" s="44"/>
      <c r="H264" s="29" t="str">
        <f t="shared" si="13"/>
        <v xml:space="preserve">  qualifier :pseudo do@@    type :optional@@  end</v>
      </c>
    </row>
    <row r="265" spans="1:8" ht="12.5" x14ac:dyDescent="0.25">
      <c r="A265" s="6"/>
      <c r="B265" s="6" t="s">
        <v>83</v>
      </c>
      <c r="C265" s="5" t="s">
        <v>351</v>
      </c>
      <c r="D265" s="4" t="s">
        <v>62</v>
      </c>
      <c r="E265" s="42"/>
      <c r="F265" s="42"/>
      <c r="G265" s="44"/>
      <c r="H265" s="29" t="str">
        <f t="shared" si="13"/>
        <v xml:space="preserve">  qualifier :pseudogene do@@    type :optional@@  end</v>
      </c>
    </row>
    <row r="266" spans="1:8" ht="12.5" x14ac:dyDescent="0.25">
      <c r="A266" s="6"/>
      <c r="B266" s="6" t="s">
        <v>83</v>
      </c>
      <c r="C266" s="5" t="s">
        <v>351</v>
      </c>
      <c r="D266" s="4" t="s">
        <v>140</v>
      </c>
      <c r="E266" s="42"/>
      <c r="F266" s="42" t="s">
        <v>149</v>
      </c>
      <c r="G266" s="44"/>
      <c r="H266" s="29" t="str">
        <f t="shared" si="13"/>
        <v xml:space="preserve">  qualifier :standard_name do@@    type :optional@@  end</v>
      </c>
    </row>
    <row r="267" spans="1:8" ht="12.5" x14ac:dyDescent="0.25">
      <c r="A267" s="6" t="s">
        <v>50</v>
      </c>
      <c r="B267" s="6"/>
      <c r="C267" s="3"/>
      <c r="D267" s="4"/>
      <c r="E267" s="42"/>
      <c r="F267" s="42"/>
      <c r="G267" s="44"/>
      <c r="H267" s="29" t="str">
        <f>A267&amp;"@@"</f>
        <v>end@@</v>
      </c>
    </row>
    <row r="268" spans="1:8" ht="12.5" x14ac:dyDescent="0.25">
      <c r="A268" s="6" t="s">
        <v>84</v>
      </c>
      <c r="B268" s="6" t="s">
        <v>84</v>
      </c>
      <c r="C268" s="3" t="str">
        <f>"https://www.ddbj.nig.ac.jp/ddbj/features-e.html#"&amp;B268</f>
        <v>https://www.ddbj.nig.ac.jp/ddbj/features-e.html#misc_binding</v>
      </c>
      <c r="D268" s="4"/>
      <c r="E268" s="42"/>
      <c r="F268" s="42"/>
      <c r="G268" s="44"/>
      <c r="H268" s="28" t="str">
        <f>"define_feature '"&amp;A268&amp;"' do@@@@"&amp;"  url "&amp;CHAR(34)&amp;C268&amp;CHAR(34)</f>
        <v>define_feature 'misc_binding' do@@@@  url "https://www.ddbj.nig.ac.jp/ddbj/features-e.html#misc_binding"</v>
      </c>
    </row>
    <row r="269" spans="1:8" ht="12.5" x14ac:dyDescent="0.25">
      <c r="A269" s="6"/>
      <c r="B269" s="6" t="s">
        <v>84</v>
      </c>
      <c r="C269" s="5" t="s">
        <v>350</v>
      </c>
      <c r="D269" s="4" t="s">
        <v>77</v>
      </c>
      <c r="E269" s="42"/>
      <c r="F269" s="42"/>
      <c r="G269" s="44"/>
      <c r="H269" s="29" t="str">
        <f t="shared" ref="H269:H281" si="14">"  qualifier :"&amp;D269&amp;" do@@    type :"&amp;C269&amp;"@@  end"</f>
        <v xml:space="preserve">  qualifier :bound_moiety do@@    type :mandatory@@  end</v>
      </c>
    </row>
    <row r="270" spans="1:8" ht="12.5" x14ac:dyDescent="0.25">
      <c r="A270" s="6"/>
      <c r="B270" s="6" t="s">
        <v>84</v>
      </c>
      <c r="C270" s="5" t="s">
        <v>351</v>
      </c>
      <c r="D270" s="4" t="s">
        <v>54</v>
      </c>
      <c r="E270" s="42"/>
      <c r="F270" s="42"/>
      <c r="G270" s="44"/>
      <c r="H270" s="29" t="str">
        <f t="shared" si="14"/>
        <v xml:space="preserve">  qualifier :allele do@@    type :optional@@  end</v>
      </c>
    </row>
    <row r="271" spans="1:8" ht="12.5" x14ac:dyDescent="0.25">
      <c r="A271" s="6"/>
      <c r="B271" s="6" t="s">
        <v>84</v>
      </c>
      <c r="C271" s="5" t="s">
        <v>351</v>
      </c>
      <c r="D271" s="4" t="s">
        <v>134</v>
      </c>
      <c r="E271" s="42"/>
      <c r="F271" s="42" t="s">
        <v>149</v>
      </c>
      <c r="G271" s="44"/>
      <c r="H271" s="29" t="str">
        <f t="shared" si="14"/>
        <v xml:space="preserve">  qualifier :citation do@@    type :optional@@  end</v>
      </c>
    </row>
    <row r="272" spans="1:8" ht="12.5" x14ac:dyDescent="0.25">
      <c r="A272" s="6"/>
      <c r="B272" s="6" t="s">
        <v>84</v>
      </c>
      <c r="C272" s="5" t="s">
        <v>351</v>
      </c>
      <c r="D272" s="4" t="s">
        <v>15</v>
      </c>
      <c r="E272" s="42"/>
      <c r="F272" s="42" t="s">
        <v>1808</v>
      </c>
      <c r="G272" s="44"/>
      <c r="H272" s="29" t="str">
        <f t="shared" si="14"/>
        <v xml:space="preserve">  qualifier :db_xref do@@    type :optional@@  end</v>
      </c>
    </row>
    <row r="273" spans="1:8" ht="12.5" x14ac:dyDescent="0.25">
      <c r="A273" s="6"/>
      <c r="B273" s="6" t="s">
        <v>84</v>
      </c>
      <c r="C273" s="5" t="s">
        <v>351</v>
      </c>
      <c r="D273" s="4" t="s">
        <v>55</v>
      </c>
      <c r="E273" s="42"/>
      <c r="F273" s="42"/>
      <c r="G273" s="44"/>
      <c r="H273" s="29" t="str">
        <f t="shared" si="14"/>
        <v xml:space="preserve">  qualifier :experiment do@@    type :optional@@  end</v>
      </c>
    </row>
    <row r="274" spans="1:8" ht="12.5" x14ac:dyDescent="0.25">
      <c r="A274" s="6"/>
      <c r="B274" s="6" t="s">
        <v>84</v>
      </c>
      <c r="C274" s="5" t="s">
        <v>351</v>
      </c>
      <c r="D274" s="4" t="s">
        <v>69</v>
      </c>
      <c r="E274" s="42"/>
      <c r="F274" s="42"/>
      <c r="G274" s="44"/>
      <c r="H274" s="29" t="str">
        <f t="shared" si="14"/>
        <v xml:space="preserve">  qualifier :function do@@    type :optional@@  end</v>
      </c>
    </row>
    <row r="275" spans="1:8" ht="12.5" x14ac:dyDescent="0.25">
      <c r="A275" s="6"/>
      <c r="B275" s="6" t="s">
        <v>84</v>
      </c>
      <c r="C275" s="5" t="s">
        <v>352</v>
      </c>
      <c r="D275" s="4" t="s">
        <v>56</v>
      </c>
      <c r="E275" s="42"/>
      <c r="F275" s="42"/>
      <c r="G275" s="44"/>
      <c r="H275" s="29" t="str">
        <f t="shared" si="14"/>
        <v xml:space="preserve">  qualifier :gene do@@    type :recommended@@  end</v>
      </c>
    </row>
    <row r="276" spans="1:8" ht="12.5" x14ac:dyDescent="0.25">
      <c r="A276" s="6"/>
      <c r="B276" s="6" t="s">
        <v>84</v>
      </c>
      <c r="C276" s="5" t="s">
        <v>351</v>
      </c>
      <c r="D276" s="4" t="s">
        <v>57</v>
      </c>
      <c r="E276" s="42"/>
      <c r="F276" s="42"/>
      <c r="G276" s="44"/>
      <c r="H276" s="29" t="str">
        <f t="shared" si="14"/>
        <v xml:space="preserve">  qualifier :gene_synonym do@@    type :optional@@  end</v>
      </c>
    </row>
    <row r="277" spans="1:8" ht="12.5" x14ac:dyDescent="0.25">
      <c r="A277" s="6"/>
      <c r="B277" s="6" t="s">
        <v>84</v>
      </c>
      <c r="C277" s="5" t="s">
        <v>351</v>
      </c>
      <c r="D277" s="4" t="s">
        <v>58</v>
      </c>
      <c r="E277" s="42"/>
      <c r="F277" s="42"/>
      <c r="G277" s="44"/>
      <c r="H277" s="29" t="str">
        <f t="shared" si="14"/>
        <v xml:space="preserve">  qualifier :inference do@@    type :optional@@  end</v>
      </c>
    </row>
    <row r="278" spans="1:8" ht="12.5" x14ac:dyDescent="0.25">
      <c r="A278" s="6"/>
      <c r="B278" s="6" t="s">
        <v>84</v>
      </c>
      <c r="C278" s="5" t="s">
        <v>351</v>
      </c>
      <c r="D278" s="4" t="s">
        <v>136</v>
      </c>
      <c r="E278" s="42"/>
      <c r="F278" s="45" t="s">
        <v>1817</v>
      </c>
      <c r="G278" s="44"/>
      <c r="H278" s="29" t="str">
        <f t="shared" si="14"/>
        <v xml:space="preserve">  qualifier :locus_tag do@@    type :optional@@  end</v>
      </c>
    </row>
    <row r="279" spans="1:8" ht="12.5" x14ac:dyDescent="0.25">
      <c r="A279" s="6"/>
      <c r="B279" s="6" t="s">
        <v>84</v>
      </c>
      <c r="C279" s="5" t="s">
        <v>351</v>
      </c>
      <c r="D279" s="4" t="s">
        <v>30</v>
      </c>
      <c r="E279" s="42"/>
      <c r="F279" s="42" t="s">
        <v>1810</v>
      </c>
      <c r="G279" s="44"/>
      <c r="H279" s="29" t="str">
        <f t="shared" si="14"/>
        <v xml:space="preserve">  qualifier :map do@@    type :optional@@  end</v>
      </c>
    </row>
    <row r="280" spans="1:8" ht="12.5" x14ac:dyDescent="0.25">
      <c r="A280" s="6"/>
      <c r="B280" s="6" t="s">
        <v>84</v>
      </c>
      <c r="C280" s="5" t="s">
        <v>352</v>
      </c>
      <c r="D280" s="4" t="s">
        <v>32</v>
      </c>
      <c r="E280" s="42"/>
      <c r="F280" s="42"/>
      <c r="G280" s="44"/>
      <c r="H280" s="29" t="str">
        <f t="shared" si="14"/>
        <v xml:space="preserve">  qualifier :note do@@    type :recommended@@  end</v>
      </c>
    </row>
    <row r="281" spans="1:8" ht="12.5" x14ac:dyDescent="0.25">
      <c r="A281" s="6"/>
      <c r="B281" s="6" t="s">
        <v>84</v>
      </c>
      <c r="C281" s="5" t="s">
        <v>351</v>
      </c>
      <c r="D281" s="4" t="s">
        <v>137</v>
      </c>
      <c r="E281" s="42"/>
      <c r="F281" s="45" t="s">
        <v>1811</v>
      </c>
      <c r="G281" s="44"/>
      <c r="H281" s="29" t="str">
        <f t="shared" si="14"/>
        <v xml:space="preserve">  qualifier :old_locus_tag do@@    type :optional@@  end</v>
      </c>
    </row>
    <row r="282" spans="1:8" ht="12.5" x14ac:dyDescent="0.25">
      <c r="A282" s="6" t="s">
        <v>50</v>
      </c>
      <c r="B282" s="6"/>
      <c r="C282" s="3"/>
      <c r="D282" s="4"/>
      <c r="E282" s="42"/>
      <c r="F282" s="42"/>
      <c r="G282" s="44"/>
      <c r="H282" s="29" t="str">
        <f>A282&amp;"@@"</f>
        <v>end@@</v>
      </c>
    </row>
    <row r="283" spans="1:8" ht="12.5" x14ac:dyDescent="0.25">
      <c r="A283" s="6" t="s">
        <v>85</v>
      </c>
      <c r="B283" s="6" t="s">
        <v>85</v>
      </c>
      <c r="C283" s="3" t="str">
        <f>"https://www.ddbj.nig.ac.jp/ddbj/features-e.html#"&amp;B283</f>
        <v>https://www.ddbj.nig.ac.jp/ddbj/features-e.html#misc_difference</v>
      </c>
      <c r="D283" s="4"/>
      <c r="E283" s="42"/>
      <c r="F283" s="42"/>
      <c r="G283" s="44"/>
      <c r="H283" s="28" t="str">
        <f>"define_feature '"&amp;A283&amp;"' do@@@@"&amp;"  url "&amp;CHAR(34)&amp;C283&amp;CHAR(34)</f>
        <v>define_feature 'misc_difference' do@@@@  url "https://www.ddbj.nig.ac.jp/ddbj/features-e.html#misc_difference"</v>
      </c>
    </row>
    <row r="284" spans="1:8" ht="12.5" x14ac:dyDescent="0.25">
      <c r="A284" s="6"/>
      <c r="B284" s="6" t="s">
        <v>85</v>
      </c>
      <c r="C284" s="5" t="s">
        <v>351</v>
      </c>
      <c r="D284" s="4" t="s">
        <v>54</v>
      </c>
      <c r="E284" s="42"/>
      <c r="F284" s="42"/>
      <c r="G284" s="44"/>
      <c r="H284" s="29" t="str">
        <f t="shared" ref="H284:H299" si="15">"  qualifier :"&amp;D284&amp;" do@@    type :"&amp;C284&amp;"@@  end"</f>
        <v xml:space="preserve">  qualifier :allele do@@    type :optional@@  end</v>
      </c>
    </row>
    <row r="285" spans="1:8" ht="12.5" x14ac:dyDescent="0.25">
      <c r="A285" s="6"/>
      <c r="B285" s="6" t="s">
        <v>85</v>
      </c>
      <c r="C285" s="5" t="s">
        <v>351</v>
      </c>
      <c r="D285" s="4" t="s">
        <v>134</v>
      </c>
      <c r="E285" s="42"/>
      <c r="F285" s="42" t="s">
        <v>149</v>
      </c>
      <c r="G285" s="44"/>
      <c r="H285" s="29" t="str">
        <f t="shared" si="15"/>
        <v xml:space="preserve">  qualifier :citation do@@    type :optional@@  end</v>
      </c>
    </row>
    <row r="286" spans="1:8" ht="12.5" x14ac:dyDescent="0.25">
      <c r="A286" s="6"/>
      <c r="B286" s="6" t="s">
        <v>85</v>
      </c>
      <c r="C286" s="5" t="s">
        <v>351</v>
      </c>
      <c r="D286" s="4" t="s">
        <v>8</v>
      </c>
      <c r="E286" s="42"/>
      <c r="F286" s="42"/>
      <c r="G286" s="44"/>
      <c r="H286" s="29" t="str">
        <f t="shared" si="15"/>
        <v xml:space="preserve">  qualifier :clone do@@    type :optional@@  end</v>
      </c>
    </row>
    <row r="287" spans="1:8" ht="12.5" x14ac:dyDescent="0.25">
      <c r="A287" s="6"/>
      <c r="B287" s="6" t="s">
        <v>85</v>
      </c>
      <c r="C287" s="5" t="s">
        <v>352</v>
      </c>
      <c r="D287" s="4" t="s">
        <v>86</v>
      </c>
      <c r="E287" s="42"/>
      <c r="F287" s="42"/>
      <c r="G287" s="44"/>
      <c r="H287" s="29" t="str">
        <f t="shared" si="15"/>
        <v xml:space="preserve">  qualifier :compare do@@    type :recommended@@  end</v>
      </c>
    </row>
    <row r="288" spans="1:8" ht="12.5" x14ac:dyDescent="0.25">
      <c r="A288" s="6"/>
      <c r="B288" s="6" t="s">
        <v>85</v>
      </c>
      <c r="C288" s="5" t="s">
        <v>351</v>
      </c>
      <c r="D288" s="4" t="s">
        <v>15</v>
      </c>
      <c r="E288" s="42"/>
      <c r="F288" s="42" t="s">
        <v>1808</v>
      </c>
      <c r="G288" s="44"/>
      <c r="H288" s="29" t="str">
        <f t="shared" si="15"/>
        <v xml:space="preserve">  qualifier :db_xref do@@    type :optional@@  end</v>
      </c>
    </row>
    <row r="289" spans="1:8" ht="12.5" x14ac:dyDescent="0.25">
      <c r="A289" s="6"/>
      <c r="B289" s="6" t="s">
        <v>85</v>
      </c>
      <c r="C289" s="5" t="s">
        <v>351</v>
      </c>
      <c r="D289" s="4" t="s">
        <v>55</v>
      </c>
      <c r="E289" s="42"/>
      <c r="F289" s="42"/>
      <c r="G289" s="44"/>
      <c r="H289" s="29" t="str">
        <f t="shared" si="15"/>
        <v xml:space="preserve">  qualifier :experiment do@@    type :optional@@  end</v>
      </c>
    </row>
    <row r="290" spans="1:8" ht="12.5" x14ac:dyDescent="0.25">
      <c r="A290" s="6"/>
      <c r="B290" s="6" t="s">
        <v>85</v>
      </c>
      <c r="C290" s="5" t="s">
        <v>351</v>
      </c>
      <c r="D290" s="4" t="s">
        <v>56</v>
      </c>
      <c r="E290" s="42"/>
      <c r="F290" s="42"/>
      <c r="G290" s="44"/>
      <c r="H290" s="29" t="str">
        <f t="shared" si="15"/>
        <v xml:space="preserve">  qualifier :gene do@@    type :optional@@  end</v>
      </c>
    </row>
    <row r="291" spans="1:8" ht="12.5" x14ac:dyDescent="0.25">
      <c r="A291" s="6"/>
      <c r="B291" s="6" t="s">
        <v>85</v>
      </c>
      <c r="C291" s="5" t="s">
        <v>351</v>
      </c>
      <c r="D291" s="4" t="s">
        <v>57</v>
      </c>
      <c r="E291" s="42"/>
      <c r="F291" s="42"/>
      <c r="G291" s="44"/>
      <c r="H291" s="29" t="str">
        <f t="shared" si="15"/>
        <v xml:space="preserve">  qualifier :gene_synonym do@@    type :optional@@  end</v>
      </c>
    </row>
    <row r="292" spans="1:8" ht="12.5" x14ac:dyDescent="0.25">
      <c r="A292" s="6"/>
      <c r="B292" s="6" t="s">
        <v>85</v>
      </c>
      <c r="C292" s="5" t="s">
        <v>351</v>
      </c>
      <c r="D292" s="4" t="s">
        <v>58</v>
      </c>
      <c r="E292" s="42"/>
      <c r="F292" s="42"/>
      <c r="G292" s="44"/>
      <c r="H292" s="29" t="str">
        <f t="shared" si="15"/>
        <v xml:space="preserve">  qualifier :inference do@@    type :optional@@  end</v>
      </c>
    </row>
    <row r="293" spans="1:8" ht="12.5" x14ac:dyDescent="0.25">
      <c r="A293" s="6"/>
      <c r="B293" s="6" t="s">
        <v>85</v>
      </c>
      <c r="C293" s="5" t="s">
        <v>351</v>
      </c>
      <c r="D293" s="4" t="s">
        <v>136</v>
      </c>
      <c r="E293" s="42"/>
      <c r="F293" s="45" t="s">
        <v>1817</v>
      </c>
      <c r="G293" s="44"/>
      <c r="H293" s="29" t="str">
        <f t="shared" si="15"/>
        <v xml:space="preserve">  qualifier :locus_tag do@@    type :optional@@  end</v>
      </c>
    </row>
    <row r="294" spans="1:8" ht="12.5" x14ac:dyDescent="0.25">
      <c r="A294" s="6"/>
      <c r="B294" s="6" t="s">
        <v>85</v>
      </c>
      <c r="C294" s="5" t="s">
        <v>351</v>
      </c>
      <c r="D294" s="4" t="s">
        <v>30</v>
      </c>
      <c r="E294" s="42"/>
      <c r="F294" s="42" t="s">
        <v>1810</v>
      </c>
      <c r="G294" s="44"/>
      <c r="H294" s="29" t="str">
        <f t="shared" si="15"/>
        <v xml:space="preserve">  qualifier :map do@@    type :optional@@  end</v>
      </c>
    </row>
    <row r="295" spans="1:8" ht="12.5" x14ac:dyDescent="0.25">
      <c r="A295" s="6"/>
      <c r="B295" s="6" t="s">
        <v>85</v>
      </c>
      <c r="C295" s="5" t="s">
        <v>350</v>
      </c>
      <c r="D295" s="4" t="s">
        <v>32</v>
      </c>
      <c r="E295" s="42"/>
      <c r="F295" s="42"/>
      <c r="G295" s="44"/>
      <c r="H295" s="29" t="str">
        <f t="shared" si="15"/>
        <v xml:space="preserve">  qualifier :note do@@    type :mandatory@@  end</v>
      </c>
    </row>
    <row r="296" spans="1:8" ht="12.5" x14ac:dyDescent="0.25">
      <c r="A296" s="6"/>
      <c r="B296" s="6" t="s">
        <v>85</v>
      </c>
      <c r="C296" s="5" t="s">
        <v>351</v>
      </c>
      <c r="D296" s="4" t="s">
        <v>137</v>
      </c>
      <c r="E296" s="42"/>
      <c r="F296" s="45" t="s">
        <v>1811</v>
      </c>
      <c r="G296" s="44"/>
      <c r="H296" s="29" t="str">
        <f t="shared" si="15"/>
        <v xml:space="preserve">  qualifier :old_locus_tag do@@    type :optional@@  end</v>
      </c>
    </row>
    <row r="297" spans="1:8" ht="12.5" x14ac:dyDescent="0.25">
      <c r="A297" s="6"/>
      <c r="B297" s="6" t="s">
        <v>85</v>
      </c>
      <c r="C297" s="5" t="s">
        <v>351</v>
      </c>
      <c r="D297" s="4" t="s">
        <v>138</v>
      </c>
      <c r="E297" s="42"/>
      <c r="F297" s="42" t="s">
        <v>149</v>
      </c>
      <c r="G297" s="44"/>
      <c r="H297" s="29" t="str">
        <f t="shared" si="15"/>
        <v xml:space="preserve">  qualifier :phenotype do@@    type :optional@@  end</v>
      </c>
    </row>
    <row r="298" spans="1:8" ht="12.5" x14ac:dyDescent="0.25">
      <c r="A298" s="6"/>
      <c r="B298" s="6" t="s">
        <v>85</v>
      </c>
      <c r="C298" s="5" t="s">
        <v>352</v>
      </c>
      <c r="D298" s="4" t="s">
        <v>87</v>
      </c>
      <c r="E298" s="42"/>
      <c r="F298" s="42"/>
      <c r="G298" s="44"/>
      <c r="H298" s="29" t="str">
        <f t="shared" si="15"/>
        <v xml:space="preserve">  qualifier :replace do@@    type :recommended@@  end</v>
      </c>
    </row>
    <row r="299" spans="1:8" ht="12.5" x14ac:dyDescent="0.25">
      <c r="A299" s="6"/>
      <c r="B299" s="6" t="s">
        <v>85</v>
      </c>
      <c r="C299" s="5" t="s">
        <v>351</v>
      </c>
      <c r="D299" s="4" t="s">
        <v>140</v>
      </c>
      <c r="E299" s="42"/>
      <c r="F299" s="42" t="s">
        <v>149</v>
      </c>
      <c r="G299" s="44"/>
      <c r="H299" s="29" t="str">
        <f t="shared" si="15"/>
        <v xml:space="preserve">  qualifier :standard_name do@@    type :optional@@  end</v>
      </c>
    </row>
    <row r="300" spans="1:8" ht="12.5" x14ac:dyDescent="0.25">
      <c r="A300" s="6" t="s">
        <v>50</v>
      </c>
      <c r="B300" s="6"/>
      <c r="C300" s="3"/>
      <c r="D300" s="4"/>
      <c r="E300" s="42"/>
      <c r="F300" s="42"/>
      <c r="G300" s="44"/>
      <c r="H300" s="29" t="str">
        <f>A300&amp;"@@"</f>
        <v>end@@</v>
      </c>
    </row>
    <row r="301" spans="1:8" ht="12.5" x14ac:dyDescent="0.25">
      <c r="A301" s="6" t="s">
        <v>88</v>
      </c>
      <c r="B301" s="6" t="s">
        <v>88</v>
      </c>
      <c r="C301" s="3" t="str">
        <f>"https://www.ddbj.nig.ac.jp/ddbj/features-e.html#"&amp;B301</f>
        <v>https://www.ddbj.nig.ac.jp/ddbj/features-e.html#misc_feature</v>
      </c>
      <c r="D301" s="4"/>
      <c r="E301" s="42"/>
      <c r="F301" s="42"/>
      <c r="G301" s="44"/>
      <c r="H301" s="28" t="str">
        <f>"define_feature '"&amp;A301&amp;"' do@@@@"&amp;"  url "&amp;CHAR(34)&amp;C301&amp;CHAR(34)</f>
        <v>define_feature 'misc_feature' do@@@@  url "https://www.ddbj.nig.ac.jp/ddbj/features-e.html#misc_feature"</v>
      </c>
    </row>
    <row r="302" spans="1:8" ht="12.5" x14ac:dyDescent="0.25">
      <c r="A302" s="6"/>
      <c r="B302" s="6" t="s">
        <v>88</v>
      </c>
      <c r="C302" s="5" t="s">
        <v>351</v>
      </c>
      <c r="D302" s="4" t="s">
        <v>54</v>
      </c>
      <c r="E302" s="42"/>
      <c r="F302" s="42"/>
      <c r="G302" s="44"/>
      <c r="H302" s="29" t="str">
        <f t="shared" ref="H302:H319" si="16">"  qualifier :"&amp;D302&amp;" do@@    type :"&amp;C302&amp;"@@  end"</f>
        <v xml:space="preserve">  qualifier :allele do@@    type :optional@@  end</v>
      </c>
    </row>
    <row r="303" spans="1:8" ht="12.5" x14ac:dyDescent="0.25">
      <c r="A303" s="6"/>
      <c r="B303" s="6" t="s">
        <v>88</v>
      </c>
      <c r="C303" s="5" t="s">
        <v>351</v>
      </c>
      <c r="D303" s="4" t="s">
        <v>134</v>
      </c>
      <c r="E303" s="42"/>
      <c r="F303" s="42" t="s">
        <v>149</v>
      </c>
      <c r="G303" s="44"/>
      <c r="H303" s="29" t="str">
        <f t="shared" si="16"/>
        <v xml:space="preserve">  qualifier :citation do@@    type :optional@@  end</v>
      </c>
    </row>
    <row r="304" spans="1:8" ht="12.5" x14ac:dyDescent="0.25">
      <c r="A304" s="6"/>
      <c r="B304" s="6" t="s">
        <v>88</v>
      </c>
      <c r="C304" s="5" t="s">
        <v>351</v>
      </c>
      <c r="D304" s="4" t="s">
        <v>15</v>
      </c>
      <c r="E304" s="42"/>
      <c r="F304" s="42" t="s">
        <v>1808</v>
      </c>
      <c r="G304" s="44"/>
      <c r="H304" s="29" t="str">
        <f t="shared" si="16"/>
        <v xml:space="preserve">  qualifier :db_xref do@@    type :optional@@  end</v>
      </c>
    </row>
    <row r="305" spans="1:8" ht="12.5" x14ac:dyDescent="0.25">
      <c r="A305" s="6"/>
      <c r="B305" s="6" t="s">
        <v>88</v>
      </c>
      <c r="C305" s="5" t="s">
        <v>351</v>
      </c>
      <c r="D305" s="4" t="s">
        <v>55</v>
      </c>
      <c r="E305" s="42"/>
      <c r="F305" s="42"/>
      <c r="G305" s="44"/>
      <c r="H305" s="29" t="str">
        <f t="shared" si="16"/>
        <v xml:space="preserve">  qualifier :experiment do@@    type :optional@@  end</v>
      </c>
    </row>
    <row r="306" spans="1:8" ht="12.5" x14ac:dyDescent="0.25">
      <c r="A306" s="6"/>
      <c r="B306" s="6" t="s">
        <v>88</v>
      </c>
      <c r="C306" s="5" t="s">
        <v>351</v>
      </c>
      <c r="D306" s="4" t="s">
        <v>69</v>
      </c>
      <c r="E306" s="42"/>
      <c r="F306" s="42"/>
      <c r="G306" s="44"/>
      <c r="H306" s="29" t="str">
        <f t="shared" si="16"/>
        <v xml:space="preserve">  qualifier :function do@@    type :optional@@  end</v>
      </c>
    </row>
    <row r="307" spans="1:8" ht="12.5" x14ac:dyDescent="0.25">
      <c r="A307" s="6"/>
      <c r="B307" s="6" t="s">
        <v>88</v>
      </c>
      <c r="C307" s="5" t="s">
        <v>352</v>
      </c>
      <c r="D307" s="4" t="s">
        <v>56</v>
      </c>
      <c r="E307" s="42"/>
      <c r="F307" s="42"/>
      <c r="G307" s="44"/>
      <c r="H307" s="29" t="str">
        <f t="shared" si="16"/>
        <v xml:space="preserve">  qualifier :gene do@@    type :recommended@@  end</v>
      </c>
    </row>
    <row r="308" spans="1:8" ht="12.5" x14ac:dyDescent="0.25">
      <c r="A308" s="6"/>
      <c r="B308" s="6" t="s">
        <v>88</v>
      </c>
      <c r="C308" s="5" t="s">
        <v>351</v>
      </c>
      <c r="D308" s="4" t="s">
        <v>57</v>
      </c>
      <c r="E308" s="42"/>
      <c r="F308" s="42"/>
      <c r="G308" s="44"/>
      <c r="H308" s="29" t="str">
        <f t="shared" si="16"/>
        <v xml:space="preserve">  qualifier :gene_synonym do@@    type :optional@@  end</v>
      </c>
    </row>
    <row r="309" spans="1:8" ht="12.5" x14ac:dyDescent="0.25">
      <c r="A309" s="6"/>
      <c r="B309" s="6" t="s">
        <v>88</v>
      </c>
      <c r="C309" s="5" t="s">
        <v>351</v>
      </c>
      <c r="D309" s="4" t="s">
        <v>58</v>
      </c>
      <c r="E309" s="42"/>
      <c r="F309" s="42"/>
      <c r="G309" s="44"/>
      <c r="H309" s="29" t="str">
        <f t="shared" si="16"/>
        <v xml:space="preserve">  qualifier :inference do@@    type :optional@@  end</v>
      </c>
    </row>
    <row r="310" spans="1:8" ht="12.5" x14ac:dyDescent="0.25">
      <c r="A310" s="6"/>
      <c r="B310" s="6" t="s">
        <v>88</v>
      </c>
      <c r="C310" s="5" t="s">
        <v>351</v>
      </c>
      <c r="D310" s="4" t="s">
        <v>136</v>
      </c>
      <c r="E310" s="42"/>
      <c r="F310" s="45" t="s">
        <v>1811</v>
      </c>
      <c r="G310" s="44"/>
      <c r="H310" s="29" t="str">
        <f t="shared" si="16"/>
        <v xml:space="preserve">  qualifier :locus_tag do@@    type :optional@@  end</v>
      </c>
    </row>
    <row r="311" spans="1:8" ht="12.5" x14ac:dyDescent="0.25">
      <c r="A311" s="6"/>
      <c r="B311" s="6" t="s">
        <v>88</v>
      </c>
      <c r="C311" s="5" t="s">
        <v>351</v>
      </c>
      <c r="D311" s="4" t="s">
        <v>30</v>
      </c>
      <c r="E311" s="42"/>
      <c r="F311" s="42" t="s">
        <v>1810</v>
      </c>
      <c r="G311" s="44"/>
      <c r="H311" s="29" t="str">
        <f t="shared" si="16"/>
        <v xml:space="preserve">  qualifier :map do@@    type :optional@@  end</v>
      </c>
    </row>
    <row r="312" spans="1:8" ht="12.5" x14ac:dyDescent="0.25">
      <c r="A312" s="6"/>
      <c r="B312" s="6" t="s">
        <v>88</v>
      </c>
      <c r="C312" s="5" t="s">
        <v>350</v>
      </c>
      <c r="D312" s="4" t="s">
        <v>32</v>
      </c>
      <c r="E312" s="42"/>
      <c r="F312" s="42"/>
      <c r="G312" s="44"/>
      <c r="H312" s="29" t="str">
        <f t="shared" si="16"/>
        <v xml:space="preserve">  qualifier :note do@@    type :mandatory@@  end</v>
      </c>
    </row>
    <row r="313" spans="1:8" ht="12.5" x14ac:dyDescent="0.25">
      <c r="A313" s="6"/>
      <c r="B313" s="6" t="s">
        <v>88</v>
      </c>
      <c r="C313" s="5" t="s">
        <v>351</v>
      </c>
      <c r="D313" s="4" t="s">
        <v>79</v>
      </c>
      <c r="E313" s="42"/>
      <c r="F313" s="42"/>
      <c r="G313" s="44"/>
      <c r="H313" s="29" t="str">
        <f t="shared" si="16"/>
        <v xml:space="preserve">  qualifier :number do@@    type :optional@@  end</v>
      </c>
    </row>
    <row r="314" spans="1:8" ht="12.5" x14ac:dyDescent="0.25">
      <c r="A314" s="6"/>
      <c r="B314" s="6" t="s">
        <v>88</v>
      </c>
      <c r="C314" s="5" t="s">
        <v>351</v>
      </c>
      <c r="D314" s="4" t="s">
        <v>137</v>
      </c>
      <c r="E314" s="42"/>
      <c r="F314" s="45" t="s">
        <v>1817</v>
      </c>
      <c r="G314" s="44"/>
      <c r="H314" s="29" t="str">
        <f t="shared" si="16"/>
        <v xml:space="preserve">  qualifier :old_locus_tag do@@    type :optional@@  end</v>
      </c>
    </row>
    <row r="315" spans="1:8" ht="12.5" x14ac:dyDescent="0.25">
      <c r="A315" s="6"/>
      <c r="B315" s="6" t="s">
        <v>88</v>
      </c>
      <c r="C315" s="5" t="s">
        <v>351</v>
      </c>
      <c r="D315" s="4" t="s">
        <v>138</v>
      </c>
      <c r="E315" s="42"/>
      <c r="F315" s="42" t="s">
        <v>149</v>
      </c>
      <c r="G315" s="44"/>
      <c r="H315" s="29" t="str">
        <f t="shared" si="16"/>
        <v xml:space="preserve">  qualifier :phenotype do@@    type :optional@@  end</v>
      </c>
    </row>
    <row r="316" spans="1:8" ht="12.5" x14ac:dyDescent="0.25">
      <c r="A316" s="6"/>
      <c r="B316" s="6" t="s">
        <v>88</v>
      </c>
      <c r="C316" s="5" t="s">
        <v>351</v>
      </c>
      <c r="D316" s="4" t="s">
        <v>61</v>
      </c>
      <c r="E316" s="42"/>
      <c r="F316" s="42"/>
      <c r="G316" s="44"/>
      <c r="H316" s="29" t="str">
        <f t="shared" si="16"/>
        <v xml:space="preserve">  qualifier :product do@@    type :optional@@  end</v>
      </c>
    </row>
    <row r="317" spans="1:8" ht="12.5" x14ac:dyDescent="0.25">
      <c r="A317" s="6"/>
      <c r="B317" s="6" t="s">
        <v>88</v>
      </c>
      <c r="C317" s="5" t="s">
        <v>351</v>
      </c>
      <c r="D317" s="4" t="s">
        <v>139</v>
      </c>
      <c r="E317" s="42"/>
      <c r="F317" s="42" t="s">
        <v>338</v>
      </c>
      <c r="G317" s="44"/>
      <c r="H317" s="29" t="str">
        <f t="shared" si="16"/>
        <v xml:space="preserve">  qualifier :pseudo do@@    type :optional@@  end</v>
      </c>
    </row>
    <row r="318" spans="1:8" ht="12.5" x14ac:dyDescent="0.25">
      <c r="A318" s="6"/>
      <c r="B318" s="6" t="s">
        <v>88</v>
      </c>
      <c r="C318" s="5" t="s">
        <v>351</v>
      </c>
      <c r="D318" s="4" t="s">
        <v>62</v>
      </c>
      <c r="E318" s="42"/>
      <c r="F318" s="42"/>
      <c r="G318" s="44"/>
      <c r="H318" s="29" t="str">
        <f t="shared" si="16"/>
        <v xml:space="preserve">  qualifier :pseudogene do@@    type :optional@@  end</v>
      </c>
    </row>
    <row r="319" spans="1:8" ht="12.5" x14ac:dyDescent="0.25">
      <c r="A319" s="6"/>
      <c r="B319" s="6" t="s">
        <v>88</v>
      </c>
      <c r="C319" s="5" t="s">
        <v>351</v>
      </c>
      <c r="D319" s="4" t="s">
        <v>140</v>
      </c>
      <c r="E319" s="42"/>
      <c r="F319" s="42" t="s">
        <v>149</v>
      </c>
      <c r="G319" s="44"/>
      <c r="H319" s="29" t="str">
        <f t="shared" si="16"/>
        <v xml:space="preserve">  qualifier :standard_name do@@    type :optional@@  end</v>
      </c>
    </row>
    <row r="320" spans="1:8" ht="12.5" x14ac:dyDescent="0.25">
      <c r="A320" s="6" t="s">
        <v>50</v>
      </c>
      <c r="B320" s="6"/>
      <c r="C320" s="3"/>
      <c r="D320" s="4"/>
      <c r="E320" s="42"/>
      <c r="F320" s="42"/>
      <c r="G320" s="44"/>
      <c r="H320" s="29" t="str">
        <f>A320&amp;"@@"</f>
        <v>end@@</v>
      </c>
    </row>
    <row r="321" spans="1:8" ht="12.5" x14ac:dyDescent="0.25">
      <c r="A321" s="6" t="s">
        <v>89</v>
      </c>
      <c r="B321" s="6" t="s">
        <v>89</v>
      </c>
      <c r="C321" s="3" t="str">
        <f>"https://www.ddbj.nig.ac.jp/ddbj/full_index-e.html#"&amp;B321</f>
        <v>https://www.ddbj.nig.ac.jp/ddbj/full_index-e.html#misc_recomb</v>
      </c>
      <c r="D321" s="4"/>
      <c r="E321" s="42"/>
      <c r="F321" s="42"/>
      <c r="G321" s="44"/>
      <c r="H321" s="28" t="str">
        <f>"define_feature '"&amp;A321&amp;"' do@@@@"&amp;"  url "&amp;CHAR(34)&amp;C321&amp;CHAR(34)</f>
        <v>define_feature 'misc_recomb' do@@@@  url "https://www.ddbj.nig.ac.jp/ddbj/full_index-e.html#misc_recomb"</v>
      </c>
    </row>
    <row r="322" spans="1:8" ht="12.5" x14ac:dyDescent="0.25">
      <c r="A322" s="6"/>
      <c r="B322" s="6" t="s">
        <v>89</v>
      </c>
      <c r="C322" s="5" t="s">
        <v>351</v>
      </c>
      <c r="D322" s="4" t="s">
        <v>54</v>
      </c>
      <c r="E322" s="42"/>
      <c r="F322" s="42"/>
      <c r="G322" s="44"/>
      <c r="H322" s="29" t="str">
        <f t="shared" ref="H322:H334" si="17">"  qualifier :"&amp;D322&amp;" do@@    type :"&amp;C322&amp;"@@  end"</f>
        <v xml:space="preserve">  qualifier :allele do@@    type :optional@@  end</v>
      </c>
    </row>
    <row r="323" spans="1:8" ht="12.5" x14ac:dyDescent="0.25">
      <c r="A323" s="6"/>
      <c r="B323" s="6" t="s">
        <v>89</v>
      </c>
      <c r="C323" s="5" t="s">
        <v>351</v>
      </c>
      <c r="D323" s="4" t="s">
        <v>134</v>
      </c>
      <c r="E323" s="42"/>
      <c r="F323" s="42" t="s">
        <v>149</v>
      </c>
      <c r="G323" s="44"/>
      <c r="H323" s="29" t="str">
        <f t="shared" si="17"/>
        <v xml:space="preserve">  qualifier :citation do@@    type :optional@@  end</v>
      </c>
    </row>
    <row r="324" spans="1:8" ht="12.5" x14ac:dyDescent="0.25">
      <c r="A324" s="6"/>
      <c r="B324" s="6" t="s">
        <v>89</v>
      </c>
      <c r="C324" s="5" t="s">
        <v>351</v>
      </c>
      <c r="D324" s="4" t="s">
        <v>15</v>
      </c>
      <c r="E324" s="42"/>
      <c r="F324" s="42" t="s">
        <v>1808</v>
      </c>
      <c r="G324" s="44"/>
      <c r="H324" s="29" t="str">
        <f t="shared" si="17"/>
        <v xml:space="preserve">  qualifier :db_xref do@@    type :optional@@  end</v>
      </c>
    </row>
    <row r="325" spans="1:8" ht="12.5" x14ac:dyDescent="0.25">
      <c r="A325" s="6"/>
      <c r="B325" s="6" t="s">
        <v>89</v>
      </c>
      <c r="C325" s="5" t="s">
        <v>351</v>
      </c>
      <c r="D325" s="4" t="s">
        <v>55</v>
      </c>
      <c r="E325" s="42"/>
      <c r="F325" s="42"/>
      <c r="G325" s="44"/>
      <c r="H325" s="29" t="str">
        <f t="shared" si="17"/>
        <v xml:space="preserve">  qualifier :experiment do@@    type :optional@@  end</v>
      </c>
    </row>
    <row r="326" spans="1:8" ht="12.5" x14ac:dyDescent="0.25">
      <c r="A326" s="6"/>
      <c r="B326" s="6" t="s">
        <v>89</v>
      </c>
      <c r="C326" s="5" t="s">
        <v>352</v>
      </c>
      <c r="D326" s="4" t="s">
        <v>56</v>
      </c>
      <c r="E326" s="42"/>
      <c r="F326" s="42"/>
      <c r="G326" s="44"/>
      <c r="H326" s="29" t="str">
        <f t="shared" si="17"/>
        <v xml:space="preserve">  qualifier :gene do@@    type :recommended@@  end</v>
      </c>
    </row>
    <row r="327" spans="1:8" ht="12.5" x14ac:dyDescent="0.25">
      <c r="A327" s="6"/>
      <c r="B327" s="6" t="s">
        <v>89</v>
      </c>
      <c r="C327" s="5" t="s">
        <v>351</v>
      </c>
      <c r="D327" s="4" t="s">
        <v>57</v>
      </c>
      <c r="E327" s="42"/>
      <c r="F327" s="42"/>
      <c r="G327" s="44"/>
      <c r="H327" s="29" t="str">
        <f t="shared" si="17"/>
        <v xml:space="preserve">  qualifier :gene_synonym do@@    type :optional@@  end</v>
      </c>
    </row>
    <row r="328" spans="1:8" ht="12.5" x14ac:dyDescent="0.25">
      <c r="A328" s="6"/>
      <c r="B328" s="6" t="s">
        <v>89</v>
      </c>
      <c r="C328" s="5" t="s">
        <v>351</v>
      </c>
      <c r="D328" s="4" t="s">
        <v>58</v>
      </c>
      <c r="E328" s="42"/>
      <c r="F328" s="42"/>
      <c r="G328" s="44"/>
      <c r="H328" s="29" t="str">
        <f t="shared" si="17"/>
        <v xml:space="preserve">  qualifier :inference do@@    type :optional@@  end</v>
      </c>
    </row>
    <row r="329" spans="1:8" ht="12.5" x14ac:dyDescent="0.25">
      <c r="A329" s="6"/>
      <c r="B329" s="6" t="s">
        <v>89</v>
      </c>
      <c r="C329" s="5" t="s">
        <v>351</v>
      </c>
      <c r="D329" s="4" t="s">
        <v>136</v>
      </c>
      <c r="E329" s="42"/>
      <c r="F329" s="45" t="s">
        <v>1811</v>
      </c>
      <c r="G329" s="44"/>
      <c r="H329" s="29" t="str">
        <f t="shared" si="17"/>
        <v xml:space="preserve">  qualifier :locus_tag do@@    type :optional@@  end</v>
      </c>
    </row>
    <row r="330" spans="1:8" ht="12.5" x14ac:dyDescent="0.25">
      <c r="A330" s="6"/>
      <c r="B330" s="6" t="s">
        <v>89</v>
      </c>
      <c r="C330" s="5" t="s">
        <v>351</v>
      </c>
      <c r="D330" s="4" t="s">
        <v>30</v>
      </c>
      <c r="E330" s="42"/>
      <c r="F330" s="42" t="s">
        <v>1810</v>
      </c>
      <c r="G330" s="44"/>
      <c r="H330" s="29" t="str">
        <f t="shared" si="17"/>
        <v xml:space="preserve">  qualifier :map do@@    type :optional@@  end</v>
      </c>
    </row>
    <row r="331" spans="1:8" ht="12.5" x14ac:dyDescent="0.25">
      <c r="A331" s="6"/>
      <c r="B331" s="6" t="s">
        <v>89</v>
      </c>
      <c r="C331" s="5" t="s">
        <v>350</v>
      </c>
      <c r="D331" s="4" t="s">
        <v>32</v>
      </c>
      <c r="E331" s="42"/>
      <c r="F331" s="42"/>
      <c r="G331" s="44"/>
      <c r="H331" s="29" t="str">
        <f t="shared" si="17"/>
        <v xml:space="preserve">  qualifier :note do@@    type :mandatory@@  end</v>
      </c>
    </row>
    <row r="332" spans="1:8" ht="12.5" x14ac:dyDescent="0.25">
      <c r="A332" s="6"/>
      <c r="B332" s="6" t="s">
        <v>89</v>
      </c>
      <c r="C332" s="5" t="s">
        <v>351</v>
      </c>
      <c r="D332" s="4" t="s">
        <v>137</v>
      </c>
      <c r="E332" s="42"/>
      <c r="F332" s="45" t="s">
        <v>1811</v>
      </c>
      <c r="G332" s="44"/>
      <c r="H332" s="29" t="str">
        <f t="shared" si="17"/>
        <v xml:space="preserve">  qualifier :old_locus_tag do@@    type :optional@@  end</v>
      </c>
    </row>
    <row r="333" spans="1:8" s="2" customFormat="1" ht="12.5" x14ac:dyDescent="0.25">
      <c r="A333" s="6"/>
      <c r="B333" s="6" t="s">
        <v>89</v>
      </c>
      <c r="C333" s="5" t="s">
        <v>352</v>
      </c>
      <c r="D333" s="4" t="s">
        <v>378</v>
      </c>
      <c r="E333" s="42"/>
      <c r="F333" s="42"/>
      <c r="G333" s="44"/>
      <c r="H333" s="29" t="str">
        <f t="shared" si="17"/>
        <v xml:space="preserve">  qualifier :recombination_class do@@    type :recommended@@  end</v>
      </c>
    </row>
    <row r="334" spans="1:8" ht="12.5" x14ac:dyDescent="0.25">
      <c r="A334" s="6"/>
      <c r="B334" s="6" t="s">
        <v>89</v>
      </c>
      <c r="C334" s="5" t="s">
        <v>351</v>
      </c>
      <c r="D334" s="4" t="s">
        <v>140</v>
      </c>
      <c r="E334" s="42"/>
      <c r="F334" s="42" t="s">
        <v>149</v>
      </c>
      <c r="G334" s="44"/>
      <c r="H334" s="29" t="str">
        <f t="shared" si="17"/>
        <v xml:space="preserve">  qualifier :standard_name do@@    type :optional@@  end</v>
      </c>
    </row>
    <row r="335" spans="1:8" ht="12.5" x14ac:dyDescent="0.25">
      <c r="A335" s="6" t="s">
        <v>50</v>
      </c>
      <c r="B335" s="6"/>
      <c r="C335" s="3"/>
      <c r="D335" s="4"/>
      <c r="E335" s="42"/>
      <c r="F335" s="42"/>
      <c r="G335" s="44"/>
      <c r="H335" s="29" t="str">
        <f>A335&amp;"@@"</f>
        <v>end@@</v>
      </c>
    </row>
    <row r="336" spans="1:8" ht="12.5" x14ac:dyDescent="0.25">
      <c r="A336" s="6" t="s">
        <v>90</v>
      </c>
      <c r="B336" s="6" t="s">
        <v>90</v>
      </c>
      <c r="C336" s="3" t="str">
        <f>"https://www.ddbj.nig.ac.jp/ddbj/features-e.html#"&amp;B336</f>
        <v>https://www.ddbj.nig.ac.jp/ddbj/features-e.html#misc_RNA</v>
      </c>
      <c r="D336" s="4"/>
      <c r="E336" s="42"/>
      <c r="F336" s="42"/>
      <c r="G336" s="44"/>
      <c r="H336" s="28" t="str">
        <f>"define_feature '"&amp;A336&amp;"' do@@@@"&amp;"  url "&amp;CHAR(34)&amp;C336&amp;CHAR(34)</f>
        <v>define_feature 'misc_RNA' do@@@@  url "https://www.ddbj.nig.ac.jp/ddbj/features-e.html#misc_RNA"</v>
      </c>
    </row>
    <row r="337" spans="1:8" ht="12.5" x14ac:dyDescent="0.25">
      <c r="A337" s="6"/>
      <c r="B337" s="6" t="s">
        <v>90</v>
      </c>
      <c r="C337" s="5" t="s">
        <v>351</v>
      </c>
      <c r="D337" s="4" t="s">
        <v>54</v>
      </c>
      <c r="E337" s="42"/>
      <c r="F337" s="42"/>
      <c r="G337" s="44"/>
      <c r="H337" s="29" t="str">
        <f t="shared" ref="H337:H354" si="18">"  qualifier :"&amp;D337&amp;" do@@    type :"&amp;C337&amp;"@@  end"</f>
        <v xml:space="preserve">  qualifier :allele do@@    type :optional@@  end</v>
      </c>
    </row>
    <row r="338" spans="1:8" ht="12.5" x14ac:dyDescent="0.25">
      <c r="A338" s="6"/>
      <c r="B338" s="6" t="s">
        <v>90</v>
      </c>
      <c r="C338" s="5" t="s">
        <v>351</v>
      </c>
      <c r="D338" s="4" t="s">
        <v>134</v>
      </c>
      <c r="E338" s="42"/>
      <c r="F338" s="42" t="s">
        <v>149</v>
      </c>
      <c r="G338" s="44"/>
      <c r="H338" s="29" t="str">
        <f t="shared" si="18"/>
        <v xml:space="preserve">  qualifier :citation do@@    type :optional@@  end</v>
      </c>
    </row>
    <row r="339" spans="1:8" ht="12.5" x14ac:dyDescent="0.25">
      <c r="A339" s="6"/>
      <c r="B339" s="6" t="s">
        <v>90</v>
      </c>
      <c r="C339" s="5" t="s">
        <v>351</v>
      </c>
      <c r="D339" s="4" t="s">
        <v>15</v>
      </c>
      <c r="E339" s="42"/>
      <c r="F339" s="42" t="s">
        <v>1818</v>
      </c>
      <c r="G339" s="44"/>
      <c r="H339" s="29" t="str">
        <f t="shared" si="18"/>
        <v xml:space="preserve">  qualifier :db_xref do@@    type :optional@@  end</v>
      </c>
    </row>
    <row r="340" spans="1:8" ht="12.5" x14ac:dyDescent="0.25">
      <c r="A340" s="6"/>
      <c r="B340" s="6" t="s">
        <v>90</v>
      </c>
      <c r="C340" s="5" t="s">
        <v>351</v>
      </c>
      <c r="D340" s="4" t="s">
        <v>55</v>
      </c>
      <c r="E340" s="42"/>
      <c r="F340" s="42"/>
      <c r="G340" s="44"/>
      <c r="H340" s="29" t="str">
        <f t="shared" si="18"/>
        <v xml:space="preserve">  qualifier :experiment do@@    type :optional@@  end</v>
      </c>
    </row>
    <row r="341" spans="1:8" ht="12.5" x14ac:dyDescent="0.25">
      <c r="A341" s="6"/>
      <c r="B341" s="6" t="s">
        <v>90</v>
      </c>
      <c r="C341" s="5" t="s">
        <v>351</v>
      </c>
      <c r="D341" s="4" t="s">
        <v>69</v>
      </c>
      <c r="E341" s="42"/>
      <c r="F341" s="42"/>
      <c r="G341" s="44"/>
      <c r="H341" s="29" t="str">
        <f t="shared" si="18"/>
        <v xml:space="preserve">  qualifier :function do@@    type :optional@@  end</v>
      </c>
    </row>
    <row r="342" spans="1:8" ht="12.5" x14ac:dyDescent="0.25">
      <c r="A342" s="6"/>
      <c r="B342" s="6" t="s">
        <v>90</v>
      </c>
      <c r="C342" s="5" t="s">
        <v>351</v>
      </c>
      <c r="D342" s="4" t="s">
        <v>56</v>
      </c>
      <c r="E342" s="42"/>
      <c r="F342" s="42"/>
      <c r="G342" s="44"/>
      <c r="H342" s="29" t="str">
        <f t="shared" si="18"/>
        <v xml:space="preserve">  qualifier :gene do@@    type :optional@@  end</v>
      </c>
    </row>
    <row r="343" spans="1:8" ht="12.5" x14ac:dyDescent="0.25">
      <c r="A343" s="6"/>
      <c r="B343" s="6" t="s">
        <v>90</v>
      </c>
      <c r="C343" s="5" t="s">
        <v>351</v>
      </c>
      <c r="D343" s="4" t="s">
        <v>57</v>
      </c>
      <c r="E343" s="42"/>
      <c r="F343" s="42"/>
      <c r="G343" s="44"/>
      <c r="H343" s="29" t="str">
        <f t="shared" si="18"/>
        <v xml:space="preserve">  qualifier :gene_synonym do@@    type :optional@@  end</v>
      </c>
    </row>
    <row r="344" spans="1:8" ht="12.5" x14ac:dyDescent="0.25">
      <c r="A344" s="6"/>
      <c r="B344" s="6" t="s">
        <v>90</v>
      </c>
      <c r="C344" s="5" t="s">
        <v>351</v>
      </c>
      <c r="D344" s="4" t="s">
        <v>58</v>
      </c>
      <c r="E344" s="42"/>
      <c r="F344" s="42"/>
      <c r="G344" s="44"/>
      <c r="H344" s="29" t="str">
        <f t="shared" si="18"/>
        <v xml:space="preserve">  qualifier :inference do@@    type :optional@@  end</v>
      </c>
    </row>
    <row r="345" spans="1:8" ht="12.5" x14ac:dyDescent="0.25">
      <c r="A345" s="6"/>
      <c r="B345" s="6" t="s">
        <v>90</v>
      </c>
      <c r="C345" s="5" t="s">
        <v>351</v>
      </c>
      <c r="D345" s="4" t="s">
        <v>136</v>
      </c>
      <c r="E345" s="42"/>
      <c r="F345" s="45" t="s">
        <v>1811</v>
      </c>
      <c r="G345" s="44"/>
      <c r="H345" s="29" t="str">
        <f t="shared" si="18"/>
        <v xml:space="preserve">  qualifier :locus_tag do@@    type :optional@@  end</v>
      </c>
    </row>
    <row r="346" spans="1:8" ht="12.5" x14ac:dyDescent="0.25">
      <c r="A346" s="6"/>
      <c r="B346" s="6" t="s">
        <v>90</v>
      </c>
      <c r="C346" s="5" t="s">
        <v>351</v>
      </c>
      <c r="D346" s="11" t="s">
        <v>30</v>
      </c>
      <c r="E346" s="42"/>
      <c r="F346" s="42" t="s">
        <v>1810</v>
      </c>
      <c r="G346" s="44"/>
      <c r="H346" s="29" t="str">
        <f t="shared" si="18"/>
        <v xml:space="preserve">  qualifier :map do@@    type :optional@@  end</v>
      </c>
    </row>
    <row r="347" spans="1:8" ht="12.5" x14ac:dyDescent="0.25">
      <c r="A347" s="6"/>
      <c r="B347" s="6" t="s">
        <v>90</v>
      </c>
      <c r="C347" s="5" t="s">
        <v>350</v>
      </c>
      <c r="D347" s="4" t="s">
        <v>32</v>
      </c>
      <c r="E347" s="42"/>
      <c r="F347" s="42"/>
      <c r="G347" s="44"/>
      <c r="H347" s="29" t="str">
        <f t="shared" si="18"/>
        <v xml:space="preserve">  qualifier :note do@@    type :mandatory@@  end</v>
      </c>
    </row>
    <row r="348" spans="1:8" ht="12.5" x14ac:dyDescent="0.25">
      <c r="A348" s="6"/>
      <c r="B348" s="6" t="s">
        <v>90</v>
      </c>
      <c r="C348" s="5" t="s">
        <v>351</v>
      </c>
      <c r="D348" s="4" t="s">
        <v>137</v>
      </c>
      <c r="E348" s="42"/>
      <c r="F348" s="45" t="s">
        <v>1817</v>
      </c>
      <c r="G348" s="44"/>
      <c r="H348" s="29" t="str">
        <f t="shared" si="18"/>
        <v xml:space="preserve">  qualifier :old_locus_tag do@@    type :optional@@  end</v>
      </c>
    </row>
    <row r="349" spans="1:8" ht="12.5" x14ac:dyDescent="0.25">
      <c r="A349" s="6"/>
      <c r="B349" s="6" t="s">
        <v>90</v>
      </c>
      <c r="C349" s="5" t="s">
        <v>351</v>
      </c>
      <c r="D349" s="4" t="s">
        <v>59</v>
      </c>
      <c r="E349" s="42"/>
      <c r="F349" s="42"/>
      <c r="G349" s="44"/>
      <c r="H349" s="29" t="str">
        <f t="shared" si="18"/>
        <v xml:space="preserve">  qualifier :operon do@@    type :optional@@  end</v>
      </c>
    </row>
    <row r="350" spans="1:8" ht="12.5" x14ac:dyDescent="0.25">
      <c r="A350" s="6"/>
      <c r="B350" s="6" t="s">
        <v>90</v>
      </c>
      <c r="C350" s="5" t="s">
        <v>351</v>
      </c>
      <c r="D350" s="4" t="s">
        <v>61</v>
      </c>
      <c r="E350" s="42"/>
      <c r="F350" s="42"/>
      <c r="G350" s="44"/>
      <c r="H350" s="29" t="str">
        <f t="shared" si="18"/>
        <v xml:space="preserve">  qualifier :product do@@    type :optional@@  end</v>
      </c>
    </row>
    <row r="351" spans="1:8" ht="12.5" x14ac:dyDescent="0.25">
      <c r="A351" s="6"/>
      <c r="B351" s="6" t="s">
        <v>90</v>
      </c>
      <c r="C351" s="5" t="s">
        <v>351</v>
      </c>
      <c r="D351" s="11" t="s">
        <v>139</v>
      </c>
      <c r="E351" s="42"/>
      <c r="F351" s="42" t="s">
        <v>338</v>
      </c>
      <c r="G351" s="44"/>
      <c r="H351" s="29" t="str">
        <f t="shared" si="18"/>
        <v xml:space="preserve">  qualifier :pseudo do@@    type :optional@@  end</v>
      </c>
    </row>
    <row r="352" spans="1:8" ht="12.5" x14ac:dyDescent="0.25">
      <c r="A352" s="6"/>
      <c r="B352" s="6" t="s">
        <v>90</v>
      </c>
      <c r="C352" s="5" t="s">
        <v>351</v>
      </c>
      <c r="D352" s="4" t="s">
        <v>62</v>
      </c>
      <c r="E352" s="42"/>
      <c r="F352" s="42"/>
      <c r="G352" s="44"/>
      <c r="H352" s="29" t="str">
        <f t="shared" si="18"/>
        <v xml:space="preserve">  qualifier :pseudogene do@@    type :optional@@  end</v>
      </c>
    </row>
    <row r="353" spans="1:8" ht="12.5" x14ac:dyDescent="0.25">
      <c r="A353" s="6"/>
      <c r="B353" s="6" t="s">
        <v>90</v>
      </c>
      <c r="C353" s="5" t="s">
        <v>351</v>
      </c>
      <c r="D353" s="4" t="s">
        <v>140</v>
      </c>
      <c r="E353" s="42"/>
      <c r="F353" s="42" t="s">
        <v>149</v>
      </c>
      <c r="G353" s="44"/>
      <c r="H353" s="29" t="str">
        <f t="shared" si="18"/>
        <v xml:space="preserve">  qualifier :standard_name do@@    type :optional@@  end</v>
      </c>
    </row>
    <row r="354" spans="1:8" ht="12.5" x14ac:dyDescent="0.25">
      <c r="A354" s="6"/>
      <c r="B354" s="6" t="s">
        <v>90</v>
      </c>
      <c r="C354" s="5" t="s">
        <v>351</v>
      </c>
      <c r="D354" s="4" t="s">
        <v>73</v>
      </c>
      <c r="E354" s="42"/>
      <c r="F354" s="42"/>
      <c r="G354" s="44"/>
      <c r="H354" s="29" t="str">
        <f t="shared" si="18"/>
        <v xml:space="preserve">  qualifier :trans_splicing do@@    type :optional@@  end</v>
      </c>
    </row>
    <row r="355" spans="1:8" ht="12.5" x14ac:dyDescent="0.25">
      <c r="A355" s="6" t="s">
        <v>50</v>
      </c>
      <c r="B355" s="6"/>
      <c r="C355" s="3"/>
      <c r="D355" s="4"/>
      <c r="E355" s="42"/>
      <c r="F355" s="42"/>
      <c r="G355" s="44"/>
      <c r="H355" s="29" t="str">
        <f>A355&amp;"@@"</f>
        <v>end@@</v>
      </c>
    </row>
    <row r="356" spans="1:8" ht="12.5" x14ac:dyDescent="0.25">
      <c r="A356" s="6" t="s">
        <v>91</v>
      </c>
      <c r="B356" s="6" t="s">
        <v>91</v>
      </c>
      <c r="C356" s="3" t="str">
        <f>"https://www.ddbj.nig.ac.jp/ddbj/features-e.html#"&amp;B356</f>
        <v>https://www.ddbj.nig.ac.jp/ddbj/features-e.html#misc_structure</v>
      </c>
      <c r="D356" s="4"/>
      <c r="E356" s="42"/>
      <c r="F356" s="42"/>
      <c r="G356" s="44"/>
      <c r="H356" s="28" t="str">
        <f>"define_feature '"&amp;A356&amp;"' do@@@@"&amp;"  url "&amp;CHAR(34)&amp;C356&amp;CHAR(34)</f>
        <v>define_feature 'misc_structure' do@@@@  url "https://www.ddbj.nig.ac.jp/ddbj/features-e.html#misc_structure"</v>
      </c>
    </row>
    <row r="357" spans="1:8" ht="12.5" x14ac:dyDescent="0.25">
      <c r="A357" s="6"/>
      <c r="B357" s="6" t="s">
        <v>91</v>
      </c>
      <c r="C357" s="5" t="s">
        <v>351</v>
      </c>
      <c r="D357" s="4" t="s">
        <v>54</v>
      </c>
      <c r="E357" s="42"/>
      <c r="F357" s="42"/>
      <c r="G357" s="44"/>
      <c r="H357" s="29" t="str">
        <f t="shared" ref="H357:H369" si="19">"  qualifier :"&amp;D357&amp;" do@@    type :"&amp;C357&amp;"@@  end"</f>
        <v xml:space="preserve">  qualifier :allele do@@    type :optional@@  end</v>
      </c>
    </row>
    <row r="358" spans="1:8" ht="12.5" x14ac:dyDescent="0.25">
      <c r="A358" s="6"/>
      <c r="B358" s="6" t="s">
        <v>91</v>
      </c>
      <c r="C358" s="5" t="s">
        <v>351</v>
      </c>
      <c r="D358" s="4" t="s">
        <v>134</v>
      </c>
      <c r="E358" s="42"/>
      <c r="F358" s="42" t="s">
        <v>149</v>
      </c>
      <c r="G358" s="44"/>
      <c r="H358" s="29" t="str">
        <f t="shared" si="19"/>
        <v xml:space="preserve">  qualifier :citation do@@    type :optional@@  end</v>
      </c>
    </row>
    <row r="359" spans="1:8" ht="12.5" x14ac:dyDescent="0.25">
      <c r="A359" s="6"/>
      <c r="B359" s="6" t="s">
        <v>91</v>
      </c>
      <c r="C359" s="5" t="s">
        <v>351</v>
      </c>
      <c r="D359" s="4" t="s">
        <v>15</v>
      </c>
      <c r="E359" s="42"/>
      <c r="F359" s="42" t="s">
        <v>1808</v>
      </c>
      <c r="G359" s="44"/>
      <c r="H359" s="29" t="str">
        <f t="shared" si="19"/>
        <v xml:space="preserve">  qualifier :db_xref do@@    type :optional@@  end</v>
      </c>
    </row>
    <row r="360" spans="1:8" ht="12.5" x14ac:dyDescent="0.25">
      <c r="A360" s="6"/>
      <c r="B360" s="6" t="s">
        <v>91</v>
      </c>
      <c r="C360" s="5" t="s">
        <v>351</v>
      </c>
      <c r="D360" s="4" t="s">
        <v>55</v>
      </c>
      <c r="E360" s="42"/>
      <c r="F360" s="42"/>
      <c r="G360" s="44"/>
      <c r="H360" s="29" t="str">
        <f t="shared" si="19"/>
        <v xml:space="preserve">  qualifier :experiment do@@    type :optional@@  end</v>
      </c>
    </row>
    <row r="361" spans="1:8" ht="12.5" x14ac:dyDescent="0.25">
      <c r="A361" s="6"/>
      <c r="B361" s="6" t="s">
        <v>91</v>
      </c>
      <c r="C361" s="5" t="s">
        <v>351</v>
      </c>
      <c r="D361" s="4" t="s">
        <v>69</v>
      </c>
      <c r="E361" s="42"/>
      <c r="F361" s="42"/>
      <c r="G361" s="44"/>
      <c r="H361" s="29" t="str">
        <f t="shared" si="19"/>
        <v xml:space="preserve">  qualifier :function do@@    type :optional@@  end</v>
      </c>
    </row>
    <row r="362" spans="1:8" ht="12.5" x14ac:dyDescent="0.25">
      <c r="A362" s="6"/>
      <c r="B362" s="6" t="s">
        <v>91</v>
      </c>
      <c r="C362" s="5" t="s">
        <v>352</v>
      </c>
      <c r="D362" s="4" t="s">
        <v>56</v>
      </c>
      <c r="E362" s="42"/>
      <c r="F362" s="42"/>
      <c r="G362" s="44"/>
      <c r="H362" s="29" t="str">
        <f t="shared" si="19"/>
        <v xml:space="preserve">  qualifier :gene do@@    type :recommended@@  end</v>
      </c>
    </row>
    <row r="363" spans="1:8" ht="12.5" x14ac:dyDescent="0.25">
      <c r="A363" s="6"/>
      <c r="B363" s="6" t="s">
        <v>91</v>
      </c>
      <c r="C363" s="5" t="s">
        <v>351</v>
      </c>
      <c r="D363" s="4" t="s">
        <v>57</v>
      </c>
      <c r="E363" s="42"/>
      <c r="F363" s="42"/>
      <c r="G363" s="44"/>
      <c r="H363" s="29" t="str">
        <f t="shared" si="19"/>
        <v xml:space="preserve">  qualifier :gene_synonym do@@    type :optional@@  end</v>
      </c>
    </row>
    <row r="364" spans="1:8" ht="12.5" x14ac:dyDescent="0.25">
      <c r="A364" s="6"/>
      <c r="B364" s="6" t="s">
        <v>91</v>
      </c>
      <c r="C364" s="5" t="s">
        <v>351</v>
      </c>
      <c r="D364" s="4" t="s">
        <v>58</v>
      </c>
      <c r="E364" s="42"/>
      <c r="F364" s="42"/>
      <c r="G364" s="44"/>
      <c r="H364" s="29" t="str">
        <f t="shared" si="19"/>
        <v xml:space="preserve">  qualifier :inference do@@    type :optional@@  end</v>
      </c>
    </row>
    <row r="365" spans="1:8" ht="12.5" x14ac:dyDescent="0.25">
      <c r="A365" s="6"/>
      <c r="B365" s="6" t="s">
        <v>91</v>
      </c>
      <c r="C365" s="5" t="s">
        <v>351</v>
      </c>
      <c r="D365" s="4" t="s">
        <v>136</v>
      </c>
      <c r="E365" s="42"/>
      <c r="F365" s="45" t="s">
        <v>1811</v>
      </c>
      <c r="G365" s="44"/>
      <c r="H365" s="29" t="str">
        <f t="shared" si="19"/>
        <v xml:space="preserve">  qualifier :locus_tag do@@    type :optional@@  end</v>
      </c>
    </row>
    <row r="366" spans="1:8" ht="12.5" x14ac:dyDescent="0.25">
      <c r="A366" s="6"/>
      <c r="B366" s="6" t="s">
        <v>91</v>
      </c>
      <c r="C366" s="5" t="s">
        <v>351</v>
      </c>
      <c r="D366" s="4" t="s">
        <v>30</v>
      </c>
      <c r="E366" s="42"/>
      <c r="F366" s="42" t="s">
        <v>1810</v>
      </c>
      <c r="G366" s="44"/>
      <c r="H366" s="29" t="str">
        <f t="shared" si="19"/>
        <v xml:space="preserve">  qualifier :map do@@    type :optional@@  end</v>
      </c>
    </row>
    <row r="367" spans="1:8" ht="12.5" x14ac:dyDescent="0.25">
      <c r="A367" s="6"/>
      <c r="B367" s="6" t="s">
        <v>91</v>
      </c>
      <c r="C367" s="5" t="s">
        <v>350</v>
      </c>
      <c r="D367" s="4" t="s">
        <v>32</v>
      </c>
      <c r="E367" s="42"/>
      <c r="F367" s="42"/>
      <c r="G367" s="44"/>
      <c r="H367" s="29" t="str">
        <f t="shared" si="19"/>
        <v xml:space="preserve">  qualifier :note do@@    type :mandatory@@  end</v>
      </c>
    </row>
    <row r="368" spans="1:8" ht="12.5" x14ac:dyDescent="0.25">
      <c r="A368" s="6"/>
      <c r="B368" s="6" t="s">
        <v>91</v>
      </c>
      <c r="C368" s="5" t="s">
        <v>351</v>
      </c>
      <c r="D368" s="4" t="s">
        <v>137</v>
      </c>
      <c r="E368" s="42"/>
      <c r="F368" s="45" t="s">
        <v>1811</v>
      </c>
      <c r="G368" s="44"/>
      <c r="H368" s="29" t="str">
        <f t="shared" si="19"/>
        <v xml:space="preserve">  qualifier :old_locus_tag do@@    type :optional@@  end</v>
      </c>
    </row>
    <row r="369" spans="1:8" ht="12.5" x14ac:dyDescent="0.25">
      <c r="A369" s="6"/>
      <c r="B369" s="6" t="s">
        <v>91</v>
      </c>
      <c r="C369" s="5" t="s">
        <v>351</v>
      </c>
      <c r="D369" s="4" t="s">
        <v>140</v>
      </c>
      <c r="E369" s="42"/>
      <c r="F369" s="42" t="s">
        <v>149</v>
      </c>
      <c r="G369" s="44"/>
      <c r="H369" s="29" t="str">
        <f t="shared" si="19"/>
        <v xml:space="preserve">  qualifier :standard_name do@@    type :optional@@  end</v>
      </c>
    </row>
    <row r="370" spans="1:8" ht="12.5" x14ac:dyDescent="0.25">
      <c r="A370" s="6" t="s">
        <v>50</v>
      </c>
      <c r="B370" s="6"/>
      <c r="C370" s="3"/>
      <c r="D370" s="4"/>
      <c r="E370" s="42"/>
      <c r="F370" s="42"/>
      <c r="G370" s="44"/>
      <c r="H370" s="29" t="str">
        <f>A370&amp;"@@"</f>
        <v>end@@</v>
      </c>
    </row>
    <row r="371" spans="1:8" ht="12.5" x14ac:dyDescent="0.25">
      <c r="A371" s="6" t="s">
        <v>92</v>
      </c>
      <c r="B371" s="6" t="s">
        <v>92</v>
      </c>
      <c r="C371" s="3" t="str">
        <f>"https://www.ddbj.nig.ac.jp/ddbj/features-e.html#"&amp;B371</f>
        <v>https://www.ddbj.nig.ac.jp/ddbj/features-e.html#mobile_element</v>
      </c>
      <c r="D371" s="4"/>
      <c r="E371" s="42"/>
      <c r="F371" s="42"/>
      <c r="G371" s="44"/>
      <c r="H371" s="28" t="str">
        <f>"define_feature '"&amp;A371&amp;"' do@@@@"&amp;"  url "&amp;CHAR(34)&amp;C371&amp;CHAR(34)</f>
        <v>define_feature 'mobile_element' do@@@@  url "https://www.ddbj.nig.ac.jp/ddbj/features-e.html#mobile_element"</v>
      </c>
    </row>
    <row r="372" spans="1:8" ht="12.5" x14ac:dyDescent="0.25">
      <c r="A372" s="6"/>
      <c r="B372" s="6" t="s">
        <v>92</v>
      </c>
      <c r="C372" s="5" t="s">
        <v>350</v>
      </c>
      <c r="D372" s="4" t="s">
        <v>93</v>
      </c>
      <c r="E372" s="42"/>
      <c r="F372" s="42"/>
      <c r="G372" s="44"/>
      <c r="H372" s="29" t="str">
        <f t="shared" ref="H372:H387" si="20">"  qualifier :"&amp;D372&amp;" do@@    type :"&amp;C372&amp;"@@  end"</f>
        <v xml:space="preserve">  qualifier :mobile_element_type do@@    type :mandatory@@  end</v>
      </c>
    </row>
    <row r="373" spans="1:8" ht="12.5" x14ac:dyDescent="0.25">
      <c r="A373" s="6"/>
      <c r="B373" s="6" t="s">
        <v>92</v>
      </c>
      <c r="C373" s="5" t="s">
        <v>351</v>
      </c>
      <c r="D373" s="4" t="s">
        <v>54</v>
      </c>
      <c r="E373" s="42"/>
      <c r="F373" s="42"/>
      <c r="G373" s="44"/>
      <c r="H373" s="29" t="str">
        <f t="shared" si="20"/>
        <v xml:space="preserve">  qualifier :allele do@@    type :optional@@  end</v>
      </c>
    </row>
    <row r="374" spans="1:8" ht="12.5" x14ac:dyDescent="0.25">
      <c r="A374" s="6"/>
      <c r="B374" s="6" t="s">
        <v>92</v>
      </c>
      <c r="C374" s="5" t="s">
        <v>351</v>
      </c>
      <c r="D374" s="4" t="s">
        <v>134</v>
      </c>
      <c r="E374" s="44"/>
      <c r="F374" s="44" t="s">
        <v>149</v>
      </c>
      <c r="G374" s="44"/>
      <c r="H374" s="29" t="str">
        <f t="shared" si="20"/>
        <v xml:space="preserve">  qualifier :citation do@@    type :optional@@  end</v>
      </c>
    </row>
    <row r="375" spans="1:8" ht="12.5" x14ac:dyDescent="0.25">
      <c r="A375" s="6"/>
      <c r="B375" s="6" t="s">
        <v>92</v>
      </c>
      <c r="C375" s="5" t="s">
        <v>351</v>
      </c>
      <c r="D375" s="4" t="s">
        <v>15</v>
      </c>
      <c r="E375" s="42"/>
      <c r="F375" s="42" t="s">
        <v>1816</v>
      </c>
      <c r="G375" s="44"/>
      <c r="H375" s="29" t="str">
        <f t="shared" si="20"/>
        <v xml:space="preserve">  qualifier :db_xref do@@    type :optional@@  end</v>
      </c>
    </row>
    <row r="376" spans="1:8" ht="12.5" x14ac:dyDescent="0.25">
      <c r="A376" s="6"/>
      <c r="B376" s="6" t="s">
        <v>92</v>
      </c>
      <c r="C376" s="5" t="s">
        <v>351</v>
      </c>
      <c r="D376" s="4" t="s">
        <v>55</v>
      </c>
      <c r="E376" s="42"/>
      <c r="F376" s="42"/>
      <c r="G376" s="44"/>
      <c r="H376" s="29" t="str">
        <f t="shared" si="20"/>
        <v xml:space="preserve">  qualifier :experiment do@@    type :optional@@  end</v>
      </c>
    </row>
    <row r="377" spans="1:8" ht="12.5" x14ac:dyDescent="0.25">
      <c r="A377" s="6"/>
      <c r="B377" s="6" t="s">
        <v>92</v>
      </c>
      <c r="C377" s="5" t="s">
        <v>351</v>
      </c>
      <c r="D377" s="4" t="s">
        <v>69</v>
      </c>
      <c r="E377" s="42"/>
      <c r="F377" s="42"/>
      <c r="G377" s="44"/>
      <c r="H377" s="29" t="str">
        <f t="shared" si="20"/>
        <v xml:space="preserve">  qualifier :function do@@    type :optional@@  end</v>
      </c>
    </row>
    <row r="378" spans="1:8" ht="12.5" x14ac:dyDescent="0.25">
      <c r="A378" s="6"/>
      <c r="B378" s="6" t="s">
        <v>92</v>
      </c>
      <c r="C378" s="5" t="s">
        <v>351</v>
      </c>
      <c r="D378" s="4" t="s">
        <v>56</v>
      </c>
      <c r="E378" s="42"/>
      <c r="F378" s="42"/>
      <c r="G378" s="44"/>
      <c r="H378" s="29" t="str">
        <f t="shared" si="20"/>
        <v xml:space="preserve">  qualifier :gene do@@    type :optional@@  end</v>
      </c>
    </row>
    <row r="379" spans="1:8" ht="12.5" x14ac:dyDescent="0.25">
      <c r="A379" s="6"/>
      <c r="B379" s="6" t="s">
        <v>92</v>
      </c>
      <c r="C379" s="5" t="s">
        <v>351</v>
      </c>
      <c r="D379" s="4" t="s">
        <v>57</v>
      </c>
      <c r="E379" s="42"/>
      <c r="F379" s="42"/>
      <c r="G379" s="44"/>
      <c r="H379" s="29" t="str">
        <f t="shared" si="20"/>
        <v xml:space="preserve">  qualifier :gene_synonym do@@    type :optional@@  end</v>
      </c>
    </row>
    <row r="380" spans="1:8" ht="12.5" x14ac:dyDescent="0.25">
      <c r="A380" s="6"/>
      <c r="B380" s="6" t="s">
        <v>92</v>
      </c>
      <c r="C380" s="5" t="s">
        <v>351</v>
      </c>
      <c r="D380" s="4" t="s">
        <v>58</v>
      </c>
      <c r="E380" s="42"/>
      <c r="F380" s="42"/>
      <c r="G380" s="44"/>
      <c r="H380" s="29" t="str">
        <f t="shared" si="20"/>
        <v xml:space="preserve">  qualifier :inference do@@    type :optional@@  end</v>
      </c>
    </row>
    <row r="381" spans="1:8" ht="12.5" x14ac:dyDescent="0.25">
      <c r="A381" s="6"/>
      <c r="B381" s="6" t="s">
        <v>92</v>
      </c>
      <c r="C381" s="5" t="s">
        <v>351</v>
      </c>
      <c r="D381" s="4" t="s">
        <v>136</v>
      </c>
      <c r="E381" s="42"/>
      <c r="F381" s="45" t="s">
        <v>1811</v>
      </c>
      <c r="G381" s="44"/>
      <c r="H381" s="29" t="str">
        <f t="shared" si="20"/>
        <v xml:space="preserve">  qualifier :locus_tag do@@    type :optional@@  end</v>
      </c>
    </row>
    <row r="382" spans="1:8" ht="25" x14ac:dyDescent="0.25">
      <c r="A382" s="6"/>
      <c r="B382" s="6" t="s">
        <v>92</v>
      </c>
      <c r="C382" s="5" t="s">
        <v>351</v>
      </c>
      <c r="D382" s="4" t="s">
        <v>30</v>
      </c>
      <c r="E382" s="44"/>
      <c r="F382" s="44" t="s">
        <v>1810</v>
      </c>
      <c r="G382" s="44"/>
      <c r="H382" s="29" t="str">
        <f t="shared" si="20"/>
        <v xml:space="preserve">  qualifier :map do@@    type :optional@@  end</v>
      </c>
    </row>
    <row r="383" spans="1:8" ht="12.5" x14ac:dyDescent="0.25">
      <c r="A383" s="6"/>
      <c r="B383" s="6" t="s">
        <v>92</v>
      </c>
      <c r="C383" s="5" t="s">
        <v>352</v>
      </c>
      <c r="D383" s="4" t="s">
        <v>32</v>
      </c>
      <c r="E383" s="42"/>
      <c r="F383" s="42"/>
      <c r="G383" s="44"/>
      <c r="H383" s="29" t="str">
        <f t="shared" si="20"/>
        <v xml:space="preserve">  qualifier :note do@@    type :recommended@@  end</v>
      </c>
    </row>
    <row r="384" spans="1:8" ht="12.5" x14ac:dyDescent="0.25">
      <c r="A384" s="6"/>
      <c r="B384" s="6" t="s">
        <v>92</v>
      </c>
      <c r="C384" s="5" t="s">
        <v>351</v>
      </c>
      <c r="D384" s="4" t="s">
        <v>137</v>
      </c>
      <c r="E384" s="42"/>
      <c r="F384" s="45" t="s">
        <v>1817</v>
      </c>
      <c r="G384" s="44"/>
      <c r="H384" s="29" t="str">
        <f t="shared" si="20"/>
        <v xml:space="preserve">  qualifier :old_locus_tag do@@    type :optional@@  end</v>
      </c>
    </row>
    <row r="385" spans="1:8" ht="12.5" x14ac:dyDescent="0.25">
      <c r="A385" s="6"/>
      <c r="B385" s="6" t="s">
        <v>92</v>
      </c>
      <c r="C385" s="5" t="s">
        <v>351</v>
      </c>
      <c r="D385" s="4" t="s">
        <v>94</v>
      </c>
      <c r="E385" s="42"/>
      <c r="F385" s="42"/>
      <c r="G385" s="44"/>
      <c r="H385" s="29" t="str">
        <f t="shared" si="20"/>
        <v xml:space="preserve">  qualifier :rpt_family do@@    type :optional@@  end</v>
      </c>
    </row>
    <row r="386" spans="1:8" ht="12.5" x14ac:dyDescent="0.25">
      <c r="A386" s="6"/>
      <c r="B386" s="6" t="s">
        <v>92</v>
      </c>
      <c r="C386" s="5" t="s">
        <v>351</v>
      </c>
      <c r="D386" s="4" t="s">
        <v>95</v>
      </c>
      <c r="E386" s="42"/>
      <c r="F386" s="42"/>
      <c r="G386" s="44"/>
      <c r="H386" s="29" t="str">
        <f t="shared" si="20"/>
        <v xml:space="preserve">  qualifier :rpt_type do@@    type :optional@@  end</v>
      </c>
    </row>
    <row r="387" spans="1:8" ht="12.5" x14ac:dyDescent="0.25">
      <c r="A387" s="6"/>
      <c r="B387" s="6" t="s">
        <v>92</v>
      </c>
      <c r="C387" s="5" t="s">
        <v>351</v>
      </c>
      <c r="D387" s="4" t="s">
        <v>140</v>
      </c>
      <c r="E387" s="44"/>
      <c r="F387" s="44" t="s">
        <v>149</v>
      </c>
      <c r="G387" s="44"/>
      <c r="H387" s="29" t="str">
        <f t="shared" si="20"/>
        <v xml:space="preserve">  qualifier :standard_name do@@    type :optional@@  end</v>
      </c>
    </row>
    <row r="388" spans="1:8" ht="12.5" x14ac:dyDescent="0.25">
      <c r="A388" s="6" t="s">
        <v>50</v>
      </c>
      <c r="B388" s="6"/>
      <c r="C388" s="3"/>
      <c r="D388" s="4"/>
      <c r="E388" s="42"/>
      <c r="F388" s="42"/>
      <c r="G388" s="44"/>
      <c r="H388" s="29" t="str">
        <f>A388&amp;"@@"</f>
        <v>end@@</v>
      </c>
    </row>
    <row r="389" spans="1:8" ht="12.5" x14ac:dyDescent="0.25">
      <c r="A389" s="6" t="s">
        <v>96</v>
      </c>
      <c r="B389" s="6" t="s">
        <v>96</v>
      </c>
      <c r="C389" s="3" t="str">
        <f>"https://www.ddbj.nig.ac.jp/ddbj/features-e.html#"&amp;B389</f>
        <v>https://www.ddbj.nig.ac.jp/ddbj/features-e.html#modified_base</v>
      </c>
      <c r="D389" s="4"/>
      <c r="E389" s="42"/>
      <c r="F389" s="42"/>
      <c r="G389" s="44"/>
      <c r="H389" s="28" t="str">
        <f>"define_feature '"&amp;A389&amp;"' do@@@@"&amp;"  url "&amp;CHAR(34)&amp;C389&amp;CHAR(34)</f>
        <v>define_feature 'modified_base' do@@@@  url "https://www.ddbj.nig.ac.jp/ddbj/features-e.html#modified_base"</v>
      </c>
    </row>
    <row r="390" spans="1:8" ht="12.5" x14ac:dyDescent="0.25">
      <c r="A390" s="6"/>
      <c r="B390" s="6" t="s">
        <v>96</v>
      </c>
      <c r="C390" s="5" t="s">
        <v>350</v>
      </c>
      <c r="D390" s="4" t="s">
        <v>97</v>
      </c>
      <c r="E390" s="42"/>
      <c r="F390" s="42"/>
      <c r="G390" s="44"/>
      <c r="H390" s="29" t="str">
        <f t="shared" ref="H390:H402" si="21">"  qualifier :"&amp;D390&amp;" do@@    type :"&amp;C390&amp;"@@  end"</f>
        <v xml:space="preserve">  qualifier :mod_base do@@    type :mandatory@@  end</v>
      </c>
    </row>
    <row r="391" spans="1:8" ht="12.5" x14ac:dyDescent="0.25">
      <c r="A391" s="6"/>
      <c r="B391" s="6" t="s">
        <v>96</v>
      </c>
      <c r="C391" s="5" t="s">
        <v>351</v>
      </c>
      <c r="D391" s="4" t="s">
        <v>54</v>
      </c>
      <c r="E391" s="42"/>
      <c r="F391" s="42"/>
      <c r="G391" s="44"/>
      <c r="H391" s="29" t="str">
        <f t="shared" si="21"/>
        <v xml:space="preserve">  qualifier :allele do@@    type :optional@@  end</v>
      </c>
    </row>
    <row r="392" spans="1:8" ht="12.5" x14ac:dyDescent="0.25">
      <c r="A392" s="6"/>
      <c r="B392" s="6" t="s">
        <v>96</v>
      </c>
      <c r="C392" s="5" t="s">
        <v>351</v>
      </c>
      <c r="D392" s="4" t="s">
        <v>134</v>
      </c>
      <c r="E392" s="42"/>
      <c r="F392" s="42" t="s">
        <v>149</v>
      </c>
      <c r="G392" s="44"/>
      <c r="H392" s="29" t="str">
        <f t="shared" si="21"/>
        <v xml:space="preserve">  qualifier :citation do@@    type :optional@@  end</v>
      </c>
    </row>
    <row r="393" spans="1:8" ht="12.5" x14ac:dyDescent="0.25">
      <c r="A393" s="6"/>
      <c r="B393" s="6" t="s">
        <v>96</v>
      </c>
      <c r="C393" s="5" t="s">
        <v>351</v>
      </c>
      <c r="D393" s="4" t="s">
        <v>15</v>
      </c>
      <c r="E393" s="42"/>
      <c r="F393" s="42" t="s">
        <v>1816</v>
      </c>
      <c r="G393" s="44"/>
      <c r="H393" s="29" t="str">
        <f t="shared" si="21"/>
        <v xml:space="preserve">  qualifier :db_xref do@@    type :optional@@  end</v>
      </c>
    </row>
    <row r="394" spans="1:8" ht="12.5" x14ac:dyDescent="0.25">
      <c r="A394" s="6"/>
      <c r="B394" s="6" t="s">
        <v>96</v>
      </c>
      <c r="C394" s="5" t="s">
        <v>351</v>
      </c>
      <c r="D394" s="4" t="s">
        <v>55</v>
      </c>
      <c r="E394" s="42"/>
      <c r="F394" s="42"/>
      <c r="G394" s="44"/>
      <c r="H394" s="29" t="str">
        <f t="shared" si="21"/>
        <v xml:space="preserve">  qualifier :experiment do@@    type :optional@@  end</v>
      </c>
    </row>
    <row r="395" spans="1:8" ht="12.5" x14ac:dyDescent="0.25">
      <c r="A395" s="6"/>
      <c r="B395" s="6" t="s">
        <v>96</v>
      </c>
      <c r="C395" s="5" t="s">
        <v>351</v>
      </c>
      <c r="D395" s="4" t="s">
        <v>98</v>
      </c>
      <c r="E395" s="42"/>
      <c r="F395" s="42"/>
      <c r="G395" s="44"/>
      <c r="H395" s="29" t="str">
        <f t="shared" si="21"/>
        <v xml:space="preserve">  qualifier :frequency do@@    type :optional@@  end</v>
      </c>
    </row>
    <row r="396" spans="1:8" ht="12.5" x14ac:dyDescent="0.25">
      <c r="A396" s="6"/>
      <c r="B396" s="6" t="s">
        <v>96</v>
      </c>
      <c r="C396" s="5" t="s">
        <v>351</v>
      </c>
      <c r="D396" s="4" t="s">
        <v>56</v>
      </c>
      <c r="E396" s="42"/>
      <c r="F396" s="42"/>
      <c r="G396" s="44"/>
      <c r="H396" s="29" t="str">
        <f t="shared" si="21"/>
        <v xml:space="preserve">  qualifier :gene do@@    type :optional@@  end</v>
      </c>
    </row>
    <row r="397" spans="1:8" ht="12.5" x14ac:dyDescent="0.25">
      <c r="A397" s="6"/>
      <c r="B397" s="6" t="s">
        <v>96</v>
      </c>
      <c r="C397" s="5" t="s">
        <v>351</v>
      </c>
      <c r="D397" s="4" t="s">
        <v>57</v>
      </c>
      <c r="E397" s="42"/>
      <c r="F397" s="42"/>
      <c r="G397" s="44"/>
      <c r="H397" s="29" t="str">
        <f t="shared" si="21"/>
        <v xml:space="preserve">  qualifier :gene_synonym do@@    type :optional@@  end</v>
      </c>
    </row>
    <row r="398" spans="1:8" ht="12.5" x14ac:dyDescent="0.25">
      <c r="A398" s="6"/>
      <c r="B398" s="6" t="s">
        <v>96</v>
      </c>
      <c r="C398" s="5" t="s">
        <v>351</v>
      </c>
      <c r="D398" s="4" t="s">
        <v>58</v>
      </c>
      <c r="E398" s="42"/>
      <c r="F398" s="42"/>
      <c r="G398" s="44"/>
      <c r="H398" s="29" t="str">
        <f t="shared" si="21"/>
        <v xml:space="preserve">  qualifier :inference do@@    type :optional@@  end</v>
      </c>
    </row>
    <row r="399" spans="1:8" ht="12.5" x14ac:dyDescent="0.25">
      <c r="A399" s="6"/>
      <c r="B399" s="6" t="s">
        <v>96</v>
      </c>
      <c r="C399" s="5" t="s">
        <v>351</v>
      </c>
      <c r="D399" s="4" t="s">
        <v>136</v>
      </c>
      <c r="E399" s="42"/>
      <c r="F399" s="45" t="s">
        <v>1811</v>
      </c>
      <c r="G399" s="44"/>
      <c r="H399" s="29" t="str">
        <f t="shared" si="21"/>
        <v xml:space="preserve">  qualifier :locus_tag do@@    type :optional@@  end</v>
      </c>
    </row>
    <row r="400" spans="1:8" ht="12.5" x14ac:dyDescent="0.25">
      <c r="A400" s="6"/>
      <c r="B400" s="6" t="s">
        <v>96</v>
      </c>
      <c r="C400" s="5" t="s">
        <v>351</v>
      </c>
      <c r="D400" s="4" t="s">
        <v>30</v>
      </c>
      <c r="E400" s="42"/>
      <c r="F400" s="42" t="s">
        <v>1810</v>
      </c>
      <c r="G400" s="44"/>
      <c r="H400" s="29" t="str">
        <f t="shared" si="21"/>
        <v xml:space="preserve">  qualifier :map do@@    type :optional@@  end</v>
      </c>
    </row>
    <row r="401" spans="1:8" ht="12.5" x14ac:dyDescent="0.25">
      <c r="A401" s="6"/>
      <c r="B401" s="6" t="s">
        <v>96</v>
      </c>
      <c r="C401" s="5" t="s">
        <v>351</v>
      </c>
      <c r="D401" s="4" t="s">
        <v>32</v>
      </c>
      <c r="E401" s="42"/>
      <c r="F401" s="42"/>
      <c r="G401" s="44"/>
      <c r="H401" s="29" t="str">
        <f t="shared" si="21"/>
        <v xml:space="preserve">  qualifier :note do@@    type :optional@@  end</v>
      </c>
    </row>
    <row r="402" spans="1:8" ht="12.5" x14ac:dyDescent="0.25">
      <c r="A402" s="6"/>
      <c r="B402" s="6" t="s">
        <v>96</v>
      </c>
      <c r="C402" s="5" t="s">
        <v>351</v>
      </c>
      <c r="D402" s="4" t="s">
        <v>137</v>
      </c>
      <c r="E402" s="42"/>
      <c r="F402" s="45" t="s">
        <v>1811</v>
      </c>
      <c r="G402" s="44"/>
      <c r="H402" s="29" t="str">
        <f t="shared" si="21"/>
        <v xml:space="preserve">  qualifier :old_locus_tag do@@    type :optional@@  end</v>
      </c>
    </row>
    <row r="403" spans="1:8" ht="12.5" x14ac:dyDescent="0.25">
      <c r="A403" s="6" t="s">
        <v>50</v>
      </c>
      <c r="B403" s="6"/>
      <c r="C403" s="12"/>
      <c r="D403" s="13"/>
      <c r="E403" s="48"/>
      <c r="F403" s="48"/>
      <c r="G403" s="49"/>
      <c r="H403" s="29" t="str">
        <f>A403&amp;"@@"</f>
        <v>end@@</v>
      </c>
    </row>
    <row r="404" spans="1:8" ht="12.5" x14ac:dyDescent="0.25">
      <c r="A404" s="6" t="s">
        <v>99</v>
      </c>
      <c r="B404" s="6" t="s">
        <v>99</v>
      </c>
      <c r="C404" s="3" t="str">
        <f>"https://www.ddbj.nig.ac.jp/ddbj/features-e.html#"&amp;B404</f>
        <v>https://www.ddbj.nig.ac.jp/ddbj/features-e.html#mRNA</v>
      </c>
      <c r="D404" s="4"/>
      <c r="E404" s="42"/>
      <c r="F404" s="42"/>
      <c r="G404" s="44"/>
      <c r="H404" s="28" t="str">
        <f>"define_feature '"&amp;A404&amp;"' do@@@@"&amp;"  url "&amp;CHAR(34)&amp;C404&amp;CHAR(34)</f>
        <v>define_feature 'mRNA' do@@@@  url "https://www.ddbj.nig.ac.jp/ddbj/features-e.html#mRNA"</v>
      </c>
    </row>
    <row r="405" spans="1:8" ht="12.5" x14ac:dyDescent="0.25">
      <c r="A405" s="6"/>
      <c r="B405" s="6" t="s">
        <v>99</v>
      </c>
      <c r="C405" s="5" t="s">
        <v>351</v>
      </c>
      <c r="D405" s="4" t="s">
        <v>54</v>
      </c>
      <c r="E405" s="42"/>
      <c r="F405" s="42"/>
      <c r="G405" s="44"/>
      <c r="H405" s="29" t="str">
        <f t="shared" ref="H405:H423" si="22">"  qualifier :"&amp;D405&amp;" do@@    type :"&amp;C405&amp;"@@  end"</f>
        <v xml:space="preserve">  qualifier :allele do@@    type :optional@@  end</v>
      </c>
    </row>
    <row r="406" spans="1:8" ht="12.5" x14ac:dyDescent="0.25">
      <c r="A406" s="6"/>
      <c r="B406" s="6" t="s">
        <v>99</v>
      </c>
      <c r="C406" s="5" t="s">
        <v>351</v>
      </c>
      <c r="D406" s="4" t="s">
        <v>66</v>
      </c>
      <c r="E406" s="42"/>
      <c r="F406" s="42"/>
      <c r="G406" s="44"/>
      <c r="H406" s="29" t="str">
        <f t="shared" si="22"/>
        <v xml:space="preserve">  qualifier :artificial_location do@@    type :optional@@  end</v>
      </c>
    </row>
    <row r="407" spans="1:8" ht="12.5" x14ac:dyDescent="0.25">
      <c r="A407" s="6"/>
      <c r="B407" s="6" t="s">
        <v>99</v>
      </c>
      <c r="C407" s="5" t="s">
        <v>351</v>
      </c>
      <c r="D407" s="4" t="s">
        <v>134</v>
      </c>
      <c r="E407" s="42"/>
      <c r="F407" s="42" t="s">
        <v>149</v>
      </c>
      <c r="G407" s="44"/>
      <c r="H407" s="29" t="str">
        <f t="shared" si="22"/>
        <v xml:space="preserve">  qualifier :citation do@@    type :optional@@  end</v>
      </c>
    </row>
    <row r="408" spans="1:8" ht="12.5" x14ac:dyDescent="0.25">
      <c r="A408" s="6"/>
      <c r="B408" s="6" t="s">
        <v>99</v>
      </c>
      <c r="C408" s="5" t="s">
        <v>351</v>
      </c>
      <c r="D408" s="4" t="s">
        <v>15</v>
      </c>
      <c r="E408" s="42"/>
      <c r="F408" s="42" t="s">
        <v>1808</v>
      </c>
      <c r="G408" s="44"/>
      <c r="H408" s="29" t="str">
        <f t="shared" si="22"/>
        <v xml:space="preserve">  qualifier :db_xref do@@    type :optional@@  end</v>
      </c>
    </row>
    <row r="409" spans="1:8" ht="12.5" x14ac:dyDescent="0.25">
      <c r="A409" s="6"/>
      <c r="B409" s="6" t="s">
        <v>99</v>
      </c>
      <c r="C409" s="5" t="s">
        <v>351</v>
      </c>
      <c r="D409" s="4" t="s">
        <v>55</v>
      </c>
      <c r="E409" s="42"/>
      <c r="F409" s="42"/>
      <c r="G409" s="44"/>
      <c r="H409" s="29" t="str">
        <f t="shared" si="22"/>
        <v xml:space="preserve">  qualifier :experiment do@@    type :optional@@  end</v>
      </c>
    </row>
    <row r="410" spans="1:8" ht="12.5" x14ac:dyDescent="0.25">
      <c r="A410" s="6"/>
      <c r="B410" s="6" t="s">
        <v>99</v>
      </c>
      <c r="C410" s="5" t="s">
        <v>351</v>
      </c>
      <c r="D410" s="4" t="s">
        <v>69</v>
      </c>
      <c r="E410" s="42"/>
      <c r="F410" s="42"/>
      <c r="G410" s="44"/>
      <c r="H410" s="29" t="str">
        <f t="shared" si="22"/>
        <v xml:space="preserve">  qualifier :function do@@    type :optional@@  end</v>
      </c>
    </row>
    <row r="411" spans="1:8" ht="12.5" x14ac:dyDescent="0.25">
      <c r="A411" s="6"/>
      <c r="B411" s="6" t="s">
        <v>99</v>
      </c>
      <c r="C411" s="5" t="s">
        <v>350</v>
      </c>
      <c r="D411" s="4" t="s">
        <v>56</v>
      </c>
      <c r="E411" s="42"/>
      <c r="F411" s="42"/>
      <c r="G411" s="44"/>
      <c r="H411" s="29" t="str">
        <f t="shared" si="22"/>
        <v xml:space="preserve">  qualifier :gene do@@    type :mandatory@@  end</v>
      </c>
    </row>
    <row r="412" spans="1:8" ht="12.5" x14ac:dyDescent="0.25">
      <c r="A412" s="6"/>
      <c r="B412" s="6" t="s">
        <v>99</v>
      </c>
      <c r="C412" s="5" t="s">
        <v>351</v>
      </c>
      <c r="D412" s="4" t="s">
        <v>57</v>
      </c>
      <c r="E412" s="42"/>
      <c r="F412" s="42"/>
      <c r="G412" s="44"/>
      <c r="H412" s="29" t="str">
        <f t="shared" si="22"/>
        <v xml:space="preserve">  qualifier :gene_synonym do@@    type :optional@@  end</v>
      </c>
    </row>
    <row r="413" spans="1:8" ht="12.5" x14ac:dyDescent="0.25">
      <c r="A413" s="6"/>
      <c r="B413" s="6" t="s">
        <v>99</v>
      </c>
      <c r="C413" s="5" t="s">
        <v>351</v>
      </c>
      <c r="D413" s="4" t="s">
        <v>58</v>
      </c>
      <c r="E413" s="42"/>
      <c r="F413" s="42"/>
      <c r="G413" s="44"/>
      <c r="H413" s="29" t="str">
        <f t="shared" si="22"/>
        <v xml:space="preserve">  qualifier :inference do@@    type :optional@@  end</v>
      </c>
    </row>
    <row r="414" spans="1:8" ht="12.5" x14ac:dyDescent="0.25">
      <c r="A414" s="6"/>
      <c r="B414" s="6" t="s">
        <v>99</v>
      </c>
      <c r="C414" s="5" t="s">
        <v>351</v>
      </c>
      <c r="D414" s="4" t="s">
        <v>136</v>
      </c>
      <c r="E414" s="42"/>
      <c r="F414" s="45" t="s">
        <v>1811</v>
      </c>
      <c r="G414" s="44"/>
      <c r="H414" s="29" t="str">
        <f t="shared" si="22"/>
        <v xml:space="preserve">  qualifier :locus_tag do@@    type :optional@@  end</v>
      </c>
    </row>
    <row r="415" spans="1:8" ht="12.5" x14ac:dyDescent="0.25">
      <c r="A415" s="6"/>
      <c r="B415" s="6" t="s">
        <v>99</v>
      </c>
      <c r="C415" s="5" t="s">
        <v>351</v>
      </c>
      <c r="D415" s="4" t="s">
        <v>30</v>
      </c>
      <c r="E415" s="42"/>
      <c r="F415" s="42" t="s">
        <v>1810</v>
      </c>
      <c r="G415" s="44"/>
      <c r="H415" s="29" t="str">
        <f t="shared" si="22"/>
        <v xml:space="preserve">  qualifier :map do@@    type :optional@@  end</v>
      </c>
    </row>
    <row r="416" spans="1:8" ht="12.5" x14ac:dyDescent="0.25">
      <c r="A416" s="6"/>
      <c r="B416" s="6" t="s">
        <v>99</v>
      </c>
      <c r="C416" s="5" t="s">
        <v>352</v>
      </c>
      <c r="D416" s="4" t="s">
        <v>32</v>
      </c>
      <c r="E416" s="42"/>
      <c r="F416" s="42"/>
      <c r="G416" s="44"/>
      <c r="H416" s="29" t="str">
        <f t="shared" si="22"/>
        <v xml:space="preserve">  qualifier :note do@@    type :recommended@@  end</v>
      </c>
    </row>
    <row r="417" spans="1:8" ht="12.5" x14ac:dyDescent="0.25">
      <c r="A417" s="6"/>
      <c r="B417" s="6" t="s">
        <v>99</v>
      </c>
      <c r="C417" s="5" t="s">
        <v>351</v>
      </c>
      <c r="D417" s="4" t="s">
        <v>137</v>
      </c>
      <c r="E417" s="42"/>
      <c r="F417" s="45" t="s">
        <v>1811</v>
      </c>
      <c r="G417" s="44"/>
      <c r="H417" s="29" t="str">
        <f t="shared" si="22"/>
        <v xml:space="preserve">  qualifier :old_locus_tag do@@    type :optional@@  end</v>
      </c>
    </row>
    <row r="418" spans="1:8" ht="12.5" x14ac:dyDescent="0.25">
      <c r="A418" s="6"/>
      <c r="B418" s="6" t="s">
        <v>99</v>
      </c>
      <c r="C418" s="5" t="s">
        <v>351</v>
      </c>
      <c r="D418" s="4" t="s">
        <v>59</v>
      </c>
      <c r="E418" s="42"/>
      <c r="F418" s="42"/>
      <c r="G418" s="44"/>
      <c r="H418" s="29" t="str">
        <f t="shared" si="22"/>
        <v xml:space="preserve">  qualifier :operon do@@    type :optional@@  end</v>
      </c>
    </row>
    <row r="419" spans="1:8" ht="12.5" x14ac:dyDescent="0.25">
      <c r="A419" s="6"/>
      <c r="B419" s="6" t="s">
        <v>99</v>
      </c>
      <c r="C419" s="5" t="s">
        <v>351</v>
      </c>
      <c r="D419" s="4" t="s">
        <v>61</v>
      </c>
      <c r="E419" s="42"/>
      <c r="F419" s="42"/>
      <c r="G419" s="44"/>
      <c r="H419" s="29" t="str">
        <f t="shared" si="22"/>
        <v xml:space="preserve">  qualifier :product do@@    type :optional@@  end</v>
      </c>
    </row>
    <row r="420" spans="1:8" ht="12.5" x14ac:dyDescent="0.25">
      <c r="A420" s="6"/>
      <c r="B420" s="6" t="s">
        <v>99</v>
      </c>
      <c r="C420" s="5" t="s">
        <v>351</v>
      </c>
      <c r="D420" s="4" t="s">
        <v>139</v>
      </c>
      <c r="E420" s="42"/>
      <c r="F420" s="42" t="s">
        <v>338</v>
      </c>
      <c r="G420" s="44"/>
      <c r="H420" s="29" t="str">
        <f t="shared" si="22"/>
        <v xml:space="preserve">  qualifier :pseudo do@@    type :optional@@  end</v>
      </c>
    </row>
    <row r="421" spans="1:8" ht="12.5" x14ac:dyDescent="0.25">
      <c r="A421" s="6"/>
      <c r="B421" s="6" t="s">
        <v>99</v>
      </c>
      <c r="C421" s="5" t="s">
        <v>351</v>
      </c>
      <c r="D421" s="4" t="s">
        <v>62</v>
      </c>
      <c r="E421" s="42"/>
      <c r="F421" s="42"/>
      <c r="G421" s="44"/>
      <c r="H421" s="29" t="str">
        <f t="shared" si="22"/>
        <v xml:space="preserve">  qualifier :pseudogene do@@    type :optional@@  end</v>
      </c>
    </row>
    <row r="422" spans="1:8" ht="12.5" x14ac:dyDescent="0.25">
      <c r="A422" s="6"/>
      <c r="B422" s="6" t="s">
        <v>99</v>
      </c>
      <c r="C422" s="5" t="s">
        <v>351</v>
      </c>
      <c r="D422" s="4" t="s">
        <v>140</v>
      </c>
      <c r="E422" s="42"/>
      <c r="F422" s="42" t="s">
        <v>149</v>
      </c>
      <c r="G422" s="44"/>
      <c r="H422" s="29" t="str">
        <f t="shared" si="22"/>
        <v xml:space="preserve">  qualifier :standard_name do@@    type :optional@@  end</v>
      </c>
    </row>
    <row r="423" spans="1:8" ht="12.5" x14ac:dyDescent="0.25">
      <c r="A423" s="6"/>
      <c r="B423" s="6" t="s">
        <v>99</v>
      </c>
      <c r="C423" s="5" t="s">
        <v>351</v>
      </c>
      <c r="D423" s="4" t="s">
        <v>73</v>
      </c>
      <c r="E423" s="42"/>
      <c r="F423" s="42"/>
      <c r="G423" s="44"/>
      <c r="H423" s="29" t="str">
        <f t="shared" si="22"/>
        <v xml:space="preserve">  qualifier :trans_splicing do@@    type :optional@@  end</v>
      </c>
    </row>
    <row r="424" spans="1:8" ht="12.5" x14ac:dyDescent="0.25">
      <c r="A424" s="6" t="s">
        <v>50</v>
      </c>
      <c r="B424" s="6"/>
      <c r="C424" s="3"/>
      <c r="D424" s="4"/>
      <c r="E424" s="42"/>
      <c r="F424" s="42"/>
      <c r="G424" s="44"/>
      <c r="H424" s="29" t="str">
        <f>A424&amp;"@@"</f>
        <v>end@@</v>
      </c>
    </row>
    <row r="425" spans="1:8" ht="12.5" x14ac:dyDescent="0.25">
      <c r="A425" s="6" t="s">
        <v>100</v>
      </c>
      <c r="B425" s="6" t="s">
        <v>100</v>
      </c>
      <c r="C425" s="3" t="str">
        <f>"https://www.ddbj.nig.ac.jp/ddbj/features-e.html#"&amp;B425</f>
        <v>https://www.ddbj.nig.ac.jp/ddbj/features-e.html#ncRNA</v>
      </c>
      <c r="D425" s="4"/>
      <c r="E425" s="42"/>
      <c r="F425" s="42"/>
      <c r="G425" s="44"/>
      <c r="H425" s="28" t="str">
        <f>"define_feature '"&amp;A425&amp;"' do@@@@"&amp;"  url "&amp;CHAR(34)&amp;C425&amp;CHAR(34)</f>
        <v>define_feature 'ncRNA' do@@@@  url "https://www.ddbj.nig.ac.jp/ddbj/features-e.html#ncRNA"</v>
      </c>
    </row>
    <row r="426" spans="1:8" ht="12.5" x14ac:dyDescent="0.25">
      <c r="A426" s="6"/>
      <c r="B426" s="6" t="s">
        <v>100</v>
      </c>
      <c r="C426" s="5" t="s">
        <v>350</v>
      </c>
      <c r="D426" s="4" t="s">
        <v>101</v>
      </c>
      <c r="E426" s="42"/>
      <c r="F426" s="42"/>
      <c r="G426" s="44"/>
      <c r="H426" s="29" t="str">
        <f t="shared" ref="H426:H444" si="23">"  qualifier :"&amp;D426&amp;" do@@    type :"&amp;C426&amp;"@@  end"</f>
        <v xml:space="preserve">  qualifier :ncRNA_class do@@    type :mandatory@@  end</v>
      </c>
    </row>
    <row r="427" spans="1:8" ht="12.5" x14ac:dyDescent="0.25">
      <c r="A427" s="6"/>
      <c r="B427" s="6" t="s">
        <v>100</v>
      </c>
      <c r="C427" s="5" t="s">
        <v>351</v>
      </c>
      <c r="D427" s="4" t="s">
        <v>54</v>
      </c>
      <c r="E427" s="42"/>
      <c r="F427" s="42"/>
      <c r="G427" s="44"/>
      <c r="H427" s="29" t="str">
        <f t="shared" si="23"/>
        <v xml:space="preserve">  qualifier :allele do@@    type :optional@@  end</v>
      </c>
    </row>
    <row r="428" spans="1:8" ht="12.5" x14ac:dyDescent="0.25">
      <c r="A428" s="6"/>
      <c r="B428" s="6" t="s">
        <v>100</v>
      </c>
      <c r="C428" s="5" t="s">
        <v>351</v>
      </c>
      <c r="D428" s="4" t="s">
        <v>134</v>
      </c>
      <c r="E428" s="42"/>
      <c r="F428" s="42" t="s">
        <v>149</v>
      </c>
      <c r="G428" s="44"/>
      <c r="H428" s="29" t="str">
        <f t="shared" si="23"/>
        <v xml:space="preserve">  qualifier :citation do@@    type :optional@@  end</v>
      </c>
    </row>
    <row r="429" spans="1:8" ht="12.5" x14ac:dyDescent="0.25">
      <c r="A429" s="6"/>
      <c r="B429" s="6" t="s">
        <v>100</v>
      </c>
      <c r="C429" s="5" t="s">
        <v>351</v>
      </c>
      <c r="D429" s="4" t="s">
        <v>15</v>
      </c>
      <c r="E429" s="42"/>
      <c r="F429" s="42" t="s">
        <v>1808</v>
      </c>
      <c r="G429" s="44"/>
      <c r="H429" s="29" t="str">
        <f t="shared" si="23"/>
        <v xml:space="preserve">  qualifier :db_xref do@@    type :optional@@  end</v>
      </c>
    </row>
    <row r="430" spans="1:8" ht="12.5" x14ac:dyDescent="0.25">
      <c r="A430" s="6"/>
      <c r="B430" s="6" t="s">
        <v>100</v>
      </c>
      <c r="C430" s="5" t="s">
        <v>351</v>
      </c>
      <c r="D430" s="4" t="s">
        <v>55</v>
      </c>
      <c r="E430" s="42"/>
      <c r="F430" s="42"/>
      <c r="G430" s="44"/>
      <c r="H430" s="29" t="str">
        <f t="shared" si="23"/>
        <v xml:space="preserve">  qualifier :experiment do@@    type :optional@@  end</v>
      </c>
    </row>
    <row r="431" spans="1:8" ht="12.5" x14ac:dyDescent="0.25">
      <c r="A431" s="6"/>
      <c r="B431" s="6" t="s">
        <v>100</v>
      </c>
      <c r="C431" s="5" t="s">
        <v>351</v>
      </c>
      <c r="D431" s="4" t="s">
        <v>69</v>
      </c>
      <c r="E431" s="42"/>
      <c r="F431" s="42"/>
      <c r="G431" s="44"/>
      <c r="H431" s="29" t="str">
        <f t="shared" si="23"/>
        <v xml:space="preserve">  qualifier :function do@@    type :optional@@  end</v>
      </c>
    </row>
    <row r="432" spans="1:8" ht="12.5" x14ac:dyDescent="0.25">
      <c r="A432" s="6"/>
      <c r="B432" s="6" t="s">
        <v>100</v>
      </c>
      <c r="C432" s="5" t="s">
        <v>352</v>
      </c>
      <c r="D432" s="4" t="s">
        <v>56</v>
      </c>
      <c r="E432" s="42"/>
      <c r="F432" s="42"/>
      <c r="G432" s="44"/>
      <c r="H432" s="29" t="str">
        <f t="shared" si="23"/>
        <v xml:space="preserve">  qualifier :gene do@@    type :recommended@@  end</v>
      </c>
    </row>
    <row r="433" spans="1:8" ht="12.5" x14ac:dyDescent="0.25">
      <c r="A433" s="6"/>
      <c r="B433" s="6" t="s">
        <v>100</v>
      </c>
      <c r="C433" s="5" t="s">
        <v>351</v>
      </c>
      <c r="D433" s="4" t="s">
        <v>57</v>
      </c>
      <c r="E433" s="42"/>
      <c r="F433" s="42"/>
      <c r="G433" s="44"/>
      <c r="H433" s="29" t="str">
        <f t="shared" si="23"/>
        <v xml:space="preserve">  qualifier :gene_synonym do@@    type :optional@@  end</v>
      </c>
    </row>
    <row r="434" spans="1:8" ht="12.5" x14ac:dyDescent="0.25">
      <c r="A434" s="6"/>
      <c r="B434" s="6" t="s">
        <v>100</v>
      </c>
      <c r="C434" s="5" t="s">
        <v>351</v>
      </c>
      <c r="D434" s="4" t="s">
        <v>58</v>
      </c>
      <c r="E434" s="42"/>
      <c r="F434" s="42"/>
      <c r="G434" s="44"/>
      <c r="H434" s="29" t="str">
        <f t="shared" si="23"/>
        <v xml:space="preserve">  qualifier :inference do@@    type :optional@@  end</v>
      </c>
    </row>
    <row r="435" spans="1:8" ht="12.5" x14ac:dyDescent="0.25">
      <c r="A435" s="6"/>
      <c r="B435" s="6" t="s">
        <v>100</v>
      </c>
      <c r="C435" s="5" t="s">
        <v>351</v>
      </c>
      <c r="D435" s="4" t="s">
        <v>136</v>
      </c>
      <c r="E435" s="42"/>
      <c r="F435" s="45" t="s">
        <v>1811</v>
      </c>
      <c r="G435" s="44"/>
      <c r="H435" s="29" t="str">
        <f t="shared" si="23"/>
        <v xml:space="preserve">  qualifier :locus_tag do@@    type :optional@@  end</v>
      </c>
    </row>
    <row r="436" spans="1:8" ht="12.5" x14ac:dyDescent="0.25">
      <c r="A436" s="6"/>
      <c r="B436" s="6" t="s">
        <v>100</v>
      </c>
      <c r="C436" s="5" t="s">
        <v>351</v>
      </c>
      <c r="D436" s="4" t="s">
        <v>30</v>
      </c>
      <c r="E436" s="42"/>
      <c r="F436" s="42" t="s">
        <v>1810</v>
      </c>
      <c r="G436" s="44"/>
      <c r="H436" s="29" t="str">
        <f t="shared" si="23"/>
        <v xml:space="preserve">  qualifier :map do@@    type :optional@@  end</v>
      </c>
    </row>
    <row r="437" spans="1:8" ht="12.5" x14ac:dyDescent="0.25">
      <c r="A437" s="6"/>
      <c r="B437" s="6" t="s">
        <v>100</v>
      </c>
      <c r="C437" s="5" t="s">
        <v>352</v>
      </c>
      <c r="D437" s="4" t="s">
        <v>32</v>
      </c>
      <c r="E437" s="42"/>
      <c r="F437" s="42"/>
      <c r="G437" s="44"/>
      <c r="H437" s="29" t="str">
        <f t="shared" si="23"/>
        <v xml:space="preserve">  qualifier :note do@@    type :recommended@@  end</v>
      </c>
    </row>
    <row r="438" spans="1:8" ht="12.5" x14ac:dyDescent="0.25">
      <c r="A438" s="6"/>
      <c r="B438" s="6" t="s">
        <v>100</v>
      </c>
      <c r="C438" s="5" t="s">
        <v>351</v>
      </c>
      <c r="D438" s="4" t="s">
        <v>137</v>
      </c>
      <c r="E438" s="42"/>
      <c r="F438" s="45" t="s">
        <v>1817</v>
      </c>
      <c r="G438" s="44"/>
      <c r="H438" s="29" t="str">
        <f t="shared" si="23"/>
        <v xml:space="preserve">  qualifier :old_locus_tag do@@    type :optional@@  end</v>
      </c>
    </row>
    <row r="439" spans="1:8" ht="12.5" x14ac:dyDescent="0.25">
      <c r="A439" s="6"/>
      <c r="B439" s="6" t="s">
        <v>100</v>
      </c>
      <c r="C439" s="5" t="s">
        <v>351</v>
      </c>
      <c r="D439" s="4" t="s">
        <v>59</v>
      </c>
      <c r="E439" s="42"/>
      <c r="F439" s="42"/>
      <c r="G439" s="44"/>
      <c r="H439" s="29" t="str">
        <f t="shared" si="23"/>
        <v xml:space="preserve">  qualifier :operon do@@    type :optional@@  end</v>
      </c>
    </row>
    <row r="440" spans="1:8" ht="12.5" x14ac:dyDescent="0.25">
      <c r="A440" s="6"/>
      <c r="B440" s="6" t="s">
        <v>100</v>
      </c>
      <c r="C440" s="5" t="s">
        <v>352</v>
      </c>
      <c r="D440" s="4" t="s">
        <v>61</v>
      </c>
      <c r="E440" s="42"/>
      <c r="F440" s="42"/>
      <c r="G440" s="44"/>
      <c r="H440" s="29" t="str">
        <f t="shared" si="23"/>
        <v xml:space="preserve">  qualifier :product do@@    type :recommended@@  end</v>
      </c>
    </row>
    <row r="441" spans="1:8" ht="12.5" x14ac:dyDescent="0.25">
      <c r="A441" s="6"/>
      <c r="B441" s="6" t="s">
        <v>100</v>
      </c>
      <c r="C441" s="5" t="s">
        <v>351</v>
      </c>
      <c r="D441" s="4" t="s">
        <v>139</v>
      </c>
      <c r="E441" s="42"/>
      <c r="F441" s="42" t="s">
        <v>338</v>
      </c>
      <c r="G441" s="44"/>
      <c r="H441" s="29" t="str">
        <f t="shared" si="23"/>
        <v xml:space="preserve">  qualifier :pseudo do@@    type :optional@@  end</v>
      </c>
    </row>
    <row r="442" spans="1:8" ht="12.5" x14ac:dyDescent="0.25">
      <c r="A442" s="6"/>
      <c r="B442" s="6" t="s">
        <v>100</v>
      </c>
      <c r="C442" s="5" t="s">
        <v>351</v>
      </c>
      <c r="D442" s="4" t="s">
        <v>62</v>
      </c>
      <c r="E442" s="42"/>
      <c r="F442" s="42"/>
      <c r="G442" s="44"/>
      <c r="H442" s="29" t="str">
        <f t="shared" si="23"/>
        <v xml:space="preserve">  qualifier :pseudogene do@@    type :optional@@  end</v>
      </c>
    </row>
    <row r="443" spans="1:8" ht="12.5" x14ac:dyDescent="0.25">
      <c r="A443" s="6"/>
      <c r="B443" s="6" t="s">
        <v>100</v>
      </c>
      <c r="C443" s="5" t="s">
        <v>351</v>
      </c>
      <c r="D443" s="4" t="s">
        <v>140</v>
      </c>
      <c r="E443" s="42"/>
      <c r="F443" s="42" t="s">
        <v>149</v>
      </c>
      <c r="G443" s="44"/>
      <c r="H443" s="29" t="str">
        <f t="shared" si="23"/>
        <v xml:space="preserve">  qualifier :standard_name do@@    type :optional@@  end</v>
      </c>
    </row>
    <row r="444" spans="1:8" ht="12.5" x14ac:dyDescent="0.25">
      <c r="A444" s="6"/>
      <c r="B444" s="6" t="s">
        <v>100</v>
      </c>
      <c r="C444" s="5" t="s">
        <v>351</v>
      </c>
      <c r="D444" s="4" t="s">
        <v>73</v>
      </c>
      <c r="E444" s="42"/>
      <c r="F444" s="42"/>
      <c r="G444" s="44"/>
      <c r="H444" s="29" t="str">
        <f t="shared" si="23"/>
        <v xml:space="preserve">  qualifier :trans_splicing do@@    type :optional@@  end</v>
      </c>
    </row>
    <row r="445" spans="1:8" ht="12.5" x14ac:dyDescent="0.25">
      <c r="A445" s="6" t="s">
        <v>50</v>
      </c>
      <c r="B445" s="6"/>
      <c r="C445" s="3"/>
      <c r="D445" s="4"/>
      <c r="E445" s="42"/>
      <c r="F445" s="42"/>
      <c r="G445" s="44"/>
      <c r="H445" s="29" t="str">
        <f>A445&amp;"@@"</f>
        <v>end@@</v>
      </c>
    </row>
    <row r="446" spans="1:8" ht="12.5" x14ac:dyDescent="0.25">
      <c r="A446" s="6" t="s">
        <v>102</v>
      </c>
      <c r="B446" s="6" t="s">
        <v>102</v>
      </c>
      <c r="C446" s="3" t="str">
        <f>"https://www.ddbj.nig.ac.jp/ddbj/full_index-e.html#"&amp;B446</f>
        <v>https://www.ddbj.nig.ac.jp/ddbj/full_index-e.html#N_region</v>
      </c>
      <c r="D446" s="4"/>
      <c r="E446" s="42"/>
      <c r="F446" s="42"/>
      <c r="G446" s="44" t="s">
        <v>1815</v>
      </c>
      <c r="H446" s="28" t="str">
        <f>"define_feature '"&amp;A446&amp;"' do@@@@"&amp;"  url "&amp;CHAR(34)&amp;C446&amp;CHAR(34)</f>
        <v>define_feature 'N_region' do@@@@  url "https://www.ddbj.nig.ac.jp/ddbj/full_index-e.html#N_region"</v>
      </c>
    </row>
    <row r="447" spans="1:8" ht="12.5" x14ac:dyDescent="0.25">
      <c r="A447" s="6"/>
      <c r="B447" s="6" t="s">
        <v>102</v>
      </c>
      <c r="C447" s="5" t="s">
        <v>351</v>
      </c>
      <c r="D447" s="4" t="s">
        <v>54</v>
      </c>
      <c r="E447" s="42"/>
      <c r="F447" s="42"/>
      <c r="G447" s="44"/>
      <c r="H447" s="29" t="str">
        <f t="shared" ref="H447:H461" si="24">"  qualifier :"&amp;D447&amp;" do@@    type :"&amp;C447&amp;"@@  end"</f>
        <v xml:space="preserve">  qualifier :allele do@@    type :optional@@  end</v>
      </c>
    </row>
    <row r="448" spans="1:8" ht="12.5" x14ac:dyDescent="0.25">
      <c r="A448" s="6"/>
      <c r="B448" s="6" t="s">
        <v>102</v>
      </c>
      <c r="C448" s="5" t="s">
        <v>351</v>
      </c>
      <c r="D448" s="4" t="s">
        <v>134</v>
      </c>
      <c r="E448" s="42"/>
      <c r="F448" s="42" t="s">
        <v>149</v>
      </c>
      <c r="G448" s="44"/>
      <c r="H448" s="29" t="str">
        <f t="shared" si="24"/>
        <v xml:space="preserve">  qualifier :citation do@@    type :optional@@  end</v>
      </c>
    </row>
    <row r="449" spans="1:8" ht="12.5" x14ac:dyDescent="0.25">
      <c r="A449" s="6"/>
      <c r="B449" s="6" t="s">
        <v>102</v>
      </c>
      <c r="C449" s="5" t="s">
        <v>351</v>
      </c>
      <c r="D449" s="4" t="s">
        <v>15</v>
      </c>
      <c r="E449" s="42"/>
      <c r="F449" s="42" t="s">
        <v>1816</v>
      </c>
      <c r="G449" s="44"/>
      <c r="H449" s="29" t="str">
        <f t="shared" si="24"/>
        <v xml:space="preserve">  qualifier :db_xref do@@    type :optional@@  end</v>
      </c>
    </row>
    <row r="450" spans="1:8" ht="12.5" x14ac:dyDescent="0.25">
      <c r="A450" s="6"/>
      <c r="B450" s="6" t="s">
        <v>102</v>
      </c>
      <c r="C450" s="5" t="s">
        <v>351</v>
      </c>
      <c r="D450" s="4" t="s">
        <v>55</v>
      </c>
      <c r="E450" s="42"/>
      <c r="F450" s="42"/>
      <c r="G450" s="44"/>
      <c r="H450" s="29" t="str">
        <f t="shared" si="24"/>
        <v xml:space="preserve">  qualifier :experiment do@@    type :optional@@  end</v>
      </c>
    </row>
    <row r="451" spans="1:8" ht="12.5" x14ac:dyDescent="0.25">
      <c r="A451" s="6"/>
      <c r="B451" s="6" t="s">
        <v>102</v>
      </c>
      <c r="C451" s="5" t="s">
        <v>352</v>
      </c>
      <c r="D451" s="4" t="s">
        <v>56</v>
      </c>
      <c r="E451" s="42"/>
      <c r="F451" s="42"/>
      <c r="G451" s="44"/>
      <c r="H451" s="29" t="str">
        <f t="shared" si="24"/>
        <v xml:space="preserve">  qualifier :gene do@@    type :recommended@@  end</v>
      </c>
    </row>
    <row r="452" spans="1:8" ht="12.5" x14ac:dyDescent="0.25">
      <c r="A452" s="6"/>
      <c r="B452" s="6" t="s">
        <v>102</v>
      </c>
      <c r="C452" s="5" t="s">
        <v>351</v>
      </c>
      <c r="D452" s="4" t="s">
        <v>57</v>
      </c>
      <c r="E452" s="42"/>
      <c r="F452" s="42"/>
      <c r="G452" s="44"/>
      <c r="H452" s="29" t="str">
        <f t="shared" si="24"/>
        <v xml:space="preserve">  qualifier :gene_synonym do@@    type :optional@@  end</v>
      </c>
    </row>
    <row r="453" spans="1:8" ht="12.5" x14ac:dyDescent="0.25">
      <c r="A453" s="6"/>
      <c r="B453" s="6" t="s">
        <v>102</v>
      </c>
      <c r="C453" s="5" t="s">
        <v>351</v>
      </c>
      <c r="D453" s="4" t="s">
        <v>58</v>
      </c>
      <c r="E453" s="42"/>
      <c r="F453" s="42"/>
      <c r="G453" s="44"/>
      <c r="H453" s="29" t="str">
        <f t="shared" si="24"/>
        <v xml:space="preserve">  qualifier :inference do@@    type :optional@@  end</v>
      </c>
    </row>
    <row r="454" spans="1:8" ht="12.5" x14ac:dyDescent="0.25">
      <c r="A454" s="6"/>
      <c r="B454" s="6" t="s">
        <v>102</v>
      </c>
      <c r="C454" s="5" t="s">
        <v>351</v>
      </c>
      <c r="D454" s="4" t="s">
        <v>136</v>
      </c>
      <c r="E454" s="42"/>
      <c r="F454" s="45" t="s">
        <v>1817</v>
      </c>
      <c r="G454" s="44"/>
      <c r="H454" s="29" t="str">
        <f t="shared" si="24"/>
        <v xml:space="preserve">  qualifier :locus_tag do@@    type :optional@@  end</v>
      </c>
    </row>
    <row r="455" spans="1:8" ht="12.5" x14ac:dyDescent="0.25">
      <c r="A455" s="6"/>
      <c r="B455" s="6" t="s">
        <v>102</v>
      </c>
      <c r="C455" s="5" t="s">
        <v>351</v>
      </c>
      <c r="D455" s="4" t="s">
        <v>30</v>
      </c>
      <c r="E455" s="42"/>
      <c r="F455" s="42" t="s">
        <v>1810</v>
      </c>
      <c r="G455" s="44"/>
      <c r="H455" s="29" t="str">
        <f t="shared" si="24"/>
        <v xml:space="preserve">  qualifier :map do@@    type :optional@@  end</v>
      </c>
    </row>
    <row r="456" spans="1:8" ht="12.5" x14ac:dyDescent="0.25">
      <c r="A456" s="6"/>
      <c r="B456" s="6" t="s">
        <v>102</v>
      </c>
      <c r="C456" s="5" t="s">
        <v>352</v>
      </c>
      <c r="D456" s="4" t="s">
        <v>32</v>
      </c>
      <c r="E456" s="42"/>
      <c r="F456" s="42"/>
      <c r="G456" s="44"/>
      <c r="H456" s="29" t="str">
        <f t="shared" si="24"/>
        <v xml:space="preserve">  qualifier :note do@@    type :recommended@@  end</v>
      </c>
    </row>
    <row r="457" spans="1:8" ht="12.5" x14ac:dyDescent="0.25">
      <c r="A457" s="6"/>
      <c r="B457" s="6" t="s">
        <v>102</v>
      </c>
      <c r="C457" s="5" t="s">
        <v>351</v>
      </c>
      <c r="D457" s="4" t="s">
        <v>137</v>
      </c>
      <c r="E457" s="42"/>
      <c r="F457" s="45" t="s">
        <v>1817</v>
      </c>
      <c r="G457" s="44"/>
      <c r="H457" s="29" t="str">
        <f t="shared" si="24"/>
        <v xml:space="preserve">  qualifier :old_locus_tag do@@    type :optional@@  end</v>
      </c>
    </row>
    <row r="458" spans="1:8" ht="12.5" x14ac:dyDescent="0.25">
      <c r="A458" s="6"/>
      <c r="B458" s="6" t="s">
        <v>102</v>
      </c>
      <c r="C458" s="5" t="s">
        <v>351</v>
      </c>
      <c r="D458" s="4" t="s">
        <v>61</v>
      </c>
      <c r="E458" s="42"/>
      <c r="F458" s="42"/>
      <c r="G458" s="44"/>
      <c r="H458" s="29" t="str">
        <f t="shared" si="24"/>
        <v xml:space="preserve">  qualifier :product do@@    type :optional@@  end</v>
      </c>
    </row>
    <row r="459" spans="1:8" ht="12.5" x14ac:dyDescent="0.25">
      <c r="A459" s="6"/>
      <c r="B459" s="6" t="s">
        <v>102</v>
      </c>
      <c r="C459" s="5" t="s">
        <v>351</v>
      </c>
      <c r="D459" s="4" t="s">
        <v>139</v>
      </c>
      <c r="E459" s="42"/>
      <c r="F459" s="42" t="s">
        <v>338</v>
      </c>
      <c r="G459" s="44"/>
      <c r="H459" s="29" t="str">
        <f t="shared" si="24"/>
        <v xml:space="preserve">  qualifier :pseudo do@@    type :optional@@  end</v>
      </c>
    </row>
    <row r="460" spans="1:8" ht="12.5" x14ac:dyDescent="0.25">
      <c r="A460" s="6"/>
      <c r="B460" s="6" t="s">
        <v>102</v>
      </c>
      <c r="C460" s="5" t="s">
        <v>351</v>
      </c>
      <c r="D460" s="4" t="s">
        <v>62</v>
      </c>
      <c r="E460" s="42"/>
      <c r="F460" s="42"/>
      <c r="G460" s="44"/>
      <c r="H460" s="29" t="str">
        <f t="shared" si="24"/>
        <v xml:space="preserve">  qualifier :pseudogene do@@    type :optional@@  end</v>
      </c>
    </row>
    <row r="461" spans="1:8" ht="12.5" x14ac:dyDescent="0.25">
      <c r="A461" s="6"/>
      <c r="B461" s="6" t="s">
        <v>102</v>
      </c>
      <c r="C461" s="5" t="s">
        <v>351</v>
      </c>
      <c r="D461" s="4" t="s">
        <v>140</v>
      </c>
      <c r="E461" s="42"/>
      <c r="F461" s="42" t="s">
        <v>149</v>
      </c>
      <c r="G461" s="44"/>
      <c r="H461" s="29" t="str">
        <f t="shared" si="24"/>
        <v xml:space="preserve">  qualifier :standard_name do@@    type :optional@@  end</v>
      </c>
    </row>
    <row r="462" spans="1:8" ht="12.5" x14ac:dyDescent="0.25">
      <c r="A462" s="6" t="s">
        <v>50</v>
      </c>
      <c r="B462" s="6"/>
      <c r="C462" s="3"/>
      <c r="D462" s="4"/>
      <c r="E462" s="42"/>
      <c r="F462" s="42"/>
      <c r="G462" s="44"/>
      <c r="H462" s="29" t="str">
        <f>A462&amp;"@@"</f>
        <v>end@@</v>
      </c>
    </row>
    <row r="463" spans="1:8" s="2" customFormat="1" ht="12.5" x14ac:dyDescent="0.25">
      <c r="A463" s="6" t="s">
        <v>151</v>
      </c>
      <c r="B463" s="6" t="s">
        <v>150</v>
      </c>
      <c r="C463" s="3" t="str">
        <f>"https://www.ddbj.nig.ac.jp/ddbj/full_index-e.html#"&amp;B463</f>
        <v>https://www.ddbj.nig.ac.jp/ddbj/full_index-e.html#old_sequence</v>
      </c>
      <c r="D463" s="4"/>
      <c r="E463" s="42" t="s">
        <v>1819</v>
      </c>
      <c r="F463" s="42"/>
      <c r="G463" s="42"/>
      <c r="H463" s="28" t="str">
        <f>"define_feature '"&amp;A463&amp;"' do@@@@"&amp;"  url "&amp;CHAR(34)&amp;C463&amp;CHAR(34)</f>
        <v>define_feature 'old_sequence' do@@@@  url "https://www.ddbj.nig.ac.jp/ddbj/full_index-e.html#old_sequence"</v>
      </c>
    </row>
    <row r="464" spans="1:8" s="2" customFormat="1" ht="12.5" x14ac:dyDescent="0.25">
      <c r="A464" s="6"/>
      <c r="B464" s="6" t="s">
        <v>150</v>
      </c>
      <c r="C464" s="5" t="s">
        <v>350</v>
      </c>
      <c r="D464" s="4" t="s">
        <v>152</v>
      </c>
      <c r="E464" s="42" t="s">
        <v>1819</v>
      </c>
      <c r="F464" s="42"/>
      <c r="G464" s="42" t="s">
        <v>1820</v>
      </c>
      <c r="H464" s="29" t="str">
        <f t="shared" ref="H464:H475" si="25">"  qualifier :"&amp;D464&amp;" do@@    type :"&amp;C464&amp;"@@  end"</f>
        <v xml:space="preserve">  qualifier :compare do@@    type :mandatory@@  end</v>
      </c>
    </row>
    <row r="465" spans="1:8" s="2" customFormat="1" ht="12.5" x14ac:dyDescent="0.25">
      <c r="A465" s="6"/>
      <c r="B465" s="6" t="s">
        <v>150</v>
      </c>
      <c r="C465" s="5" t="s">
        <v>351</v>
      </c>
      <c r="D465" s="4" t="s">
        <v>54</v>
      </c>
      <c r="E465" s="42" t="s">
        <v>1819</v>
      </c>
      <c r="F465" s="42"/>
      <c r="G465" s="44"/>
      <c r="H465" s="29" t="str">
        <f t="shared" si="25"/>
        <v xml:space="preserve">  qualifier :allele do@@    type :optional@@  end</v>
      </c>
    </row>
    <row r="466" spans="1:8" s="2" customFormat="1" ht="12.5" x14ac:dyDescent="0.25">
      <c r="A466" s="6"/>
      <c r="B466" s="6" t="s">
        <v>150</v>
      </c>
      <c r="C466" s="5" t="s">
        <v>351</v>
      </c>
      <c r="D466" s="4" t="s">
        <v>15</v>
      </c>
      <c r="E466" s="42" t="s">
        <v>1819</v>
      </c>
      <c r="F466" s="42" t="s">
        <v>1816</v>
      </c>
      <c r="G466" s="44"/>
      <c r="H466" s="29" t="str">
        <f t="shared" si="25"/>
        <v xml:space="preserve">  qualifier :db_xref do@@    type :optional@@  end</v>
      </c>
    </row>
    <row r="467" spans="1:8" s="2" customFormat="1" ht="12.5" x14ac:dyDescent="0.25">
      <c r="A467" s="6"/>
      <c r="B467" s="6" t="s">
        <v>150</v>
      </c>
      <c r="C467" s="5" t="s">
        <v>351</v>
      </c>
      <c r="D467" s="4" t="s">
        <v>55</v>
      </c>
      <c r="E467" s="42" t="s">
        <v>1819</v>
      </c>
      <c r="F467" s="42"/>
      <c r="G467" s="44"/>
      <c r="H467" s="29" t="str">
        <f t="shared" si="25"/>
        <v xml:space="preserve">  qualifier :experiment do@@    type :optional@@  end</v>
      </c>
    </row>
    <row r="468" spans="1:8" s="2" customFormat="1" ht="12.5" x14ac:dyDescent="0.25">
      <c r="A468" s="6"/>
      <c r="B468" s="6" t="s">
        <v>150</v>
      </c>
      <c r="C468" s="5" t="s">
        <v>351</v>
      </c>
      <c r="D468" s="4" t="s">
        <v>56</v>
      </c>
      <c r="E468" s="42" t="s">
        <v>1819</v>
      </c>
      <c r="F468" s="42"/>
      <c r="G468" s="44"/>
      <c r="H468" s="29" t="str">
        <f t="shared" si="25"/>
        <v xml:space="preserve">  qualifier :gene do@@    type :optional@@  end</v>
      </c>
    </row>
    <row r="469" spans="1:8" s="2" customFormat="1" ht="12.5" x14ac:dyDescent="0.25">
      <c r="A469" s="6"/>
      <c r="B469" s="6" t="s">
        <v>150</v>
      </c>
      <c r="C469" s="5" t="s">
        <v>351</v>
      </c>
      <c r="D469" s="4" t="s">
        <v>57</v>
      </c>
      <c r="E469" s="42" t="s">
        <v>1819</v>
      </c>
      <c r="F469" s="42"/>
      <c r="G469" s="44"/>
      <c r="H469" s="29" t="str">
        <f t="shared" si="25"/>
        <v xml:space="preserve">  qualifier :gene_synonym do@@    type :optional@@  end</v>
      </c>
    </row>
    <row r="470" spans="1:8" s="2" customFormat="1" ht="12.5" x14ac:dyDescent="0.25">
      <c r="A470" s="6"/>
      <c r="B470" s="6" t="s">
        <v>150</v>
      </c>
      <c r="C470" s="5" t="s">
        <v>351</v>
      </c>
      <c r="D470" s="4" t="s">
        <v>58</v>
      </c>
      <c r="E470" s="42" t="s">
        <v>1819</v>
      </c>
      <c r="F470" s="42"/>
      <c r="G470" s="44"/>
      <c r="H470" s="29" t="str">
        <f t="shared" si="25"/>
        <v xml:space="preserve">  qualifier :inference do@@    type :optional@@  end</v>
      </c>
    </row>
    <row r="471" spans="1:8" s="2" customFormat="1" ht="12.5" x14ac:dyDescent="0.25">
      <c r="A471" s="6"/>
      <c r="B471" s="6" t="s">
        <v>150</v>
      </c>
      <c r="C471" s="5" t="s">
        <v>351</v>
      </c>
      <c r="D471" s="4" t="s">
        <v>136</v>
      </c>
      <c r="E471" s="42" t="s">
        <v>1819</v>
      </c>
      <c r="F471" s="45" t="s">
        <v>1817</v>
      </c>
      <c r="G471" s="42"/>
      <c r="H471" s="29" t="str">
        <f t="shared" si="25"/>
        <v xml:space="preserve">  qualifier :locus_tag do@@    type :optional@@  end</v>
      </c>
    </row>
    <row r="472" spans="1:8" s="2" customFormat="1" ht="12.5" x14ac:dyDescent="0.25">
      <c r="A472" s="6"/>
      <c r="B472" s="6" t="s">
        <v>150</v>
      </c>
      <c r="C472" s="5" t="s">
        <v>351</v>
      </c>
      <c r="D472" s="4" t="s">
        <v>30</v>
      </c>
      <c r="E472" s="42" t="s">
        <v>1819</v>
      </c>
      <c r="F472" s="42" t="s">
        <v>1810</v>
      </c>
      <c r="G472" s="42"/>
      <c r="H472" s="29" t="str">
        <f t="shared" si="25"/>
        <v xml:space="preserve">  qualifier :map do@@    type :optional@@  end</v>
      </c>
    </row>
    <row r="473" spans="1:8" s="2" customFormat="1" ht="12.5" x14ac:dyDescent="0.25">
      <c r="A473" s="6"/>
      <c r="B473" s="6" t="s">
        <v>150</v>
      </c>
      <c r="C473" s="5" t="s">
        <v>351</v>
      </c>
      <c r="D473" s="4" t="s">
        <v>32</v>
      </c>
      <c r="E473" s="42" t="s">
        <v>1819</v>
      </c>
      <c r="F473" s="42"/>
      <c r="G473" s="44"/>
      <c r="H473" s="29" t="str">
        <f t="shared" si="25"/>
        <v xml:space="preserve">  qualifier :note do@@    type :optional@@  end</v>
      </c>
    </row>
    <row r="474" spans="1:8" s="2" customFormat="1" ht="12.5" x14ac:dyDescent="0.25">
      <c r="A474" s="6"/>
      <c r="B474" s="6" t="s">
        <v>150</v>
      </c>
      <c r="C474" s="5" t="s">
        <v>351</v>
      </c>
      <c r="D474" s="4" t="s">
        <v>137</v>
      </c>
      <c r="E474" s="42" t="s">
        <v>1819</v>
      </c>
      <c r="F474" s="45" t="s">
        <v>1817</v>
      </c>
      <c r="G474" s="42"/>
      <c r="H474" s="29" t="str">
        <f t="shared" si="25"/>
        <v xml:space="preserve">  qualifier :old_locus_tag do@@    type :optional@@  end</v>
      </c>
    </row>
    <row r="475" spans="1:8" s="2" customFormat="1" ht="12.5" x14ac:dyDescent="0.25">
      <c r="A475" s="6"/>
      <c r="B475" s="6" t="s">
        <v>150</v>
      </c>
      <c r="C475" s="5" t="s">
        <v>351</v>
      </c>
      <c r="D475" s="4" t="s">
        <v>87</v>
      </c>
      <c r="E475" s="42" t="s">
        <v>1819</v>
      </c>
      <c r="F475" s="42"/>
      <c r="G475" s="44"/>
      <c r="H475" s="29" t="str">
        <f t="shared" si="25"/>
        <v xml:space="preserve">  qualifier :replace do@@    type :optional@@  end</v>
      </c>
    </row>
    <row r="476" spans="1:8" s="2" customFormat="1" ht="12.5" x14ac:dyDescent="0.25">
      <c r="A476" s="6" t="s">
        <v>146</v>
      </c>
      <c r="B476" s="6"/>
      <c r="C476" s="3"/>
      <c r="D476" s="4"/>
      <c r="E476" s="42" t="s">
        <v>1819</v>
      </c>
      <c r="F476" s="42"/>
      <c r="G476" s="44"/>
      <c r="H476" s="29" t="str">
        <f>A476&amp;"@@"</f>
        <v>end@@</v>
      </c>
    </row>
    <row r="477" spans="1:8" ht="12.5" x14ac:dyDescent="0.25">
      <c r="A477" s="6" t="s">
        <v>59</v>
      </c>
      <c r="B477" s="6" t="s">
        <v>59</v>
      </c>
      <c r="C477" s="3" t="str">
        <f>"https://www.ddbj.nig.ac.jp/ddbj/features-e.html#"&amp;B477</f>
        <v>https://www.ddbj.nig.ac.jp/ddbj/features-e.html#operon</v>
      </c>
      <c r="D477" s="4"/>
      <c r="E477" s="42"/>
      <c r="F477" s="42"/>
      <c r="G477" s="44"/>
      <c r="H477" s="28" t="str">
        <f>"define_feature '"&amp;A477&amp;"' do@@@@"&amp;"  url "&amp;CHAR(34)&amp;C477&amp;CHAR(34)</f>
        <v>define_feature 'operon' do@@@@  url "https://www.ddbj.nig.ac.jp/ddbj/features-e.html#operon"</v>
      </c>
    </row>
    <row r="478" spans="1:8" ht="12.5" x14ac:dyDescent="0.25">
      <c r="A478" s="6"/>
      <c r="B478" s="6" t="s">
        <v>59</v>
      </c>
      <c r="C478" s="5" t="s">
        <v>350</v>
      </c>
      <c r="D478" s="4" t="s">
        <v>59</v>
      </c>
      <c r="E478" s="42"/>
      <c r="F478" s="42"/>
      <c r="G478" s="44"/>
      <c r="H478" s="29" t="str">
        <f t="shared" ref="H478:H490" si="26">"  qualifier :"&amp;D478&amp;" do@@    type :"&amp;C478&amp;"@@  end"</f>
        <v xml:space="preserve">  qualifier :operon do@@    type :mandatory@@  end</v>
      </c>
    </row>
    <row r="479" spans="1:8" ht="12.5" x14ac:dyDescent="0.25">
      <c r="A479" s="6"/>
      <c r="B479" s="6" t="s">
        <v>59</v>
      </c>
      <c r="C479" s="5" t="s">
        <v>351</v>
      </c>
      <c r="D479" s="4" t="s">
        <v>54</v>
      </c>
      <c r="E479" s="42"/>
      <c r="F479" s="42"/>
      <c r="G479" s="44"/>
      <c r="H479" s="29" t="str">
        <f t="shared" si="26"/>
        <v xml:space="preserve">  qualifier :allele do@@    type :optional@@  end</v>
      </c>
    </row>
    <row r="480" spans="1:8" ht="12.5" x14ac:dyDescent="0.25">
      <c r="A480" s="6"/>
      <c r="B480" s="6" t="s">
        <v>59</v>
      </c>
      <c r="C480" s="5" t="s">
        <v>351</v>
      </c>
      <c r="D480" s="4" t="s">
        <v>134</v>
      </c>
      <c r="E480" s="42"/>
      <c r="F480" s="42" t="s">
        <v>149</v>
      </c>
      <c r="G480" s="44"/>
      <c r="H480" s="29" t="str">
        <f t="shared" si="26"/>
        <v xml:space="preserve">  qualifier :citation do@@    type :optional@@  end</v>
      </c>
    </row>
    <row r="481" spans="1:8" ht="12.5" x14ac:dyDescent="0.25">
      <c r="A481" s="6"/>
      <c r="B481" s="6" t="s">
        <v>59</v>
      </c>
      <c r="C481" s="5" t="s">
        <v>351</v>
      </c>
      <c r="D481" s="4" t="s">
        <v>15</v>
      </c>
      <c r="E481" s="42"/>
      <c r="F481" s="42" t="s">
        <v>1816</v>
      </c>
      <c r="G481" s="44"/>
      <c r="H481" s="29" t="str">
        <f t="shared" si="26"/>
        <v xml:space="preserve">  qualifier :db_xref do@@    type :optional@@  end</v>
      </c>
    </row>
    <row r="482" spans="1:8" ht="12.5" x14ac:dyDescent="0.25">
      <c r="A482" s="6"/>
      <c r="B482" s="6" t="s">
        <v>59</v>
      </c>
      <c r="C482" s="5" t="s">
        <v>351</v>
      </c>
      <c r="D482" s="4" t="s">
        <v>55</v>
      </c>
      <c r="E482" s="42"/>
      <c r="F482" s="42"/>
      <c r="G482" s="44"/>
      <c r="H482" s="29" t="str">
        <f t="shared" si="26"/>
        <v xml:space="preserve">  qualifier :experiment do@@    type :optional@@  end</v>
      </c>
    </row>
    <row r="483" spans="1:8" ht="12.5" x14ac:dyDescent="0.25">
      <c r="A483" s="6"/>
      <c r="B483" s="6" t="s">
        <v>59</v>
      </c>
      <c r="C483" s="5" t="s">
        <v>351</v>
      </c>
      <c r="D483" s="4" t="s">
        <v>69</v>
      </c>
      <c r="E483" s="42"/>
      <c r="F483" s="42"/>
      <c r="G483" s="44"/>
      <c r="H483" s="29" t="str">
        <f t="shared" si="26"/>
        <v xml:space="preserve">  qualifier :function do@@    type :optional@@  end</v>
      </c>
    </row>
    <row r="484" spans="1:8" ht="12.5" x14ac:dyDescent="0.25">
      <c r="A484" s="6"/>
      <c r="B484" s="6" t="s">
        <v>59</v>
      </c>
      <c r="C484" s="5" t="s">
        <v>351</v>
      </c>
      <c r="D484" s="4" t="s">
        <v>58</v>
      </c>
      <c r="E484" s="42"/>
      <c r="F484" s="42"/>
      <c r="G484" s="44"/>
      <c r="H484" s="29" t="str">
        <f t="shared" si="26"/>
        <v xml:space="preserve">  qualifier :inference do@@    type :optional@@  end</v>
      </c>
    </row>
    <row r="485" spans="1:8" ht="12.5" x14ac:dyDescent="0.25">
      <c r="A485" s="6"/>
      <c r="B485" s="6" t="s">
        <v>59</v>
      </c>
      <c r="C485" s="5" t="s">
        <v>351</v>
      </c>
      <c r="D485" s="4" t="s">
        <v>30</v>
      </c>
      <c r="E485" s="42"/>
      <c r="F485" s="42" t="s">
        <v>1810</v>
      </c>
      <c r="G485" s="44"/>
      <c r="H485" s="29" t="str">
        <f t="shared" si="26"/>
        <v xml:space="preserve">  qualifier :map do@@    type :optional@@  end</v>
      </c>
    </row>
    <row r="486" spans="1:8" ht="12.5" x14ac:dyDescent="0.25">
      <c r="A486" s="6"/>
      <c r="B486" s="6" t="s">
        <v>59</v>
      </c>
      <c r="C486" s="5" t="s">
        <v>352</v>
      </c>
      <c r="D486" s="4" t="s">
        <v>32</v>
      </c>
      <c r="E486" s="42"/>
      <c r="F486" s="42"/>
      <c r="G486" s="44"/>
      <c r="H486" s="29" t="str">
        <f t="shared" si="26"/>
        <v xml:space="preserve">  qualifier :note do@@    type :recommended@@  end</v>
      </c>
    </row>
    <row r="487" spans="1:8" ht="12.5" x14ac:dyDescent="0.25">
      <c r="A487" s="6"/>
      <c r="B487" s="6" t="s">
        <v>59</v>
      </c>
      <c r="C487" s="5" t="s">
        <v>351</v>
      </c>
      <c r="D487" s="4" t="s">
        <v>138</v>
      </c>
      <c r="E487" s="42"/>
      <c r="F487" s="42" t="s">
        <v>149</v>
      </c>
      <c r="G487" s="44"/>
      <c r="H487" s="29" t="str">
        <f t="shared" si="26"/>
        <v xml:space="preserve">  qualifier :phenotype do@@    type :optional@@  end</v>
      </c>
    </row>
    <row r="488" spans="1:8" ht="12.5" x14ac:dyDescent="0.25">
      <c r="A488" s="6"/>
      <c r="B488" s="6" t="s">
        <v>59</v>
      </c>
      <c r="C488" s="5" t="s">
        <v>351</v>
      </c>
      <c r="D488" s="4" t="s">
        <v>139</v>
      </c>
      <c r="E488" s="42"/>
      <c r="F488" s="42" t="s">
        <v>338</v>
      </c>
      <c r="G488" s="44"/>
      <c r="H488" s="29" t="str">
        <f t="shared" si="26"/>
        <v xml:space="preserve">  qualifier :pseudo do@@    type :optional@@  end</v>
      </c>
    </row>
    <row r="489" spans="1:8" ht="12.5" x14ac:dyDescent="0.25">
      <c r="A489" s="6"/>
      <c r="B489" s="6" t="s">
        <v>59</v>
      </c>
      <c r="C489" s="5" t="s">
        <v>351</v>
      </c>
      <c r="D489" s="4" t="s">
        <v>62</v>
      </c>
      <c r="E489" s="42"/>
      <c r="F489" s="42"/>
      <c r="G489" s="44"/>
      <c r="H489" s="29" t="str">
        <f t="shared" si="26"/>
        <v xml:space="preserve">  qualifier :pseudogene do@@    type :optional@@  end</v>
      </c>
    </row>
    <row r="490" spans="1:8" ht="12.5" x14ac:dyDescent="0.25">
      <c r="A490" s="6"/>
      <c r="B490" s="6" t="s">
        <v>59</v>
      </c>
      <c r="C490" s="5" t="s">
        <v>351</v>
      </c>
      <c r="D490" s="4" t="s">
        <v>140</v>
      </c>
      <c r="E490" s="42"/>
      <c r="F490" s="42" t="s">
        <v>149</v>
      </c>
      <c r="G490" s="44"/>
      <c r="H490" s="29" t="str">
        <f t="shared" si="26"/>
        <v xml:space="preserve">  qualifier :standard_name do@@    type :optional@@  end</v>
      </c>
    </row>
    <row r="491" spans="1:8" ht="12.5" x14ac:dyDescent="0.25">
      <c r="A491" s="6" t="s">
        <v>50</v>
      </c>
      <c r="B491" s="6"/>
      <c r="C491" s="14"/>
      <c r="D491" s="2"/>
      <c r="E491" s="42"/>
      <c r="F491" s="42"/>
      <c r="G491" s="44"/>
      <c r="H491" s="29" t="str">
        <f>A491&amp;"@@"</f>
        <v>end@@</v>
      </c>
    </row>
    <row r="492" spans="1:8" ht="12.5" x14ac:dyDescent="0.25">
      <c r="A492" s="6" t="s">
        <v>103</v>
      </c>
      <c r="B492" s="6" t="s">
        <v>103</v>
      </c>
      <c r="C492" s="3" t="str">
        <f>"https://www.ddbj.nig.ac.jp/ddbj/features-e.html#"&amp;B492</f>
        <v>https://www.ddbj.nig.ac.jp/ddbj/features-e.html#oriT</v>
      </c>
      <c r="D492" s="4"/>
      <c r="E492" s="42"/>
      <c r="F492" s="42"/>
      <c r="G492" s="44"/>
      <c r="H492" s="28" t="str">
        <f>"define_feature '"&amp;A492&amp;"' do@@@@"&amp;"  url "&amp;CHAR(34)&amp;C492&amp;CHAR(34)</f>
        <v>define_feature 'oriT' do@@@@  url "https://www.ddbj.nig.ac.jp/ddbj/features-e.html#oriT"</v>
      </c>
    </row>
    <row r="493" spans="1:8" ht="12.5" x14ac:dyDescent="0.25">
      <c r="A493" s="6"/>
      <c r="B493" s="6" t="s">
        <v>103</v>
      </c>
      <c r="C493" s="5" t="s">
        <v>351</v>
      </c>
      <c r="D493" s="4" t="s">
        <v>54</v>
      </c>
      <c r="E493" s="42"/>
      <c r="F493" s="42"/>
      <c r="G493" s="44"/>
      <c r="H493" s="29" t="str">
        <f t="shared" ref="H493:H510" si="27">"  qualifier :"&amp;D493&amp;" do@@    type :"&amp;C493&amp;"@@  end"</f>
        <v xml:space="preserve">  qualifier :allele do@@    type :optional@@  end</v>
      </c>
    </row>
    <row r="494" spans="1:8" ht="12.5" x14ac:dyDescent="0.25">
      <c r="A494" s="6"/>
      <c r="B494" s="6" t="s">
        <v>103</v>
      </c>
      <c r="C494" s="5" t="s">
        <v>351</v>
      </c>
      <c r="D494" s="4" t="s">
        <v>77</v>
      </c>
      <c r="E494" s="42"/>
      <c r="F494" s="42"/>
      <c r="G494" s="44"/>
      <c r="H494" s="29" t="str">
        <f t="shared" si="27"/>
        <v xml:space="preserve">  qualifier :bound_moiety do@@    type :optional@@  end</v>
      </c>
    </row>
    <row r="495" spans="1:8" ht="12.5" x14ac:dyDescent="0.25">
      <c r="A495" s="6"/>
      <c r="B495" s="6" t="s">
        <v>103</v>
      </c>
      <c r="C495" s="5" t="s">
        <v>351</v>
      </c>
      <c r="D495" s="4" t="s">
        <v>134</v>
      </c>
      <c r="E495" s="42"/>
      <c r="F495" s="42" t="s">
        <v>149</v>
      </c>
      <c r="G495" s="44"/>
      <c r="H495" s="29" t="str">
        <f t="shared" si="27"/>
        <v xml:space="preserve">  qualifier :citation do@@    type :optional@@  end</v>
      </c>
    </row>
    <row r="496" spans="1:8" ht="12.5" x14ac:dyDescent="0.25">
      <c r="A496" s="6"/>
      <c r="B496" s="6" t="s">
        <v>103</v>
      </c>
      <c r="C496" s="5" t="s">
        <v>351</v>
      </c>
      <c r="D496" s="4" t="s">
        <v>15</v>
      </c>
      <c r="E496" s="42"/>
      <c r="F496" s="42" t="s">
        <v>1816</v>
      </c>
      <c r="G496" s="44"/>
      <c r="H496" s="29" t="str">
        <f t="shared" si="27"/>
        <v xml:space="preserve">  qualifier :db_xref do@@    type :optional@@  end</v>
      </c>
    </row>
    <row r="497" spans="1:8" ht="12.5" x14ac:dyDescent="0.25">
      <c r="A497" s="6"/>
      <c r="B497" s="6" t="s">
        <v>103</v>
      </c>
      <c r="C497" s="5" t="s">
        <v>352</v>
      </c>
      <c r="D497" s="4" t="s">
        <v>104</v>
      </c>
      <c r="E497" s="42"/>
      <c r="F497" s="42"/>
      <c r="G497" s="44"/>
      <c r="H497" s="29" t="str">
        <f t="shared" si="27"/>
        <v xml:space="preserve">  qualifier :direction do@@    type :recommended@@  end</v>
      </c>
    </row>
    <row r="498" spans="1:8" ht="12.5" x14ac:dyDescent="0.25">
      <c r="A498" s="6"/>
      <c r="B498" s="6" t="s">
        <v>103</v>
      </c>
      <c r="C498" s="5" t="s">
        <v>351</v>
      </c>
      <c r="D498" s="4" t="s">
        <v>55</v>
      </c>
      <c r="E498" s="42"/>
      <c r="F498" s="42"/>
      <c r="G498" s="44"/>
      <c r="H498" s="29" t="str">
        <f t="shared" si="27"/>
        <v xml:space="preserve">  qualifier :experiment do@@    type :optional@@  end</v>
      </c>
    </row>
    <row r="499" spans="1:8" ht="12.5" x14ac:dyDescent="0.25">
      <c r="A499" s="6"/>
      <c r="B499" s="6" t="s">
        <v>103</v>
      </c>
      <c r="C499" s="5" t="s">
        <v>351</v>
      </c>
      <c r="D499" s="4" t="s">
        <v>56</v>
      </c>
      <c r="E499" s="42"/>
      <c r="F499" s="42"/>
      <c r="G499" s="44"/>
      <c r="H499" s="29" t="str">
        <f t="shared" si="27"/>
        <v xml:space="preserve">  qualifier :gene do@@    type :optional@@  end</v>
      </c>
    </row>
    <row r="500" spans="1:8" ht="12.5" x14ac:dyDescent="0.25">
      <c r="A500" s="6"/>
      <c r="B500" s="6" t="s">
        <v>103</v>
      </c>
      <c r="C500" s="5" t="s">
        <v>351</v>
      </c>
      <c r="D500" s="4" t="s">
        <v>57</v>
      </c>
      <c r="E500" s="42"/>
      <c r="F500" s="42"/>
      <c r="G500" s="44"/>
      <c r="H500" s="29" t="str">
        <f t="shared" si="27"/>
        <v xml:space="preserve">  qualifier :gene_synonym do@@    type :optional@@  end</v>
      </c>
    </row>
    <row r="501" spans="1:8" ht="12.5" x14ac:dyDescent="0.25">
      <c r="A501" s="6"/>
      <c r="B501" s="6" t="s">
        <v>103</v>
      </c>
      <c r="C501" s="5" t="s">
        <v>351</v>
      </c>
      <c r="D501" s="4" t="s">
        <v>58</v>
      </c>
      <c r="E501" s="42"/>
      <c r="F501" s="42"/>
      <c r="G501" s="44"/>
      <c r="H501" s="29" t="str">
        <f t="shared" si="27"/>
        <v xml:space="preserve">  qualifier :inference do@@    type :optional@@  end</v>
      </c>
    </row>
    <row r="502" spans="1:8" ht="12.5" x14ac:dyDescent="0.25">
      <c r="A502" s="6"/>
      <c r="B502" s="6" t="s">
        <v>103</v>
      </c>
      <c r="C502" s="5" t="s">
        <v>351</v>
      </c>
      <c r="D502" s="4" t="s">
        <v>136</v>
      </c>
      <c r="E502" s="42"/>
      <c r="F502" s="45" t="s">
        <v>1817</v>
      </c>
      <c r="G502" s="44"/>
      <c r="H502" s="29" t="str">
        <f t="shared" si="27"/>
        <v xml:space="preserve">  qualifier :locus_tag do@@    type :optional@@  end</v>
      </c>
    </row>
    <row r="503" spans="1:8" ht="12.5" x14ac:dyDescent="0.25">
      <c r="A503" s="6"/>
      <c r="B503" s="6" t="s">
        <v>103</v>
      </c>
      <c r="C503" s="5" t="s">
        <v>351</v>
      </c>
      <c r="D503" s="4" t="s">
        <v>30</v>
      </c>
      <c r="E503" s="42"/>
      <c r="F503" s="42" t="s">
        <v>1810</v>
      </c>
      <c r="G503" s="44"/>
      <c r="H503" s="29" t="str">
        <f t="shared" si="27"/>
        <v xml:space="preserve">  qualifier :map do@@    type :optional@@  end</v>
      </c>
    </row>
    <row r="504" spans="1:8" ht="12.5" x14ac:dyDescent="0.25">
      <c r="A504" s="6"/>
      <c r="B504" s="6" t="s">
        <v>103</v>
      </c>
      <c r="C504" s="5" t="s">
        <v>352</v>
      </c>
      <c r="D504" s="4" t="s">
        <v>32</v>
      </c>
      <c r="E504" s="42"/>
      <c r="F504" s="42"/>
      <c r="G504" s="44"/>
      <c r="H504" s="29" t="str">
        <f t="shared" si="27"/>
        <v xml:space="preserve">  qualifier :note do@@    type :recommended@@  end</v>
      </c>
    </row>
    <row r="505" spans="1:8" ht="12.5" x14ac:dyDescent="0.25">
      <c r="A505" s="6"/>
      <c r="B505" s="6" t="s">
        <v>103</v>
      </c>
      <c r="C505" s="5" t="s">
        <v>351</v>
      </c>
      <c r="D505" s="4" t="s">
        <v>137</v>
      </c>
      <c r="E505" s="42"/>
      <c r="F505" s="45" t="s">
        <v>1817</v>
      </c>
      <c r="G505" s="44"/>
      <c r="H505" s="29" t="str">
        <f t="shared" si="27"/>
        <v xml:space="preserve">  qualifier :old_locus_tag do@@    type :optional@@  end</v>
      </c>
    </row>
    <row r="506" spans="1:8" ht="12.5" x14ac:dyDescent="0.25">
      <c r="A506" s="6"/>
      <c r="B506" s="6" t="s">
        <v>103</v>
      </c>
      <c r="C506" s="5" t="s">
        <v>351</v>
      </c>
      <c r="D506" s="4" t="s">
        <v>94</v>
      </c>
      <c r="E506" s="42"/>
      <c r="F506" s="42"/>
      <c r="G506" s="44"/>
      <c r="H506" s="29" t="str">
        <f t="shared" si="27"/>
        <v xml:space="preserve">  qualifier :rpt_family do@@    type :optional@@  end</v>
      </c>
    </row>
    <row r="507" spans="1:8" ht="12.5" x14ac:dyDescent="0.25">
      <c r="A507" s="6"/>
      <c r="B507" s="6" t="s">
        <v>103</v>
      </c>
      <c r="C507" s="5" t="s">
        <v>351</v>
      </c>
      <c r="D507" s="4" t="s">
        <v>95</v>
      </c>
      <c r="E507" s="42"/>
      <c r="F507" s="42"/>
      <c r="G507" s="44"/>
      <c r="H507" s="29" t="str">
        <f t="shared" si="27"/>
        <v xml:space="preserve">  qualifier :rpt_type do@@    type :optional@@  end</v>
      </c>
    </row>
    <row r="508" spans="1:8" ht="12.5" x14ac:dyDescent="0.25">
      <c r="A508" s="6"/>
      <c r="B508" s="6" t="s">
        <v>103</v>
      </c>
      <c r="C508" s="5" t="s">
        <v>351</v>
      </c>
      <c r="D508" s="4" t="s">
        <v>105</v>
      </c>
      <c r="E508" s="42"/>
      <c r="F508" s="42"/>
      <c r="G508" s="44"/>
      <c r="H508" s="29" t="str">
        <f t="shared" si="27"/>
        <v xml:space="preserve">  qualifier :rpt_unit_range do@@    type :optional@@  end</v>
      </c>
    </row>
    <row r="509" spans="1:8" ht="12.5" x14ac:dyDescent="0.25">
      <c r="A509" s="6"/>
      <c r="B509" s="6" t="s">
        <v>103</v>
      </c>
      <c r="C509" s="5" t="s">
        <v>351</v>
      </c>
      <c r="D509" s="4" t="s">
        <v>106</v>
      </c>
      <c r="E509" s="42"/>
      <c r="F509" s="42"/>
      <c r="G509" s="44"/>
      <c r="H509" s="29" t="str">
        <f t="shared" si="27"/>
        <v xml:space="preserve">  qualifier :rpt_unit_seq do@@    type :optional@@  end</v>
      </c>
    </row>
    <row r="510" spans="1:8" ht="12.5" x14ac:dyDescent="0.25">
      <c r="A510" s="6"/>
      <c r="B510" s="6" t="s">
        <v>103</v>
      </c>
      <c r="C510" s="5" t="s">
        <v>351</v>
      </c>
      <c r="D510" s="4" t="s">
        <v>140</v>
      </c>
      <c r="E510" s="42"/>
      <c r="F510" s="42" t="s">
        <v>149</v>
      </c>
      <c r="G510" s="44"/>
      <c r="H510" s="29" t="str">
        <f t="shared" si="27"/>
        <v xml:space="preserve">  qualifier :standard_name do@@    type :optional@@  end</v>
      </c>
    </row>
    <row r="511" spans="1:8" ht="12.5" x14ac:dyDescent="0.25">
      <c r="A511" s="6" t="s">
        <v>50</v>
      </c>
      <c r="B511" s="6"/>
      <c r="C511" s="3"/>
      <c r="D511" s="4"/>
      <c r="E511" s="42"/>
      <c r="F511" s="42"/>
      <c r="G511" s="44"/>
      <c r="H511" s="29" t="str">
        <f>A511&amp;"@@"</f>
        <v>end@@</v>
      </c>
    </row>
    <row r="512" spans="1:8" ht="12.5" x14ac:dyDescent="0.25">
      <c r="A512" s="6" t="s">
        <v>107</v>
      </c>
      <c r="B512" s="6" t="s">
        <v>107</v>
      </c>
      <c r="C512" s="3" t="str">
        <f>"https://www.ddbj.nig.ac.jp/ddbj/full_index-e.html#"&amp;B512</f>
        <v>https://www.ddbj.nig.ac.jp/ddbj/full_index-e.html#polyA_site</v>
      </c>
      <c r="D512" s="4"/>
      <c r="E512" s="42"/>
      <c r="F512" s="42"/>
      <c r="G512" s="44"/>
      <c r="H512" s="28" t="str">
        <f>"define_feature '"&amp;A512&amp;"' do@@@@"&amp;"  url "&amp;CHAR(34)&amp;C512&amp;CHAR(34)</f>
        <v>define_feature 'polyA_site' do@@@@  url "https://www.ddbj.nig.ac.jp/ddbj/full_index-e.html#polyA_site"</v>
      </c>
    </row>
    <row r="513" spans="1:8" ht="12.5" x14ac:dyDescent="0.25">
      <c r="A513" s="6"/>
      <c r="B513" s="6" t="s">
        <v>107</v>
      </c>
      <c r="C513" s="5" t="s">
        <v>351</v>
      </c>
      <c r="D513" s="4" t="s">
        <v>54</v>
      </c>
      <c r="E513" s="42"/>
      <c r="F513" s="42"/>
      <c r="G513" s="44"/>
      <c r="H513" s="29" t="str">
        <f t="shared" ref="H513:H523" si="28">"  qualifier :"&amp;D513&amp;" do@@    type :"&amp;C513&amp;"@@  end"</f>
        <v xml:space="preserve">  qualifier :allele do@@    type :optional@@  end</v>
      </c>
    </row>
    <row r="514" spans="1:8" ht="12.5" x14ac:dyDescent="0.25">
      <c r="A514" s="6"/>
      <c r="B514" s="6" t="s">
        <v>107</v>
      </c>
      <c r="C514" s="5" t="s">
        <v>351</v>
      </c>
      <c r="D514" s="4" t="s">
        <v>134</v>
      </c>
      <c r="E514" s="42"/>
      <c r="F514" s="42" t="s">
        <v>149</v>
      </c>
      <c r="G514" s="44"/>
      <c r="H514" s="29" t="str">
        <f t="shared" si="28"/>
        <v xml:space="preserve">  qualifier :citation do@@    type :optional@@  end</v>
      </c>
    </row>
    <row r="515" spans="1:8" ht="12.5" x14ac:dyDescent="0.25">
      <c r="A515" s="6"/>
      <c r="B515" s="6" t="s">
        <v>107</v>
      </c>
      <c r="C515" s="5" t="s">
        <v>351</v>
      </c>
      <c r="D515" s="4" t="s">
        <v>15</v>
      </c>
      <c r="E515" s="42"/>
      <c r="F515" s="42" t="s">
        <v>1816</v>
      </c>
      <c r="G515" s="44"/>
      <c r="H515" s="29" t="str">
        <f t="shared" si="28"/>
        <v xml:space="preserve">  qualifier :db_xref do@@    type :optional@@  end</v>
      </c>
    </row>
    <row r="516" spans="1:8" ht="12.5" x14ac:dyDescent="0.25">
      <c r="A516" s="6"/>
      <c r="B516" s="6" t="s">
        <v>107</v>
      </c>
      <c r="C516" s="5" t="s">
        <v>351</v>
      </c>
      <c r="D516" s="4" t="s">
        <v>55</v>
      </c>
      <c r="E516" s="42"/>
      <c r="F516" s="42"/>
      <c r="G516" s="44"/>
      <c r="H516" s="29" t="str">
        <f t="shared" si="28"/>
        <v xml:space="preserve">  qualifier :experiment do@@    type :optional@@  end</v>
      </c>
    </row>
    <row r="517" spans="1:8" ht="12.5" x14ac:dyDescent="0.25">
      <c r="A517" s="6"/>
      <c r="B517" s="6" t="s">
        <v>107</v>
      </c>
      <c r="C517" s="5" t="s">
        <v>352</v>
      </c>
      <c r="D517" s="4" t="s">
        <v>56</v>
      </c>
      <c r="E517" s="42"/>
      <c r="F517" s="42"/>
      <c r="G517" s="44"/>
      <c r="H517" s="29" t="str">
        <f t="shared" si="28"/>
        <v xml:space="preserve">  qualifier :gene do@@    type :recommended@@  end</v>
      </c>
    </row>
    <row r="518" spans="1:8" ht="12.5" x14ac:dyDescent="0.25">
      <c r="A518" s="6"/>
      <c r="B518" s="6" t="s">
        <v>107</v>
      </c>
      <c r="C518" s="5" t="s">
        <v>351</v>
      </c>
      <c r="D518" s="4" t="s">
        <v>57</v>
      </c>
      <c r="E518" s="42"/>
      <c r="F518" s="42"/>
      <c r="G518" s="44"/>
      <c r="H518" s="29" t="str">
        <f t="shared" si="28"/>
        <v xml:space="preserve">  qualifier :gene_synonym do@@    type :optional@@  end</v>
      </c>
    </row>
    <row r="519" spans="1:8" ht="12.5" x14ac:dyDescent="0.25">
      <c r="A519" s="6"/>
      <c r="B519" s="6" t="s">
        <v>107</v>
      </c>
      <c r="C519" s="5" t="s">
        <v>351</v>
      </c>
      <c r="D519" s="4" t="s">
        <v>58</v>
      </c>
      <c r="E519" s="42"/>
      <c r="F519" s="42"/>
      <c r="G519" s="44"/>
      <c r="H519" s="29" t="str">
        <f t="shared" si="28"/>
        <v xml:space="preserve">  qualifier :inference do@@    type :optional@@  end</v>
      </c>
    </row>
    <row r="520" spans="1:8" ht="12.5" x14ac:dyDescent="0.25">
      <c r="A520" s="6"/>
      <c r="B520" s="6" t="s">
        <v>107</v>
      </c>
      <c r="C520" s="5" t="s">
        <v>351</v>
      </c>
      <c r="D520" s="4" t="s">
        <v>136</v>
      </c>
      <c r="E520" s="42"/>
      <c r="F520" s="45" t="s">
        <v>1817</v>
      </c>
      <c r="G520" s="44"/>
      <c r="H520" s="29" t="str">
        <f t="shared" si="28"/>
        <v xml:space="preserve">  qualifier :locus_tag do@@    type :optional@@  end</v>
      </c>
    </row>
    <row r="521" spans="1:8" ht="12.5" x14ac:dyDescent="0.25">
      <c r="A521" s="6"/>
      <c r="B521" s="6" t="s">
        <v>107</v>
      </c>
      <c r="C521" s="5" t="s">
        <v>351</v>
      </c>
      <c r="D521" s="4" t="s">
        <v>30</v>
      </c>
      <c r="E521" s="42"/>
      <c r="F521" s="42" t="s">
        <v>1810</v>
      </c>
      <c r="G521" s="44"/>
      <c r="H521" s="29" t="str">
        <f t="shared" si="28"/>
        <v xml:space="preserve">  qualifier :map do@@    type :optional@@  end</v>
      </c>
    </row>
    <row r="522" spans="1:8" ht="12.5" x14ac:dyDescent="0.25">
      <c r="A522" s="6"/>
      <c r="B522" s="6" t="s">
        <v>107</v>
      </c>
      <c r="C522" s="5" t="s">
        <v>351</v>
      </c>
      <c r="D522" s="4" t="s">
        <v>32</v>
      </c>
      <c r="E522" s="42"/>
      <c r="F522" s="42"/>
      <c r="G522" s="44"/>
      <c r="H522" s="29" t="str">
        <f t="shared" si="28"/>
        <v xml:space="preserve">  qualifier :note do@@    type :optional@@  end</v>
      </c>
    </row>
    <row r="523" spans="1:8" ht="12.5" x14ac:dyDescent="0.25">
      <c r="A523" s="6"/>
      <c r="B523" s="6" t="s">
        <v>107</v>
      </c>
      <c r="C523" s="5" t="s">
        <v>351</v>
      </c>
      <c r="D523" s="4" t="s">
        <v>137</v>
      </c>
      <c r="E523" s="42"/>
      <c r="F523" s="45" t="s">
        <v>1817</v>
      </c>
      <c r="G523" s="44"/>
      <c r="H523" s="29" t="str">
        <f t="shared" si="28"/>
        <v xml:space="preserve">  qualifier :old_locus_tag do@@    type :optional@@  end</v>
      </c>
    </row>
    <row r="524" spans="1:8" ht="12.5" x14ac:dyDescent="0.25">
      <c r="A524" s="6" t="s">
        <v>50</v>
      </c>
      <c r="B524" s="6"/>
      <c r="C524" s="3"/>
      <c r="D524" s="4"/>
      <c r="E524" s="42"/>
      <c r="F524" s="42"/>
      <c r="G524" s="44"/>
      <c r="H524" s="29" t="str">
        <f>A524&amp;"@@"</f>
        <v>end@@</v>
      </c>
    </row>
    <row r="525" spans="1:8" ht="12.5" x14ac:dyDescent="0.25">
      <c r="A525" s="6" t="s">
        <v>108</v>
      </c>
      <c r="B525" s="6" t="s">
        <v>108</v>
      </c>
      <c r="C525" s="3" t="str">
        <f>"https://www.ddbj.nig.ac.jp/ddbj/features-e.html#"&amp;B525</f>
        <v>https://www.ddbj.nig.ac.jp/ddbj/features-e.html#precursor_RNA</v>
      </c>
      <c r="D525" s="4"/>
      <c r="E525" s="42"/>
      <c r="F525" s="42"/>
      <c r="G525" s="44"/>
      <c r="H525" s="28" t="str">
        <f>"define_feature '"&amp;A525&amp;"' do@@@@"&amp;"  url "&amp;CHAR(34)&amp;C525&amp;CHAR(34)</f>
        <v>define_feature 'precursor_RNA' do@@@@  url "https://www.ddbj.nig.ac.jp/ddbj/features-e.html#precursor_RNA"</v>
      </c>
    </row>
    <row r="526" spans="1:8" ht="12.5" x14ac:dyDescent="0.25">
      <c r="A526" s="6"/>
      <c r="B526" s="6" t="s">
        <v>108</v>
      </c>
      <c r="C526" s="5" t="s">
        <v>351</v>
      </c>
      <c r="D526" s="4" t="s">
        <v>54</v>
      </c>
      <c r="E526" s="42"/>
      <c r="F526" s="42"/>
      <c r="G526" s="44"/>
      <c r="H526" s="29" t="str">
        <f t="shared" ref="H526:H541" si="29">"  qualifier :"&amp;D526&amp;" do@@    type :"&amp;C526&amp;"@@  end"</f>
        <v xml:space="preserve">  qualifier :allele do@@    type :optional@@  end</v>
      </c>
    </row>
    <row r="527" spans="1:8" ht="12.5" x14ac:dyDescent="0.25">
      <c r="A527" s="6"/>
      <c r="B527" s="6" t="s">
        <v>108</v>
      </c>
      <c r="C527" s="5" t="s">
        <v>351</v>
      </c>
      <c r="D527" s="4" t="s">
        <v>134</v>
      </c>
      <c r="E527" s="42"/>
      <c r="F527" s="42" t="s">
        <v>149</v>
      </c>
      <c r="G527" s="44"/>
      <c r="H527" s="29" t="str">
        <f t="shared" si="29"/>
        <v xml:space="preserve">  qualifier :citation do@@    type :optional@@  end</v>
      </c>
    </row>
    <row r="528" spans="1:8" ht="12.5" x14ac:dyDescent="0.25">
      <c r="A528" s="6"/>
      <c r="B528" s="6" t="s">
        <v>108</v>
      </c>
      <c r="C528" s="5" t="s">
        <v>351</v>
      </c>
      <c r="D528" s="4" t="s">
        <v>15</v>
      </c>
      <c r="E528" s="42"/>
      <c r="F528" s="42" t="s">
        <v>1816</v>
      </c>
      <c r="G528" s="44"/>
      <c r="H528" s="29" t="str">
        <f t="shared" si="29"/>
        <v xml:space="preserve">  qualifier :db_xref do@@    type :optional@@  end</v>
      </c>
    </row>
    <row r="529" spans="1:8" ht="12.5" x14ac:dyDescent="0.25">
      <c r="A529" s="6"/>
      <c r="B529" s="6" t="s">
        <v>108</v>
      </c>
      <c r="C529" s="5" t="s">
        <v>351</v>
      </c>
      <c r="D529" s="4" t="s">
        <v>55</v>
      </c>
      <c r="E529" s="42"/>
      <c r="F529" s="42"/>
      <c r="G529" s="44"/>
      <c r="H529" s="29" t="str">
        <f t="shared" si="29"/>
        <v xml:space="preserve">  qualifier :experiment do@@    type :optional@@  end</v>
      </c>
    </row>
    <row r="530" spans="1:8" ht="12.5" x14ac:dyDescent="0.25">
      <c r="A530" s="6"/>
      <c r="B530" s="6" t="s">
        <v>108</v>
      </c>
      <c r="C530" s="5" t="s">
        <v>351</v>
      </c>
      <c r="D530" s="4" t="s">
        <v>69</v>
      </c>
      <c r="E530" s="42"/>
      <c r="F530" s="42"/>
      <c r="G530" s="44"/>
      <c r="H530" s="29" t="str">
        <f t="shared" si="29"/>
        <v xml:space="preserve">  qualifier :function do@@    type :optional@@  end</v>
      </c>
    </row>
    <row r="531" spans="1:8" ht="12.5" x14ac:dyDescent="0.25">
      <c r="A531" s="6"/>
      <c r="B531" s="6" t="s">
        <v>108</v>
      </c>
      <c r="C531" s="5" t="s">
        <v>352</v>
      </c>
      <c r="D531" s="4" t="s">
        <v>56</v>
      </c>
      <c r="E531" s="42"/>
      <c r="F531" s="42"/>
      <c r="G531" s="44"/>
      <c r="H531" s="29" t="str">
        <f t="shared" si="29"/>
        <v xml:space="preserve">  qualifier :gene do@@    type :recommended@@  end</v>
      </c>
    </row>
    <row r="532" spans="1:8" ht="12.5" x14ac:dyDescent="0.25">
      <c r="A532" s="6"/>
      <c r="B532" s="6" t="s">
        <v>108</v>
      </c>
      <c r="C532" s="5" t="s">
        <v>351</v>
      </c>
      <c r="D532" s="4" t="s">
        <v>57</v>
      </c>
      <c r="E532" s="42"/>
      <c r="F532" s="42"/>
      <c r="G532" s="44"/>
      <c r="H532" s="29" t="str">
        <f t="shared" si="29"/>
        <v xml:space="preserve">  qualifier :gene_synonym do@@    type :optional@@  end</v>
      </c>
    </row>
    <row r="533" spans="1:8" ht="12.5" x14ac:dyDescent="0.25">
      <c r="A533" s="6"/>
      <c r="B533" s="6" t="s">
        <v>108</v>
      </c>
      <c r="C533" s="5" t="s">
        <v>351</v>
      </c>
      <c r="D533" s="4" t="s">
        <v>58</v>
      </c>
      <c r="E533" s="42"/>
      <c r="F533" s="42"/>
      <c r="G533" s="44"/>
      <c r="H533" s="29" t="str">
        <f t="shared" si="29"/>
        <v xml:space="preserve">  qualifier :inference do@@    type :optional@@  end</v>
      </c>
    </row>
    <row r="534" spans="1:8" ht="12.5" x14ac:dyDescent="0.25">
      <c r="A534" s="6"/>
      <c r="B534" s="6" t="s">
        <v>108</v>
      </c>
      <c r="C534" s="5" t="s">
        <v>351</v>
      </c>
      <c r="D534" s="4" t="s">
        <v>136</v>
      </c>
      <c r="E534" s="42"/>
      <c r="F534" s="45" t="s">
        <v>1817</v>
      </c>
      <c r="G534" s="44"/>
      <c r="H534" s="29" t="str">
        <f t="shared" si="29"/>
        <v xml:space="preserve">  qualifier :locus_tag do@@    type :optional@@  end</v>
      </c>
    </row>
    <row r="535" spans="1:8" ht="12.5" x14ac:dyDescent="0.25">
      <c r="A535" s="6"/>
      <c r="B535" s="6" t="s">
        <v>108</v>
      </c>
      <c r="C535" s="5" t="s">
        <v>351</v>
      </c>
      <c r="D535" s="4" t="s">
        <v>30</v>
      </c>
      <c r="E535" s="42"/>
      <c r="F535" s="42" t="s">
        <v>1810</v>
      </c>
      <c r="G535" s="44"/>
      <c r="H535" s="29" t="str">
        <f t="shared" si="29"/>
        <v xml:space="preserve">  qualifier :map do@@    type :optional@@  end</v>
      </c>
    </row>
    <row r="536" spans="1:8" ht="12.5" x14ac:dyDescent="0.25">
      <c r="A536" s="6"/>
      <c r="B536" s="6" t="s">
        <v>108</v>
      </c>
      <c r="C536" s="5" t="s">
        <v>352</v>
      </c>
      <c r="D536" s="4" t="s">
        <v>32</v>
      </c>
      <c r="E536" s="42"/>
      <c r="F536" s="42"/>
      <c r="G536" s="44"/>
      <c r="H536" s="29" t="str">
        <f t="shared" si="29"/>
        <v xml:space="preserve">  qualifier :note do@@    type :recommended@@  end</v>
      </c>
    </row>
    <row r="537" spans="1:8" ht="12.5" x14ac:dyDescent="0.25">
      <c r="A537" s="6"/>
      <c r="B537" s="6" t="s">
        <v>108</v>
      </c>
      <c r="C537" s="5" t="s">
        <v>351</v>
      </c>
      <c r="D537" s="4" t="s">
        <v>137</v>
      </c>
      <c r="E537" s="42"/>
      <c r="F537" s="45" t="s">
        <v>1817</v>
      </c>
      <c r="G537" s="44"/>
      <c r="H537" s="29" t="str">
        <f t="shared" si="29"/>
        <v xml:space="preserve">  qualifier :old_locus_tag do@@    type :optional@@  end</v>
      </c>
    </row>
    <row r="538" spans="1:8" ht="12.5" x14ac:dyDescent="0.25">
      <c r="A538" s="6"/>
      <c r="B538" s="6" t="s">
        <v>108</v>
      </c>
      <c r="C538" s="5" t="s">
        <v>351</v>
      </c>
      <c r="D538" s="4" t="s">
        <v>59</v>
      </c>
      <c r="E538" s="42"/>
      <c r="F538" s="42"/>
      <c r="G538" s="44"/>
      <c r="H538" s="29" t="str">
        <f t="shared" si="29"/>
        <v xml:space="preserve">  qualifier :operon do@@    type :optional@@  end</v>
      </c>
    </row>
    <row r="539" spans="1:8" ht="12.5" x14ac:dyDescent="0.25">
      <c r="A539" s="6"/>
      <c r="B539" s="6" t="s">
        <v>108</v>
      </c>
      <c r="C539" s="5" t="s">
        <v>352</v>
      </c>
      <c r="D539" s="4" t="s">
        <v>61</v>
      </c>
      <c r="E539" s="42"/>
      <c r="F539" s="42"/>
      <c r="G539" s="44"/>
      <c r="H539" s="29" t="str">
        <f t="shared" si="29"/>
        <v xml:space="preserve">  qualifier :product do@@    type :recommended@@  end</v>
      </c>
    </row>
    <row r="540" spans="1:8" ht="12.5" x14ac:dyDescent="0.25">
      <c r="A540" s="6"/>
      <c r="B540" s="6" t="s">
        <v>108</v>
      </c>
      <c r="C540" s="5" t="s">
        <v>351</v>
      </c>
      <c r="D540" s="4" t="s">
        <v>140</v>
      </c>
      <c r="E540" s="42"/>
      <c r="F540" s="42" t="s">
        <v>149</v>
      </c>
      <c r="G540" s="44"/>
      <c r="H540" s="29" t="str">
        <f t="shared" si="29"/>
        <v xml:space="preserve">  qualifier :standard_name do@@    type :optional@@  end</v>
      </c>
    </row>
    <row r="541" spans="1:8" ht="12.5" x14ac:dyDescent="0.25">
      <c r="A541" s="6"/>
      <c r="B541" s="6" t="s">
        <v>108</v>
      </c>
      <c r="C541" s="5" t="s">
        <v>351</v>
      </c>
      <c r="D541" s="4" t="s">
        <v>73</v>
      </c>
      <c r="E541" s="42"/>
      <c r="F541" s="42"/>
      <c r="G541" s="44"/>
      <c r="H541" s="29" t="str">
        <f t="shared" si="29"/>
        <v xml:space="preserve">  qualifier :trans_splicing do@@    type :optional@@  end</v>
      </c>
    </row>
    <row r="542" spans="1:8" ht="12.5" x14ac:dyDescent="0.25">
      <c r="A542" s="6" t="s">
        <v>50</v>
      </c>
      <c r="B542" s="6"/>
      <c r="C542" s="3"/>
      <c r="D542" s="4"/>
      <c r="E542" s="42"/>
      <c r="F542" s="42"/>
      <c r="G542" s="44"/>
      <c r="H542" s="29" t="str">
        <f>A542&amp;"@@"</f>
        <v>end@@</v>
      </c>
    </row>
    <row r="543" spans="1:8" ht="12.5" x14ac:dyDescent="0.25">
      <c r="A543" s="6" t="s">
        <v>109</v>
      </c>
      <c r="B543" s="6" t="s">
        <v>109</v>
      </c>
      <c r="C543" s="3" t="str">
        <f>"https://www.ddbj.nig.ac.jp/ddbj/full_index-e.html#"&amp;B543</f>
        <v>https://www.ddbj.nig.ac.jp/ddbj/full_index-e.html#prim_transcript</v>
      </c>
      <c r="D543" s="4"/>
      <c r="E543" s="42"/>
      <c r="F543" s="42"/>
      <c r="G543" s="44"/>
      <c r="H543" s="28" t="str">
        <f>"define_feature '"&amp;A543&amp;"' do@@@@"&amp;"  url "&amp;CHAR(34)&amp;C543&amp;CHAR(34)</f>
        <v>define_feature 'prim_transcript' do@@@@  url "https://www.ddbj.nig.ac.jp/ddbj/full_index-e.html#prim_transcript"</v>
      </c>
    </row>
    <row r="544" spans="1:8" ht="12.5" x14ac:dyDescent="0.25">
      <c r="A544" s="6"/>
      <c r="B544" s="6" t="s">
        <v>109</v>
      </c>
      <c r="C544" s="5" t="s">
        <v>351</v>
      </c>
      <c r="D544" s="4" t="s">
        <v>54</v>
      </c>
      <c r="E544" s="42"/>
      <c r="F544" s="42"/>
      <c r="G544" s="44"/>
      <c r="H544" s="29" t="str">
        <f t="shared" ref="H544:H557" si="30">"  qualifier :"&amp;D544&amp;" do@@    type :"&amp;C544&amp;"@@  end"</f>
        <v xml:space="preserve">  qualifier :allele do@@    type :optional@@  end</v>
      </c>
    </row>
    <row r="545" spans="1:8" ht="12.5" x14ac:dyDescent="0.25">
      <c r="A545" s="6"/>
      <c r="B545" s="6" t="s">
        <v>109</v>
      </c>
      <c r="C545" s="5" t="s">
        <v>351</v>
      </c>
      <c r="D545" s="4" t="s">
        <v>134</v>
      </c>
      <c r="E545" s="42"/>
      <c r="F545" s="42" t="s">
        <v>149</v>
      </c>
      <c r="G545" s="44"/>
      <c r="H545" s="29" t="str">
        <f t="shared" si="30"/>
        <v xml:space="preserve">  qualifier :citation do@@    type :optional@@  end</v>
      </c>
    </row>
    <row r="546" spans="1:8" ht="12.5" x14ac:dyDescent="0.25">
      <c r="A546" s="6"/>
      <c r="B546" s="6" t="s">
        <v>109</v>
      </c>
      <c r="C546" s="5" t="s">
        <v>351</v>
      </c>
      <c r="D546" s="4" t="s">
        <v>15</v>
      </c>
      <c r="E546" s="42"/>
      <c r="F546" s="42" t="s">
        <v>1816</v>
      </c>
      <c r="G546" s="44"/>
      <c r="H546" s="29" t="str">
        <f t="shared" si="30"/>
        <v xml:space="preserve">  qualifier :db_xref do@@    type :optional@@  end</v>
      </c>
    </row>
    <row r="547" spans="1:8" ht="12.5" x14ac:dyDescent="0.25">
      <c r="A547" s="6"/>
      <c r="B547" s="6" t="s">
        <v>109</v>
      </c>
      <c r="C547" s="5" t="s">
        <v>351</v>
      </c>
      <c r="D547" s="4" t="s">
        <v>55</v>
      </c>
      <c r="E547" s="42"/>
      <c r="F547" s="42"/>
      <c r="G547" s="44"/>
      <c r="H547" s="29" t="str">
        <f t="shared" si="30"/>
        <v xml:space="preserve">  qualifier :experiment do@@    type :optional@@  end</v>
      </c>
    </row>
    <row r="548" spans="1:8" ht="12.5" x14ac:dyDescent="0.25">
      <c r="A548" s="6"/>
      <c r="B548" s="6" t="s">
        <v>109</v>
      </c>
      <c r="C548" s="5" t="s">
        <v>351</v>
      </c>
      <c r="D548" s="4" t="s">
        <v>69</v>
      </c>
      <c r="E548" s="42"/>
      <c r="F548" s="42"/>
      <c r="G548" s="44"/>
      <c r="H548" s="29" t="str">
        <f t="shared" si="30"/>
        <v xml:space="preserve">  qualifier :function do@@    type :optional@@  end</v>
      </c>
    </row>
    <row r="549" spans="1:8" ht="12.5" x14ac:dyDescent="0.25">
      <c r="A549" s="6"/>
      <c r="B549" s="6" t="s">
        <v>109</v>
      </c>
      <c r="C549" s="5" t="s">
        <v>352</v>
      </c>
      <c r="D549" s="4" t="s">
        <v>56</v>
      </c>
      <c r="E549" s="42"/>
      <c r="F549" s="42"/>
      <c r="G549" s="44"/>
      <c r="H549" s="29" t="str">
        <f t="shared" si="30"/>
        <v xml:space="preserve">  qualifier :gene do@@    type :recommended@@  end</v>
      </c>
    </row>
    <row r="550" spans="1:8" ht="12.5" x14ac:dyDescent="0.25">
      <c r="A550" s="6"/>
      <c r="B550" s="6" t="s">
        <v>109</v>
      </c>
      <c r="C550" s="5" t="s">
        <v>351</v>
      </c>
      <c r="D550" s="4" t="s">
        <v>57</v>
      </c>
      <c r="E550" s="42"/>
      <c r="F550" s="42"/>
      <c r="G550" s="44"/>
      <c r="H550" s="29" t="str">
        <f t="shared" si="30"/>
        <v xml:space="preserve">  qualifier :gene_synonym do@@    type :optional@@  end</v>
      </c>
    </row>
    <row r="551" spans="1:8" ht="12.5" x14ac:dyDescent="0.25">
      <c r="A551" s="6"/>
      <c r="B551" s="6" t="s">
        <v>109</v>
      </c>
      <c r="C551" s="5" t="s">
        <v>351</v>
      </c>
      <c r="D551" s="4" t="s">
        <v>58</v>
      </c>
      <c r="E551" s="42"/>
      <c r="F551" s="42"/>
      <c r="G551" s="44"/>
      <c r="H551" s="29" t="str">
        <f t="shared" si="30"/>
        <v xml:space="preserve">  qualifier :inference do@@    type :optional@@  end</v>
      </c>
    </row>
    <row r="552" spans="1:8" ht="12.5" x14ac:dyDescent="0.25">
      <c r="A552" s="6"/>
      <c r="B552" s="6" t="s">
        <v>109</v>
      </c>
      <c r="C552" s="5" t="s">
        <v>351</v>
      </c>
      <c r="D552" s="4" t="s">
        <v>136</v>
      </c>
      <c r="E552" s="42"/>
      <c r="F552" s="45" t="s">
        <v>1817</v>
      </c>
      <c r="G552" s="44"/>
      <c r="H552" s="29" t="str">
        <f t="shared" si="30"/>
        <v xml:space="preserve">  qualifier :locus_tag do@@    type :optional@@  end</v>
      </c>
    </row>
    <row r="553" spans="1:8" ht="12.5" x14ac:dyDescent="0.25">
      <c r="A553" s="6"/>
      <c r="B553" s="6" t="s">
        <v>109</v>
      </c>
      <c r="C553" s="5" t="s">
        <v>351</v>
      </c>
      <c r="D553" s="4" t="s">
        <v>30</v>
      </c>
      <c r="E553" s="42"/>
      <c r="F553" s="42" t="s">
        <v>1810</v>
      </c>
      <c r="G553" s="44"/>
      <c r="H553" s="29" t="str">
        <f t="shared" si="30"/>
        <v xml:space="preserve">  qualifier :map do@@    type :optional@@  end</v>
      </c>
    </row>
    <row r="554" spans="1:8" ht="12.5" x14ac:dyDescent="0.25">
      <c r="A554" s="6"/>
      <c r="B554" s="6" t="s">
        <v>109</v>
      </c>
      <c r="C554" s="5" t="s">
        <v>352</v>
      </c>
      <c r="D554" s="4" t="s">
        <v>32</v>
      </c>
      <c r="E554" s="42"/>
      <c r="F554" s="42"/>
      <c r="G554" s="44"/>
      <c r="H554" s="29" t="str">
        <f t="shared" si="30"/>
        <v xml:space="preserve">  qualifier :note do@@    type :recommended@@  end</v>
      </c>
    </row>
    <row r="555" spans="1:8" ht="12.5" x14ac:dyDescent="0.25">
      <c r="A555" s="6"/>
      <c r="B555" s="6" t="s">
        <v>109</v>
      </c>
      <c r="C555" s="5" t="s">
        <v>351</v>
      </c>
      <c r="D555" s="4" t="s">
        <v>137</v>
      </c>
      <c r="E555" s="42"/>
      <c r="F555" s="45" t="s">
        <v>1821</v>
      </c>
      <c r="G555" s="44"/>
      <c r="H555" s="29" t="str">
        <f t="shared" si="30"/>
        <v xml:space="preserve">  qualifier :old_locus_tag do@@    type :optional@@  end</v>
      </c>
    </row>
    <row r="556" spans="1:8" ht="12.5" x14ac:dyDescent="0.25">
      <c r="A556" s="6"/>
      <c r="B556" s="6" t="s">
        <v>109</v>
      </c>
      <c r="C556" s="5" t="s">
        <v>351</v>
      </c>
      <c r="D556" s="4" t="s">
        <v>59</v>
      </c>
      <c r="E556" s="42"/>
      <c r="F556" s="42"/>
      <c r="G556" s="44"/>
      <c r="H556" s="29" t="str">
        <f t="shared" si="30"/>
        <v xml:space="preserve">  qualifier :operon do@@    type :optional@@  end</v>
      </c>
    </row>
    <row r="557" spans="1:8" ht="12.5" x14ac:dyDescent="0.25">
      <c r="A557" s="6"/>
      <c r="B557" s="6" t="s">
        <v>109</v>
      </c>
      <c r="C557" s="5" t="s">
        <v>351</v>
      </c>
      <c r="D557" s="4" t="s">
        <v>140</v>
      </c>
      <c r="E557" s="42"/>
      <c r="F557" s="42" t="s">
        <v>149</v>
      </c>
      <c r="G557" s="44"/>
      <c r="H557" s="29" t="str">
        <f t="shared" si="30"/>
        <v xml:space="preserve">  qualifier :standard_name do@@    type :optional@@  end</v>
      </c>
    </row>
    <row r="558" spans="1:8" ht="12.5" x14ac:dyDescent="0.25">
      <c r="A558" s="6" t="s">
        <v>50</v>
      </c>
      <c r="B558" s="6"/>
      <c r="C558" s="3"/>
      <c r="D558" s="4"/>
      <c r="E558" s="42"/>
      <c r="F558" s="42"/>
      <c r="G558" s="44"/>
      <c r="H558" s="29" t="str">
        <f>A558&amp;"@@"</f>
        <v>end@@</v>
      </c>
    </row>
    <row r="559" spans="1:8" ht="12.5" x14ac:dyDescent="0.25">
      <c r="A559" s="6" t="s">
        <v>110</v>
      </c>
      <c r="B559" s="6" t="s">
        <v>110</v>
      </c>
      <c r="C559" s="3" t="str">
        <f>"https://www.ddbj.nig.ac.jp/ddbj/features-e.html#"&amp;B559</f>
        <v>https://www.ddbj.nig.ac.jp/ddbj/features-e.html#primer_bind</v>
      </c>
      <c r="D559" s="4"/>
      <c r="E559" s="42"/>
      <c r="F559" s="42"/>
      <c r="G559" s="44"/>
      <c r="H559" s="28" t="str">
        <f>"define_feature '"&amp;A559&amp;"' do@@@@"&amp;"  url "&amp;CHAR(34)&amp;C559&amp;CHAR(34)</f>
        <v>define_feature 'primer_bind' do@@@@  url "https://www.ddbj.nig.ac.jp/ddbj/features-e.html#primer_bind"</v>
      </c>
    </row>
    <row r="560" spans="1:8" ht="12.5" x14ac:dyDescent="0.25">
      <c r="A560" s="6"/>
      <c r="B560" s="6" t="s">
        <v>110</v>
      </c>
      <c r="C560" s="5" t="s">
        <v>351</v>
      </c>
      <c r="D560" s="4" t="s">
        <v>54</v>
      </c>
      <c r="E560" s="42"/>
      <c r="F560" s="42"/>
      <c r="G560" s="44"/>
      <c r="H560" s="29" t="str">
        <f t="shared" ref="H560:H572" si="31">"  qualifier :"&amp;D560&amp;" do@@    type :"&amp;C560&amp;"@@  end"</f>
        <v xml:space="preserve">  qualifier :allele do@@    type :optional@@  end</v>
      </c>
    </row>
    <row r="561" spans="1:8" ht="12.5" x14ac:dyDescent="0.25">
      <c r="A561" s="6"/>
      <c r="B561" s="6" t="s">
        <v>110</v>
      </c>
      <c r="C561" s="5" t="s">
        <v>351</v>
      </c>
      <c r="D561" s="4" t="s">
        <v>134</v>
      </c>
      <c r="E561" s="42"/>
      <c r="F561" s="42" t="s">
        <v>149</v>
      </c>
      <c r="G561" s="44"/>
      <c r="H561" s="29" t="str">
        <f t="shared" si="31"/>
        <v xml:space="preserve">  qualifier :citation do@@    type :optional@@  end</v>
      </c>
    </row>
    <row r="562" spans="1:8" ht="12.5" x14ac:dyDescent="0.25">
      <c r="A562" s="6"/>
      <c r="B562" s="6" t="s">
        <v>110</v>
      </c>
      <c r="C562" s="5" t="s">
        <v>351</v>
      </c>
      <c r="D562" s="4" t="s">
        <v>15</v>
      </c>
      <c r="E562" s="42"/>
      <c r="F562" s="42" t="s">
        <v>1816</v>
      </c>
      <c r="G562" s="44"/>
      <c r="H562" s="29" t="str">
        <f t="shared" si="31"/>
        <v xml:space="preserve">  qualifier :db_xref do@@    type :optional@@  end</v>
      </c>
    </row>
    <row r="563" spans="1:8" ht="12.5" x14ac:dyDescent="0.25">
      <c r="A563" s="6"/>
      <c r="B563" s="6" t="s">
        <v>110</v>
      </c>
      <c r="C563" s="5" t="s">
        <v>351</v>
      </c>
      <c r="D563" s="4" t="s">
        <v>55</v>
      </c>
      <c r="E563" s="42"/>
      <c r="F563" s="42"/>
      <c r="G563" s="44"/>
      <c r="H563" s="29" t="str">
        <f t="shared" si="31"/>
        <v xml:space="preserve">  qualifier :experiment do@@    type :optional@@  end</v>
      </c>
    </row>
    <row r="564" spans="1:8" ht="12.5" x14ac:dyDescent="0.25">
      <c r="A564" s="6"/>
      <c r="B564" s="6" t="s">
        <v>110</v>
      </c>
      <c r="C564" s="5" t="s">
        <v>351</v>
      </c>
      <c r="D564" s="4" t="s">
        <v>56</v>
      </c>
      <c r="E564" s="42"/>
      <c r="F564" s="42"/>
      <c r="G564" s="44"/>
      <c r="H564" s="29" t="str">
        <f t="shared" si="31"/>
        <v xml:space="preserve">  qualifier :gene do@@    type :optional@@  end</v>
      </c>
    </row>
    <row r="565" spans="1:8" ht="12.5" x14ac:dyDescent="0.25">
      <c r="A565" s="6"/>
      <c r="B565" s="6" t="s">
        <v>110</v>
      </c>
      <c r="C565" s="5" t="s">
        <v>351</v>
      </c>
      <c r="D565" s="4" t="s">
        <v>57</v>
      </c>
      <c r="E565" s="42"/>
      <c r="F565" s="42"/>
      <c r="G565" s="44"/>
      <c r="H565" s="29" t="str">
        <f t="shared" si="31"/>
        <v xml:space="preserve">  qualifier :gene_synonym do@@    type :optional@@  end</v>
      </c>
    </row>
    <row r="566" spans="1:8" ht="12.5" x14ac:dyDescent="0.25">
      <c r="A566" s="6"/>
      <c r="B566" s="6" t="s">
        <v>110</v>
      </c>
      <c r="C566" s="5" t="s">
        <v>351</v>
      </c>
      <c r="D566" s="4" t="s">
        <v>58</v>
      </c>
      <c r="E566" s="42"/>
      <c r="F566" s="42"/>
      <c r="G566" s="44"/>
      <c r="H566" s="29" t="str">
        <f t="shared" si="31"/>
        <v xml:space="preserve">  qualifier :inference do@@    type :optional@@  end</v>
      </c>
    </row>
    <row r="567" spans="1:8" ht="12.5" x14ac:dyDescent="0.25">
      <c r="A567" s="6"/>
      <c r="B567" s="6" t="s">
        <v>110</v>
      </c>
      <c r="C567" s="5" t="s">
        <v>351</v>
      </c>
      <c r="D567" s="4" t="s">
        <v>136</v>
      </c>
      <c r="E567" s="42"/>
      <c r="F567" s="45" t="s">
        <v>1817</v>
      </c>
      <c r="G567" s="44"/>
      <c r="H567" s="29" t="str">
        <f t="shared" si="31"/>
        <v xml:space="preserve">  qualifier :locus_tag do@@    type :optional@@  end</v>
      </c>
    </row>
    <row r="568" spans="1:8" ht="12.5" x14ac:dyDescent="0.25">
      <c r="A568" s="6"/>
      <c r="B568" s="6" t="s">
        <v>110</v>
      </c>
      <c r="C568" s="5" t="s">
        <v>351</v>
      </c>
      <c r="D568" s="4" t="s">
        <v>30</v>
      </c>
      <c r="E568" s="42"/>
      <c r="F568" s="42" t="s">
        <v>1810</v>
      </c>
      <c r="G568" s="44"/>
      <c r="H568" s="29" t="str">
        <f t="shared" si="31"/>
        <v xml:space="preserve">  qualifier :map do@@    type :optional@@  end</v>
      </c>
    </row>
    <row r="569" spans="1:8" ht="12.5" x14ac:dyDescent="0.25">
      <c r="A569" s="6"/>
      <c r="B569" s="6" t="s">
        <v>110</v>
      </c>
      <c r="C569" s="5" t="s">
        <v>352</v>
      </c>
      <c r="D569" s="4" t="s">
        <v>32</v>
      </c>
      <c r="E569" s="42"/>
      <c r="F569" s="42"/>
      <c r="G569" s="44"/>
      <c r="H569" s="29" t="str">
        <f t="shared" si="31"/>
        <v xml:space="preserve">  qualifier :note do@@    type :recommended@@  end</v>
      </c>
    </row>
    <row r="570" spans="1:8" ht="12.5" x14ac:dyDescent="0.25">
      <c r="A570" s="6"/>
      <c r="B570" s="6" t="s">
        <v>110</v>
      </c>
      <c r="C570" s="5" t="s">
        <v>351</v>
      </c>
      <c r="D570" s="4" t="s">
        <v>137</v>
      </c>
      <c r="E570" s="42"/>
      <c r="F570" s="45" t="s">
        <v>1817</v>
      </c>
      <c r="G570" s="44"/>
      <c r="H570" s="29" t="str">
        <f t="shared" si="31"/>
        <v xml:space="preserve">  qualifier :old_locus_tag do@@    type :optional@@  end</v>
      </c>
    </row>
    <row r="571" spans="1:8" ht="12.5" x14ac:dyDescent="0.25">
      <c r="A571" s="6"/>
      <c r="B571" s="6" t="s">
        <v>110</v>
      </c>
      <c r="C571" s="5" t="s">
        <v>351</v>
      </c>
      <c r="D571" s="4" t="s">
        <v>140</v>
      </c>
      <c r="E571" s="42"/>
      <c r="F571" s="42" t="s">
        <v>149</v>
      </c>
      <c r="G571" s="44"/>
      <c r="H571" s="29" t="str">
        <f t="shared" si="31"/>
        <v xml:space="preserve">  qualifier :standard_name do@@    type :optional@@  end</v>
      </c>
    </row>
    <row r="572" spans="1:8" ht="12.5" x14ac:dyDescent="0.25">
      <c r="A572" s="6"/>
      <c r="B572" s="6" t="s">
        <v>110</v>
      </c>
      <c r="C572" s="5" t="s">
        <v>352</v>
      </c>
      <c r="D572" s="4" t="s">
        <v>111</v>
      </c>
      <c r="E572" s="42"/>
      <c r="F572" s="42"/>
      <c r="G572" s="44"/>
      <c r="H572" s="29" t="str">
        <f t="shared" si="31"/>
        <v xml:space="preserve">  qualifier :PCR_conditions do@@    type :recommended@@  end</v>
      </c>
    </row>
    <row r="573" spans="1:8" ht="12.5" x14ac:dyDescent="0.25">
      <c r="A573" s="6" t="s">
        <v>50</v>
      </c>
      <c r="B573" s="6"/>
      <c r="C573" s="3"/>
      <c r="D573" s="4"/>
      <c r="E573" s="42"/>
      <c r="F573" s="42"/>
      <c r="G573" s="44"/>
      <c r="H573" s="29" t="str">
        <f>A573&amp;"@@"</f>
        <v>end@@</v>
      </c>
    </row>
    <row r="574" spans="1:8" s="2" customFormat="1" ht="12.5" x14ac:dyDescent="0.25">
      <c r="A574" s="6" t="s">
        <v>385</v>
      </c>
      <c r="B574" s="6" t="s">
        <v>373</v>
      </c>
      <c r="C574" s="3" t="str">
        <f>"https://www.ddbj.nig.ac.jp/ddbj/features-e.html#"&amp;B574</f>
        <v>https://www.ddbj.nig.ac.jp/ddbj/features-e.html#propeptide</v>
      </c>
      <c r="D574" s="4"/>
      <c r="E574" s="42"/>
      <c r="F574" s="42"/>
      <c r="G574" s="44"/>
      <c r="H574" s="28" t="str">
        <f>"define_feature '"&amp;A574&amp;"' do@@@@"&amp;"  url "&amp;CHAR(34)&amp;C574&amp;CHAR(34)</f>
        <v>define_feature 'propeptide' do@@@@  url "https://www.ddbj.nig.ac.jp/ddbj/features-e.html#propeptide"</v>
      </c>
    </row>
    <row r="575" spans="1:8" s="2" customFormat="1" ht="12.5" x14ac:dyDescent="0.25">
      <c r="A575" s="6"/>
      <c r="B575" s="6" t="s">
        <v>373</v>
      </c>
      <c r="C575" s="5" t="s">
        <v>351</v>
      </c>
      <c r="D575" s="4" t="s">
        <v>54</v>
      </c>
      <c r="E575" s="42"/>
      <c r="F575" s="42"/>
      <c r="G575" s="44"/>
      <c r="H575" s="29" t="str">
        <f t="shared" ref="H575:H590" si="32">"  qualifier :"&amp;D575&amp;" do@@    type :"&amp;C575&amp;"@@  end"</f>
        <v xml:space="preserve">  qualifier :allele do@@    type :optional@@  end</v>
      </c>
    </row>
    <row r="576" spans="1:8" s="2" customFormat="1" ht="12.5" x14ac:dyDescent="0.25">
      <c r="A576" s="6"/>
      <c r="B576" s="6" t="s">
        <v>373</v>
      </c>
      <c r="C576" s="5" t="s">
        <v>351</v>
      </c>
      <c r="D576" s="4" t="s">
        <v>134</v>
      </c>
      <c r="E576" s="42"/>
      <c r="F576" s="42" t="s">
        <v>149</v>
      </c>
      <c r="G576" s="44"/>
      <c r="H576" s="29" t="str">
        <f t="shared" si="32"/>
        <v xml:space="preserve">  qualifier :citation do@@    type :optional@@  end</v>
      </c>
    </row>
    <row r="577" spans="1:8" s="2" customFormat="1" ht="12.5" x14ac:dyDescent="0.25">
      <c r="A577" s="6"/>
      <c r="B577" s="6" t="s">
        <v>373</v>
      </c>
      <c r="C577" s="5" t="s">
        <v>351</v>
      </c>
      <c r="D577" s="4" t="s">
        <v>15</v>
      </c>
      <c r="E577" s="42"/>
      <c r="F577" s="42" t="s">
        <v>1816</v>
      </c>
      <c r="G577" s="44"/>
      <c r="H577" s="29" t="str">
        <f t="shared" si="32"/>
        <v xml:space="preserve">  qualifier :db_xref do@@    type :optional@@  end</v>
      </c>
    </row>
    <row r="578" spans="1:8" s="2" customFormat="1" ht="12.5" x14ac:dyDescent="0.25">
      <c r="A578" s="6"/>
      <c r="B578" s="6" t="s">
        <v>373</v>
      </c>
      <c r="C578" s="5" t="s">
        <v>351</v>
      </c>
      <c r="D578" s="4" t="s">
        <v>55</v>
      </c>
      <c r="E578" s="42"/>
      <c r="F578" s="42"/>
      <c r="G578" s="44"/>
      <c r="H578" s="29" t="str">
        <f t="shared" si="32"/>
        <v xml:space="preserve">  qualifier :experiment do@@    type :optional@@  end</v>
      </c>
    </row>
    <row r="579" spans="1:8" s="2" customFormat="1" ht="12.5" x14ac:dyDescent="0.25">
      <c r="A579" s="6"/>
      <c r="B579" s="6" t="s">
        <v>373</v>
      </c>
      <c r="C579" s="5" t="s">
        <v>351</v>
      </c>
      <c r="D579" s="4" t="s">
        <v>69</v>
      </c>
      <c r="E579" s="42"/>
      <c r="F579" s="42"/>
      <c r="G579" s="44"/>
      <c r="H579" s="29" t="str">
        <f t="shared" si="32"/>
        <v xml:space="preserve">  qualifier :function do@@    type :optional@@  end</v>
      </c>
    </row>
    <row r="580" spans="1:8" s="2" customFormat="1" ht="12.5" x14ac:dyDescent="0.25">
      <c r="A580" s="6"/>
      <c r="B580" s="6" t="s">
        <v>373</v>
      </c>
      <c r="C580" s="5" t="s">
        <v>376</v>
      </c>
      <c r="D580" s="4" t="s">
        <v>56</v>
      </c>
      <c r="E580" s="42"/>
      <c r="F580" s="42"/>
      <c r="G580" s="44"/>
      <c r="H580" s="29" t="str">
        <f t="shared" si="32"/>
        <v xml:space="preserve">  qualifier :gene do@@    type :recommended@@  end</v>
      </c>
    </row>
    <row r="581" spans="1:8" s="2" customFormat="1" ht="12.5" x14ac:dyDescent="0.25">
      <c r="A581" s="6"/>
      <c r="B581" s="6" t="s">
        <v>373</v>
      </c>
      <c r="C581" s="5" t="s">
        <v>351</v>
      </c>
      <c r="D581" s="4" t="s">
        <v>57</v>
      </c>
      <c r="E581" s="42"/>
      <c r="F581" s="42"/>
      <c r="G581" s="44"/>
      <c r="H581" s="29" t="str">
        <f t="shared" si="32"/>
        <v xml:space="preserve">  qualifier :gene_synonym do@@    type :optional@@  end</v>
      </c>
    </row>
    <row r="582" spans="1:8" s="2" customFormat="1" ht="12.5" x14ac:dyDescent="0.25">
      <c r="A582" s="6"/>
      <c r="B582" s="6" t="s">
        <v>373</v>
      </c>
      <c r="C582" s="5" t="s">
        <v>351</v>
      </c>
      <c r="D582" s="4" t="s">
        <v>58</v>
      </c>
      <c r="E582" s="42"/>
      <c r="F582" s="42"/>
      <c r="G582" s="44"/>
      <c r="H582" s="29" t="str">
        <f t="shared" si="32"/>
        <v xml:space="preserve">  qualifier :inference do@@    type :optional@@  end</v>
      </c>
    </row>
    <row r="583" spans="1:8" s="2" customFormat="1" ht="12.5" x14ac:dyDescent="0.25">
      <c r="A583" s="6"/>
      <c r="B583" s="6" t="s">
        <v>373</v>
      </c>
      <c r="C583" s="5" t="s">
        <v>351</v>
      </c>
      <c r="D583" s="4" t="s">
        <v>136</v>
      </c>
      <c r="E583" s="42"/>
      <c r="F583" s="45" t="s">
        <v>1817</v>
      </c>
      <c r="G583" s="44"/>
      <c r="H583" s="29" t="str">
        <f t="shared" si="32"/>
        <v xml:space="preserve">  qualifier :locus_tag do@@    type :optional@@  end</v>
      </c>
    </row>
    <row r="584" spans="1:8" s="2" customFormat="1" ht="12.5" x14ac:dyDescent="0.25">
      <c r="A584" s="6"/>
      <c r="B584" s="6" t="s">
        <v>373</v>
      </c>
      <c r="C584" s="5" t="s">
        <v>351</v>
      </c>
      <c r="D584" s="4" t="s">
        <v>30</v>
      </c>
      <c r="E584" s="42"/>
      <c r="F584" s="42" t="s">
        <v>1810</v>
      </c>
      <c r="G584" s="44"/>
      <c r="H584" s="29" t="str">
        <f t="shared" si="32"/>
        <v xml:space="preserve">  qualifier :map do@@    type :optional@@  end</v>
      </c>
    </row>
    <row r="585" spans="1:8" s="2" customFormat="1" ht="12.5" x14ac:dyDescent="0.25">
      <c r="A585" s="6"/>
      <c r="B585" s="6" t="s">
        <v>373</v>
      </c>
      <c r="C585" s="5" t="s">
        <v>351</v>
      </c>
      <c r="D585" s="4" t="s">
        <v>32</v>
      </c>
      <c r="E585" s="42"/>
      <c r="F585" s="42"/>
      <c r="G585" s="44"/>
      <c r="H585" s="29" t="str">
        <f t="shared" si="32"/>
        <v xml:space="preserve">  qualifier :note do@@    type :optional@@  end</v>
      </c>
    </row>
    <row r="586" spans="1:8" s="2" customFormat="1" ht="12.5" x14ac:dyDescent="0.25">
      <c r="A586" s="6"/>
      <c r="B586" s="6" t="s">
        <v>373</v>
      </c>
      <c r="C586" s="5" t="s">
        <v>351</v>
      </c>
      <c r="D586" s="4" t="s">
        <v>137</v>
      </c>
      <c r="E586" s="42"/>
      <c r="F586" s="45" t="s">
        <v>1817</v>
      </c>
      <c r="G586" s="44"/>
      <c r="H586" s="29" t="str">
        <f t="shared" si="32"/>
        <v xml:space="preserve">  qualifier :old_locus_tag do@@    type :optional@@  end</v>
      </c>
    </row>
    <row r="587" spans="1:8" s="2" customFormat="1" ht="12.5" x14ac:dyDescent="0.25">
      <c r="A587" s="6"/>
      <c r="B587" s="6" t="s">
        <v>373</v>
      </c>
      <c r="C587" s="5" t="s">
        <v>375</v>
      </c>
      <c r="D587" s="4" t="s">
        <v>61</v>
      </c>
      <c r="E587" s="42"/>
      <c r="F587" s="42"/>
      <c r="G587" s="44"/>
      <c r="H587" s="29" t="str">
        <f t="shared" si="32"/>
        <v xml:space="preserve">  qualifier :product do@@    type :mandatory@@  end</v>
      </c>
    </row>
    <row r="588" spans="1:8" s="2" customFormat="1" ht="12.5" x14ac:dyDescent="0.25">
      <c r="A588" s="6"/>
      <c r="B588" s="6" t="s">
        <v>373</v>
      </c>
      <c r="C588" s="5" t="s">
        <v>351</v>
      </c>
      <c r="D588" s="4" t="s">
        <v>139</v>
      </c>
      <c r="E588" s="42"/>
      <c r="F588" s="42" t="s">
        <v>338</v>
      </c>
      <c r="G588" s="44"/>
      <c r="H588" s="29" t="str">
        <f t="shared" si="32"/>
        <v xml:space="preserve">  qualifier :pseudo do@@    type :optional@@  end</v>
      </c>
    </row>
    <row r="589" spans="1:8" s="2" customFormat="1" ht="12.5" x14ac:dyDescent="0.25">
      <c r="A589" s="6"/>
      <c r="B589" s="6" t="s">
        <v>373</v>
      </c>
      <c r="C589" s="5" t="s">
        <v>351</v>
      </c>
      <c r="D589" s="4" t="s">
        <v>62</v>
      </c>
      <c r="E589" s="42"/>
      <c r="F589" s="42"/>
      <c r="G589" s="44"/>
      <c r="H589" s="29" t="str">
        <f t="shared" si="32"/>
        <v xml:space="preserve">  qualifier :pseudogene do@@    type :optional@@  end</v>
      </c>
    </row>
    <row r="590" spans="1:8" s="2" customFormat="1" ht="12.5" x14ac:dyDescent="0.25">
      <c r="A590" s="6"/>
      <c r="B590" s="6" t="s">
        <v>373</v>
      </c>
      <c r="C590" s="5" t="s">
        <v>351</v>
      </c>
      <c r="D590" s="4" t="s">
        <v>140</v>
      </c>
      <c r="E590" s="42"/>
      <c r="F590" s="42" t="s">
        <v>149</v>
      </c>
      <c r="G590" s="44"/>
      <c r="H590" s="29" t="str">
        <f t="shared" si="32"/>
        <v xml:space="preserve">  qualifier :standard_name do@@    type :optional@@  end</v>
      </c>
    </row>
    <row r="591" spans="1:8" s="2" customFormat="1" ht="12.5" x14ac:dyDescent="0.25">
      <c r="A591" s="6" t="s">
        <v>374</v>
      </c>
      <c r="B591" s="6"/>
      <c r="C591" s="3"/>
      <c r="D591" s="4"/>
      <c r="E591" s="42"/>
      <c r="F591" s="42"/>
      <c r="G591" s="44"/>
      <c r="H591" s="29" t="str">
        <f>A591&amp;"@@"</f>
        <v>end@@</v>
      </c>
    </row>
    <row r="592" spans="1:8" ht="12.5" x14ac:dyDescent="0.25">
      <c r="A592" s="6" t="s">
        <v>112</v>
      </c>
      <c r="B592" s="6" t="s">
        <v>112</v>
      </c>
      <c r="C592" s="3" t="str">
        <f>"https://www.ddbj.nig.ac.jp/ddbj/features-e.html#"&amp;B592</f>
        <v>https://www.ddbj.nig.ac.jp/ddbj/features-e.html#protein_bind</v>
      </c>
      <c r="D592" s="4"/>
      <c r="E592" s="42"/>
      <c r="F592" s="42"/>
      <c r="G592" s="44"/>
      <c r="H592" s="28" t="str">
        <f>"define_feature '"&amp;A592&amp;"' do@@@@"&amp;"  url "&amp;CHAR(34)&amp;C592&amp;CHAR(34)</f>
        <v>define_feature 'protein_bind' do@@@@  url "https://www.ddbj.nig.ac.jp/ddbj/features-e.html#protein_bind"</v>
      </c>
    </row>
    <row r="593" spans="1:8" ht="12.5" x14ac:dyDescent="0.25">
      <c r="A593" s="6"/>
      <c r="B593" s="6" t="s">
        <v>112</v>
      </c>
      <c r="C593" s="5" t="s">
        <v>350</v>
      </c>
      <c r="D593" s="4" t="s">
        <v>77</v>
      </c>
      <c r="E593" s="42"/>
      <c r="F593" s="42"/>
      <c r="G593" s="44"/>
      <c r="H593" s="29" t="str">
        <f t="shared" ref="H593:H607" si="33">"  qualifier :"&amp;D593&amp;" do@@    type :"&amp;C593&amp;"@@  end"</f>
        <v xml:space="preserve">  qualifier :bound_moiety do@@    type :mandatory@@  end</v>
      </c>
    </row>
    <row r="594" spans="1:8" ht="12.5" x14ac:dyDescent="0.25">
      <c r="A594" s="6"/>
      <c r="B594" s="6" t="s">
        <v>112</v>
      </c>
      <c r="C594" s="5" t="s">
        <v>351</v>
      </c>
      <c r="D594" s="4" t="s">
        <v>54</v>
      </c>
      <c r="E594" s="42"/>
      <c r="F594" s="42"/>
      <c r="G594" s="44"/>
      <c r="H594" s="29" t="str">
        <f t="shared" si="33"/>
        <v xml:space="preserve">  qualifier :allele do@@    type :optional@@  end</v>
      </c>
    </row>
    <row r="595" spans="1:8" ht="12.5" x14ac:dyDescent="0.25">
      <c r="A595" s="6"/>
      <c r="B595" s="6" t="s">
        <v>112</v>
      </c>
      <c r="C595" s="5" t="s">
        <v>351</v>
      </c>
      <c r="D595" s="4" t="s">
        <v>134</v>
      </c>
      <c r="E595" s="42"/>
      <c r="F595" s="42" t="s">
        <v>149</v>
      </c>
      <c r="G595" s="44"/>
      <c r="H595" s="29" t="str">
        <f t="shared" si="33"/>
        <v xml:space="preserve">  qualifier :citation do@@    type :optional@@  end</v>
      </c>
    </row>
    <row r="596" spans="1:8" ht="12.5" x14ac:dyDescent="0.25">
      <c r="A596" s="6"/>
      <c r="B596" s="6" t="s">
        <v>112</v>
      </c>
      <c r="C596" s="5" t="s">
        <v>351</v>
      </c>
      <c r="D596" s="4" t="s">
        <v>15</v>
      </c>
      <c r="E596" s="42"/>
      <c r="F596" s="42" t="s">
        <v>1816</v>
      </c>
      <c r="G596" s="44"/>
      <c r="H596" s="29" t="str">
        <f t="shared" si="33"/>
        <v xml:space="preserve">  qualifier :db_xref do@@    type :optional@@  end</v>
      </c>
    </row>
    <row r="597" spans="1:8" ht="12.5" x14ac:dyDescent="0.25">
      <c r="A597" s="6"/>
      <c r="B597" s="6" t="s">
        <v>112</v>
      </c>
      <c r="C597" s="5" t="s">
        <v>351</v>
      </c>
      <c r="D597" s="4" t="s">
        <v>55</v>
      </c>
      <c r="E597" s="42"/>
      <c r="F597" s="42"/>
      <c r="G597" s="44"/>
      <c r="H597" s="29" t="str">
        <f t="shared" si="33"/>
        <v xml:space="preserve">  qualifier :experiment do@@    type :optional@@  end</v>
      </c>
    </row>
    <row r="598" spans="1:8" ht="12.5" x14ac:dyDescent="0.25">
      <c r="A598" s="6"/>
      <c r="B598" s="6" t="s">
        <v>112</v>
      </c>
      <c r="C598" s="5" t="s">
        <v>351</v>
      </c>
      <c r="D598" s="4" t="s">
        <v>69</v>
      </c>
      <c r="E598" s="42"/>
      <c r="F598" s="42"/>
      <c r="G598" s="44"/>
      <c r="H598" s="29" t="str">
        <f t="shared" si="33"/>
        <v xml:space="preserve">  qualifier :function do@@    type :optional@@  end</v>
      </c>
    </row>
    <row r="599" spans="1:8" ht="12.5" x14ac:dyDescent="0.25">
      <c r="A599" s="6"/>
      <c r="B599" s="6" t="s">
        <v>112</v>
      </c>
      <c r="C599" s="5" t="s">
        <v>352</v>
      </c>
      <c r="D599" s="4" t="s">
        <v>56</v>
      </c>
      <c r="E599" s="42"/>
      <c r="F599" s="42"/>
      <c r="G599" s="44"/>
      <c r="H599" s="29" t="str">
        <f t="shared" si="33"/>
        <v xml:space="preserve">  qualifier :gene do@@    type :recommended@@  end</v>
      </c>
    </row>
    <row r="600" spans="1:8" ht="12.5" x14ac:dyDescent="0.25">
      <c r="A600" s="6"/>
      <c r="B600" s="6" t="s">
        <v>112</v>
      </c>
      <c r="C600" s="5" t="s">
        <v>351</v>
      </c>
      <c r="D600" s="4" t="s">
        <v>57</v>
      </c>
      <c r="E600" s="42"/>
      <c r="F600" s="42"/>
      <c r="G600" s="44"/>
      <c r="H600" s="29" t="str">
        <f t="shared" si="33"/>
        <v xml:space="preserve">  qualifier :gene_synonym do@@    type :optional@@  end</v>
      </c>
    </row>
    <row r="601" spans="1:8" ht="12.5" x14ac:dyDescent="0.25">
      <c r="A601" s="6"/>
      <c r="B601" s="6" t="s">
        <v>112</v>
      </c>
      <c r="C601" s="5" t="s">
        <v>351</v>
      </c>
      <c r="D601" s="4" t="s">
        <v>58</v>
      </c>
      <c r="E601" s="42"/>
      <c r="F601" s="42"/>
      <c r="G601" s="44"/>
      <c r="H601" s="29" t="str">
        <f t="shared" si="33"/>
        <v xml:space="preserve">  qualifier :inference do@@    type :optional@@  end</v>
      </c>
    </row>
    <row r="602" spans="1:8" ht="12.5" x14ac:dyDescent="0.25">
      <c r="A602" s="6"/>
      <c r="B602" s="6" t="s">
        <v>112</v>
      </c>
      <c r="C602" s="5" t="s">
        <v>351</v>
      </c>
      <c r="D602" s="4" t="s">
        <v>136</v>
      </c>
      <c r="E602" s="42"/>
      <c r="F602" s="45" t="s">
        <v>1817</v>
      </c>
      <c r="G602" s="44"/>
      <c r="H602" s="29" t="str">
        <f t="shared" si="33"/>
        <v xml:space="preserve">  qualifier :locus_tag do@@    type :optional@@  end</v>
      </c>
    </row>
    <row r="603" spans="1:8" ht="12.5" x14ac:dyDescent="0.25">
      <c r="A603" s="6"/>
      <c r="B603" s="6" t="s">
        <v>112</v>
      </c>
      <c r="C603" s="5" t="s">
        <v>351</v>
      </c>
      <c r="D603" s="4" t="s">
        <v>30</v>
      </c>
      <c r="E603" s="42"/>
      <c r="F603" s="42" t="s">
        <v>1810</v>
      </c>
      <c r="G603" s="44"/>
      <c r="H603" s="29" t="str">
        <f t="shared" si="33"/>
        <v xml:space="preserve">  qualifier :map do@@    type :optional@@  end</v>
      </c>
    </row>
    <row r="604" spans="1:8" ht="12.5" x14ac:dyDescent="0.25">
      <c r="A604" s="6"/>
      <c r="B604" s="6" t="s">
        <v>112</v>
      </c>
      <c r="C604" s="5" t="s">
        <v>352</v>
      </c>
      <c r="D604" s="4" t="s">
        <v>32</v>
      </c>
      <c r="E604" s="42"/>
      <c r="F604" s="42"/>
      <c r="G604" s="44"/>
      <c r="H604" s="29" t="str">
        <f t="shared" si="33"/>
        <v xml:space="preserve">  qualifier :note do@@    type :recommended@@  end</v>
      </c>
    </row>
    <row r="605" spans="1:8" ht="12.5" x14ac:dyDescent="0.25">
      <c r="A605" s="6"/>
      <c r="B605" s="6" t="s">
        <v>112</v>
      </c>
      <c r="C605" s="5" t="s">
        <v>351</v>
      </c>
      <c r="D605" s="4" t="s">
        <v>137</v>
      </c>
      <c r="E605" s="42"/>
      <c r="F605" s="45" t="s">
        <v>1817</v>
      </c>
      <c r="G605" s="44"/>
      <c r="H605" s="29" t="str">
        <f t="shared" si="33"/>
        <v xml:space="preserve">  qualifier :old_locus_tag do@@    type :optional@@  end</v>
      </c>
    </row>
    <row r="606" spans="1:8" ht="12.5" x14ac:dyDescent="0.25">
      <c r="A606" s="6"/>
      <c r="B606" s="6" t="s">
        <v>112</v>
      </c>
      <c r="C606" s="5" t="s">
        <v>351</v>
      </c>
      <c r="D606" s="4" t="s">
        <v>59</v>
      </c>
      <c r="E606" s="42"/>
      <c r="F606" s="42"/>
      <c r="G606" s="44"/>
      <c r="H606" s="29" t="str">
        <f t="shared" si="33"/>
        <v xml:space="preserve">  qualifier :operon do@@    type :optional@@  end</v>
      </c>
    </row>
    <row r="607" spans="1:8" ht="12.5" x14ac:dyDescent="0.25">
      <c r="A607" s="6"/>
      <c r="B607" s="6" t="s">
        <v>112</v>
      </c>
      <c r="C607" s="5" t="s">
        <v>351</v>
      </c>
      <c r="D607" s="4" t="s">
        <v>140</v>
      </c>
      <c r="E607" s="42"/>
      <c r="F607" s="42" t="s">
        <v>149</v>
      </c>
      <c r="G607" s="44"/>
      <c r="H607" s="29" t="str">
        <f t="shared" si="33"/>
        <v xml:space="preserve">  qualifier :standard_name do@@    type :optional@@  end</v>
      </c>
    </row>
    <row r="608" spans="1:8" ht="12.5" x14ac:dyDescent="0.25">
      <c r="A608" s="6" t="s">
        <v>50</v>
      </c>
      <c r="B608" s="6"/>
      <c r="C608" s="3"/>
      <c r="D608" s="4"/>
      <c r="E608" s="42"/>
      <c r="F608" s="42"/>
      <c r="G608" s="44"/>
      <c r="H608" s="29" t="str">
        <f>A608&amp;"@@"</f>
        <v>end@@</v>
      </c>
    </row>
    <row r="609" spans="1:8" s="2" customFormat="1" ht="12.5" x14ac:dyDescent="0.25">
      <c r="A609" s="6" t="s">
        <v>154</v>
      </c>
      <c r="B609" s="6" t="s">
        <v>153</v>
      </c>
      <c r="C609" s="3" t="str">
        <f>"https://www.ddbj.nig.ac.jp/ddbj/features-e.html#"&amp;B609</f>
        <v>https://www.ddbj.nig.ac.jp/ddbj/features-e.html#regulatory</v>
      </c>
      <c r="E609" s="42"/>
      <c r="F609" s="42"/>
      <c r="G609" s="44"/>
      <c r="H609" s="28" t="str">
        <f>"define_feature '"&amp;A609&amp;"' do@@@@"&amp;"  url "&amp;CHAR(34)&amp;C609&amp;CHAR(34)</f>
        <v>define_feature 'regulatory' do@@@@  url "https://www.ddbj.nig.ac.jp/ddbj/features-e.html#regulatory"</v>
      </c>
    </row>
    <row r="610" spans="1:8" s="2" customFormat="1" ht="12.5" x14ac:dyDescent="0.25">
      <c r="A610" s="6"/>
      <c r="B610" s="6" t="s">
        <v>153</v>
      </c>
      <c r="C610" s="5" t="s">
        <v>350</v>
      </c>
      <c r="D610" s="4" t="s">
        <v>155</v>
      </c>
      <c r="E610" s="42"/>
      <c r="F610" s="42"/>
      <c r="G610" s="44"/>
      <c r="H610" s="29" t="str">
        <f t="shared" ref="H610:H628" si="34">"  qualifier :"&amp;D610&amp;" do@@    type :"&amp;C610&amp;"@@  end"</f>
        <v xml:space="preserve">  qualifier :regulatory_class do@@    type :mandatory@@  end</v>
      </c>
    </row>
    <row r="611" spans="1:8" s="2" customFormat="1" ht="12.5" x14ac:dyDescent="0.25">
      <c r="A611" s="6"/>
      <c r="B611" s="6" t="s">
        <v>153</v>
      </c>
      <c r="C611" s="5" t="s">
        <v>351</v>
      </c>
      <c r="D611" s="4" t="s">
        <v>54</v>
      </c>
      <c r="E611" s="42"/>
      <c r="F611" s="42"/>
      <c r="G611" s="44"/>
      <c r="H611" s="29" t="str">
        <f t="shared" si="34"/>
        <v xml:space="preserve">  qualifier :allele do@@    type :optional@@  end</v>
      </c>
    </row>
    <row r="612" spans="1:8" s="2" customFormat="1" ht="12.5" x14ac:dyDescent="0.25">
      <c r="A612" s="6"/>
      <c r="B612" s="6" t="s">
        <v>153</v>
      </c>
      <c r="C612" s="5" t="s">
        <v>352</v>
      </c>
      <c r="D612" s="4" t="s">
        <v>77</v>
      </c>
      <c r="E612" s="42"/>
      <c r="F612" s="42"/>
      <c r="G612" s="44"/>
      <c r="H612" s="29" t="str">
        <f t="shared" si="34"/>
        <v xml:space="preserve">  qualifier :bound_moiety do@@    type :recommended@@  end</v>
      </c>
    </row>
    <row r="613" spans="1:8" s="2" customFormat="1" ht="12.5" x14ac:dyDescent="0.25">
      <c r="A613" s="6"/>
      <c r="B613" s="6" t="s">
        <v>153</v>
      </c>
      <c r="C613" s="5" t="s">
        <v>351</v>
      </c>
      <c r="D613" s="4" t="s">
        <v>134</v>
      </c>
      <c r="E613" s="42"/>
      <c r="F613" s="42" t="s">
        <v>149</v>
      </c>
      <c r="G613" s="44"/>
      <c r="H613" s="29" t="str">
        <f t="shared" si="34"/>
        <v xml:space="preserve">  qualifier :citation do@@    type :optional@@  end</v>
      </c>
    </row>
    <row r="614" spans="1:8" s="2" customFormat="1" ht="12.5" x14ac:dyDescent="0.25">
      <c r="A614" s="6"/>
      <c r="B614" s="6" t="s">
        <v>153</v>
      </c>
      <c r="C614" s="5" t="s">
        <v>351</v>
      </c>
      <c r="D614" s="4" t="s">
        <v>15</v>
      </c>
      <c r="E614" s="42"/>
      <c r="F614" s="42" t="s">
        <v>1816</v>
      </c>
      <c r="G614" s="44"/>
      <c r="H614" s="29" t="str">
        <f t="shared" si="34"/>
        <v xml:space="preserve">  qualifier :db_xref do@@    type :optional@@  end</v>
      </c>
    </row>
    <row r="615" spans="1:8" s="2" customFormat="1" ht="12.5" x14ac:dyDescent="0.25">
      <c r="A615" s="6"/>
      <c r="B615" s="6" t="s">
        <v>153</v>
      </c>
      <c r="C615" s="5" t="s">
        <v>351</v>
      </c>
      <c r="D615" s="4" t="s">
        <v>55</v>
      </c>
      <c r="E615" s="42"/>
      <c r="F615" s="42"/>
      <c r="G615" s="44"/>
      <c r="H615" s="29" t="str">
        <f t="shared" si="34"/>
        <v xml:space="preserve">  qualifier :experiment do@@    type :optional@@  end</v>
      </c>
    </row>
    <row r="616" spans="1:8" s="2" customFormat="1" ht="12.5" x14ac:dyDescent="0.25">
      <c r="A616" s="6"/>
      <c r="B616" s="6" t="s">
        <v>153</v>
      </c>
      <c r="C616" s="5" t="s">
        <v>351</v>
      </c>
      <c r="D616" s="4" t="s">
        <v>69</v>
      </c>
      <c r="E616" s="42"/>
      <c r="F616" s="42"/>
      <c r="G616" s="44"/>
      <c r="H616" s="29" t="str">
        <f t="shared" si="34"/>
        <v xml:space="preserve">  qualifier :function do@@    type :optional@@  end</v>
      </c>
    </row>
    <row r="617" spans="1:8" s="2" customFormat="1" ht="12.5" x14ac:dyDescent="0.25">
      <c r="A617" s="6"/>
      <c r="B617" s="6" t="s">
        <v>153</v>
      </c>
      <c r="C617" s="5" t="s">
        <v>352</v>
      </c>
      <c r="D617" s="4" t="s">
        <v>56</v>
      </c>
      <c r="E617" s="42"/>
      <c r="F617" s="42"/>
      <c r="G617" s="44"/>
      <c r="H617" s="29" t="str">
        <f t="shared" si="34"/>
        <v xml:space="preserve">  qualifier :gene do@@    type :recommended@@  end</v>
      </c>
    </row>
    <row r="618" spans="1:8" s="2" customFormat="1" ht="12.5" x14ac:dyDescent="0.25">
      <c r="A618" s="6"/>
      <c r="B618" s="6" t="s">
        <v>153</v>
      </c>
      <c r="C618" s="5" t="s">
        <v>351</v>
      </c>
      <c r="D618" s="4" t="s">
        <v>57</v>
      </c>
      <c r="E618" s="42"/>
      <c r="F618" s="42"/>
      <c r="G618" s="44"/>
      <c r="H618" s="29" t="str">
        <f t="shared" si="34"/>
        <v xml:space="preserve">  qualifier :gene_synonym do@@    type :optional@@  end</v>
      </c>
    </row>
    <row r="619" spans="1:8" s="2" customFormat="1" ht="12.5" x14ac:dyDescent="0.25">
      <c r="A619" s="6"/>
      <c r="B619" s="6" t="s">
        <v>153</v>
      </c>
      <c r="C619" s="5" t="s">
        <v>351</v>
      </c>
      <c r="D619" s="4" t="s">
        <v>58</v>
      </c>
      <c r="E619" s="42"/>
      <c r="F619" s="42"/>
      <c r="G619" s="44"/>
      <c r="H619" s="29" t="str">
        <f t="shared" si="34"/>
        <v xml:space="preserve">  qualifier :inference do@@    type :optional@@  end</v>
      </c>
    </row>
    <row r="620" spans="1:8" s="2" customFormat="1" ht="12.5" x14ac:dyDescent="0.25">
      <c r="A620" s="6"/>
      <c r="B620" s="6" t="s">
        <v>153</v>
      </c>
      <c r="C620" s="5" t="s">
        <v>351</v>
      </c>
      <c r="D620" s="4" t="s">
        <v>136</v>
      </c>
      <c r="E620" s="42"/>
      <c r="F620" s="45" t="s">
        <v>1817</v>
      </c>
      <c r="G620" s="44"/>
      <c r="H620" s="29" t="str">
        <f t="shared" si="34"/>
        <v xml:space="preserve">  qualifier :locus_tag do@@    type :optional@@  end</v>
      </c>
    </row>
    <row r="621" spans="1:8" s="2" customFormat="1" ht="12.5" x14ac:dyDescent="0.25">
      <c r="A621" s="6"/>
      <c r="B621" s="6" t="s">
        <v>153</v>
      </c>
      <c r="C621" s="5" t="s">
        <v>351</v>
      </c>
      <c r="D621" s="4" t="s">
        <v>30</v>
      </c>
      <c r="E621" s="42"/>
      <c r="F621" s="42" t="s">
        <v>1810</v>
      </c>
      <c r="G621" s="44"/>
      <c r="H621" s="29" t="str">
        <f t="shared" si="34"/>
        <v xml:space="preserve">  qualifier :map do@@    type :optional@@  end</v>
      </c>
    </row>
    <row r="622" spans="1:8" s="2" customFormat="1" ht="12.5" x14ac:dyDescent="0.25">
      <c r="A622" s="6"/>
      <c r="B622" s="6" t="s">
        <v>153</v>
      </c>
      <c r="C622" s="5" t="s">
        <v>352</v>
      </c>
      <c r="D622" s="4" t="s">
        <v>32</v>
      </c>
      <c r="E622" s="42"/>
      <c r="F622" s="42"/>
      <c r="G622" s="44"/>
      <c r="H622" s="29" t="str">
        <f t="shared" si="34"/>
        <v xml:space="preserve">  qualifier :note do@@    type :recommended@@  end</v>
      </c>
    </row>
    <row r="623" spans="1:8" s="2" customFormat="1" ht="12.5" x14ac:dyDescent="0.25">
      <c r="A623" s="6"/>
      <c r="B623" s="6" t="s">
        <v>153</v>
      </c>
      <c r="C623" s="5" t="s">
        <v>351</v>
      </c>
      <c r="D623" s="4" t="s">
        <v>137</v>
      </c>
      <c r="E623" s="42"/>
      <c r="F623" s="45" t="s">
        <v>1817</v>
      </c>
      <c r="G623" s="44"/>
      <c r="H623" s="29" t="str">
        <f t="shared" si="34"/>
        <v xml:space="preserve">  qualifier :old_locus_tag do@@    type :optional@@  end</v>
      </c>
    </row>
    <row r="624" spans="1:8" s="2" customFormat="1" ht="12.5" x14ac:dyDescent="0.25">
      <c r="A624" s="6"/>
      <c r="B624" s="6" t="s">
        <v>153</v>
      </c>
      <c r="C624" s="5" t="s">
        <v>351</v>
      </c>
      <c r="D624" s="4" t="s">
        <v>59</v>
      </c>
      <c r="E624" s="42"/>
      <c r="F624" s="42"/>
      <c r="G624" s="44"/>
      <c r="H624" s="29" t="str">
        <f t="shared" si="34"/>
        <v xml:space="preserve">  qualifier :operon do@@    type :optional@@  end</v>
      </c>
    </row>
    <row r="625" spans="1:8" s="2" customFormat="1" ht="12.5" x14ac:dyDescent="0.25">
      <c r="A625" s="6"/>
      <c r="B625" s="6" t="s">
        <v>153</v>
      </c>
      <c r="C625" s="5" t="s">
        <v>351</v>
      </c>
      <c r="D625" s="4" t="s">
        <v>138</v>
      </c>
      <c r="E625" s="42"/>
      <c r="F625" s="42" t="s">
        <v>149</v>
      </c>
      <c r="G625" s="44"/>
      <c r="H625" s="29" t="str">
        <f t="shared" si="34"/>
        <v xml:space="preserve">  qualifier :phenotype do@@    type :optional@@  end</v>
      </c>
    </row>
    <row r="626" spans="1:8" s="2" customFormat="1" ht="12.5" x14ac:dyDescent="0.25">
      <c r="A626" s="6"/>
      <c r="B626" s="6" t="s">
        <v>153</v>
      </c>
      <c r="C626" s="5" t="s">
        <v>351</v>
      </c>
      <c r="D626" s="4" t="s">
        <v>139</v>
      </c>
      <c r="E626" s="42"/>
      <c r="F626" s="42" t="s">
        <v>338</v>
      </c>
      <c r="G626" s="44"/>
      <c r="H626" s="29" t="str">
        <f t="shared" si="34"/>
        <v xml:space="preserve">  qualifier :pseudo do@@    type :optional@@  end</v>
      </c>
    </row>
    <row r="627" spans="1:8" s="2" customFormat="1" ht="12.5" x14ac:dyDescent="0.25">
      <c r="A627" s="6"/>
      <c r="B627" s="6" t="s">
        <v>153</v>
      </c>
      <c r="C627" s="5" t="s">
        <v>351</v>
      </c>
      <c r="D627" s="4" t="s">
        <v>62</v>
      </c>
      <c r="E627" s="42"/>
      <c r="F627" s="42"/>
      <c r="G627" s="44"/>
      <c r="H627" s="29" t="str">
        <f t="shared" si="34"/>
        <v xml:space="preserve">  qualifier :pseudogene do@@    type :optional@@  end</v>
      </c>
    </row>
    <row r="628" spans="1:8" s="2" customFormat="1" ht="12.5" x14ac:dyDescent="0.25">
      <c r="A628" s="6"/>
      <c r="B628" s="6" t="s">
        <v>153</v>
      </c>
      <c r="C628" s="5" t="s">
        <v>351</v>
      </c>
      <c r="D628" s="4" t="s">
        <v>140</v>
      </c>
      <c r="E628" s="42"/>
      <c r="F628" s="42" t="s">
        <v>149</v>
      </c>
      <c r="G628" s="44"/>
      <c r="H628" s="29" t="str">
        <f t="shared" si="34"/>
        <v xml:space="preserve">  qualifier :standard_name do@@    type :optional@@  end</v>
      </c>
    </row>
    <row r="629" spans="1:8" s="2" customFormat="1" ht="12.5" x14ac:dyDescent="0.25">
      <c r="A629" s="6" t="s">
        <v>146</v>
      </c>
      <c r="B629" s="6"/>
      <c r="C629" s="3"/>
      <c r="D629" s="4"/>
      <c r="E629" s="42"/>
      <c r="F629" s="42"/>
      <c r="G629" s="44"/>
      <c r="H629" s="29" t="str">
        <f>A629&amp;"@@"</f>
        <v>end@@</v>
      </c>
    </row>
    <row r="630" spans="1:8" ht="12.5" x14ac:dyDescent="0.25">
      <c r="A630" s="6" t="s">
        <v>113</v>
      </c>
      <c r="B630" s="6" t="s">
        <v>113</v>
      </c>
      <c r="C630" s="3" t="str">
        <f>"https://www.ddbj.nig.ac.jp/ddbj/features-e.html#"&amp;B630</f>
        <v>https://www.ddbj.nig.ac.jp/ddbj/features-e.html#repeat_region</v>
      </c>
      <c r="D630" s="4"/>
      <c r="E630" s="42"/>
      <c r="F630" s="42"/>
      <c r="G630" s="44"/>
      <c r="H630" s="28" t="str">
        <f>"define_feature '"&amp;A630&amp;"' do@@@@"&amp;"  url "&amp;CHAR(34)&amp;C630&amp;CHAR(34)</f>
        <v>define_feature 'repeat_region' do@@@@  url "https://www.ddbj.nig.ac.jp/ddbj/features-e.html#repeat_region"</v>
      </c>
    </row>
    <row r="631" spans="1:8" ht="12.5" x14ac:dyDescent="0.25">
      <c r="A631" s="6"/>
      <c r="B631" s="6" t="s">
        <v>113</v>
      </c>
      <c r="C631" s="5" t="s">
        <v>351</v>
      </c>
      <c r="D631" s="4" t="s">
        <v>54</v>
      </c>
      <c r="E631" s="42"/>
      <c r="F631" s="42"/>
      <c r="G631" s="44"/>
      <c r="H631" s="29" t="str">
        <f t="shared" ref="H631:H648" si="35">"  qualifier :"&amp;D631&amp;" do@@    type :"&amp;C631&amp;"@@  end"</f>
        <v xml:space="preserve">  qualifier :allele do@@    type :optional@@  end</v>
      </c>
    </row>
    <row r="632" spans="1:8" ht="12.5" x14ac:dyDescent="0.25">
      <c r="A632" s="6"/>
      <c r="B632" s="6" t="s">
        <v>113</v>
      </c>
      <c r="C632" s="5" t="s">
        <v>351</v>
      </c>
      <c r="D632" s="4" t="s">
        <v>134</v>
      </c>
      <c r="E632" s="42"/>
      <c r="F632" s="42" t="s">
        <v>149</v>
      </c>
      <c r="G632" s="44"/>
      <c r="H632" s="29" t="str">
        <f t="shared" si="35"/>
        <v xml:space="preserve">  qualifier :citation do@@    type :optional@@  end</v>
      </c>
    </row>
    <row r="633" spans="1:8" ht="12.5" x14ac:dyDescent="0.25">
      <c r="A633" s="6"/>
      <c r="B633" s="6" t="s">
        <v>113</v>
      </c>
      <c r="C633" s="5" t="s">
        <v>351</v>
      </c>
      <c r="D633" s="4" t="s">
        <v>15</v>
      </c>
      <c r="E633" s="42"/>
      <c r="F633" s="42" t="s">
        <v>1818</v>
      </c>
      <c r="G633" s="44"/>
      <c r="H633" s="29" t="str">
        <f t="shared" si="35"/>
        <v xml:space="preserve">  qualifier :db_xref do@@    type :optional@@  end</v>
      </c>
    </row>
    <row r="634" spans="1:8" ht="12.5" x14ac:dyDescent="0.25">
      <c r="A634" s="6"/>
      <c r="B634" s="6" t="s">
        <v>113</v>
      </c>
      <c r="C634" s="5" t="s">
        <v>351</v>
      </c>
      <c r="D634" s="4" t="s">
        <v>55</v>
      </c>
      <c r="E634" s="42"/>
      <c r="F634" s="42"/>
      <c r="G634" s="44"/>
      <c r="H634" s="29" t="str">
        <f t="shared" si="35"/>
        <v xml:space="preserve">  qualifier :experiment do@@    type :optional@@  end</v>
      </c>
    </row>
    <row r="635" spans="1:8" ht="12.5" x14ac:dyDescent="0.25">
      <c r="A635" s="6"/>
      <c r="B635" s="6" t="s">
        <v>113</v>
      </c>
      <c r="C635" s="5" t="s">
        <v>351</v>
      </c>
      <c r="D635" s="4" t="s">
        <v>69</v>
      </c>
      <c r="E635" s="42"/>
      <c r="F635" s="42"/>
      <c r="G635" s="44"/>
      <c r="H635" s="29" t="str">
        <f t="shared" si="35"/>
        <v xml:space="preserve">  qualifier :function do@@    type :optional@@  end</v>
      </c>
    </row>
    <row r="636" spans="1:8" ht="12.5" x14ac:dyDescent="0.25">
      <c r="A636" s="6"/>
      <c r="B636" s="6" t="s">
        <v>113</v>
      </c>
      <c r="C636" s="5" t="s">
        <v>351</v>
      </c>
      <c r="D636" s="4" t="s">
        <v>56</v>
      </c>
      <c r="E636" s="42"/>
      <c r="F636" s="42"/>
      <c r="G636" s="44"/>
      <c r="H636" s="29" t="str">
        <f t="shared" si="35"/>
        <v xml:space="preserve">  qualifier :gene do@@    type :optional@@  end</v>
      </c>
    </row>
    <row r="637" spans="1:8" ht="12.5" x14ac:dyDescent="0.25">
      <c r="A637" s="6"/>
      <c r="B637" s="6" t="s">
        <v>113</v>
      </c>
      <c r="C637" s="5" t="s">
        <v>351</v>
      </c>
      <c r="D637" s="4" t="s">
        <v>57</v>
      </c>
      <c r="E637" s="42"/>
      <c r="F637" s="42"/>
      <c r="G637" s="44"/>
      <c r="H637" s="29" t="str">
        <f t="shared" si="35"/>
        <v xml:space="preserve">  qualifier :gene_synonym do@@    type :optional@@  end</v>
      </c>
    </row>
    <row r="638" spans="1:8" ht="12.5" x14ac:dyDescent="0.25">
      <c r="A638" s="6"/>
      <c r="B638" s="6" t="s">
        <v>113</v>
      </c>
      <c r="C638" s="5" t="s">
        <v>351</v>
      </c>
      <c r="D638" s="4" t="s">
        <v>58</v>
      </c>
      <c r="E638" s="42"/>
      <c r="F638" s="42"/>
      <c r="G638" s="44"/>
      <c r="H638" s="29" t="str">
        <f t="shared" si="35"/>
        <v xml:space="preserve">  qualifier :inference do@@    type :optional@@  end</v>
      </c>
    </row>
    <row r="639" spans="1:8" ht="12.5" x14ac:dyDescent="0.25">
      <c r="A639" s="6"/>
      <c r="B639" s="6" t="s">
        <v>113</v>
      </c>
      <c r="C639" s="5" t="s">
        <v>351</v>
      </c>
      <c r="D639" s="4" t="s">
        <v>136</v>
      </c>
      <c r="E639" s="42"/>
      <c r="F639" s="45" t="s">
        <v>1817</v>
      </c>
      <c r="G639" s="44"/>
      <c r="H639" s="29" t="str">
        <f t="shared" si="35"/>
        <v xml:space="preserve">  qualifier :locus_tag do@@    type :optional@@  end</v>
      </c>
    </row>
    <row r="640" spans="1:8" ht="12.5" x14ac:dyDescent="0.25">
      <c r="A640" s="6"/>
      <c r="B640" s="6" t="s">
        <v>113</v>
      </c>
      <c r="C640" s="5" t="s">
        <v>351</v>
      </c>
      <c r="D640" s="4" t="s">
        <v>30</v>
      </c>
      <c r="E640" s="42"/>
      <c r="F640" s="42" t="s">
        <v>1810</v>
      </c>
      <c r="G640" s="44"/>
      <c r="H640" s="29" t="str">
        <f t="shared" si="35"/>
        <v xml:space="preserve">  qualifier :map do@@    type :optional@@  end</v>
      </c>
    </row>
    <row r="641" spans="1:8" ht="12.5" x14ac:dyDescent="0.25">
      <c r="A641" s="6"/>
      <c r="B641" s="6" t="s">
        <v>113</v>
      </c>
      <c r="C641" s="5" t="s">
        <v>352</v>
      </c>
      <c r="D641" s="4" t="s">
        <v>32</v>
      </c>
      <c r="E641" s="42"/>
      <c r="F641" s="42"/>
      <c r="G641" s="44"/>
      <c r="H641" s="29" t="str">
        <f t="shared" si="35"/>
        <v xml:space="preserve">  qualifier :note do@@    type :recommended@@  end</v>
      </c>
    </row>
    <row r="642" spans="1:8" ht="12.5" x14ac:dyDescent="0.25">
      <c r="A642" s="6"/>
      <c r="B642" s="6" t="s">
        <v>113</v>
      </c>
      <c r="C642" s="5" t="s">
        <v>351</v>
      </c>
      <c r="D642" s="4" t="s">
        <v>137</v>
      </c>
      <c r="E642" s="42"/>
      <c r="F642" s="45" t="s">
        <v>1817</v>
      </c>
      <c r="G642" s="44"/>
      <c r="H642" s="29" t="str">
        <f t="shared" si="35"/>
        <v xml:space="preserve">  qualifier :old_locus_tag do@@    type :optional@@  end</v>
      </c>
    </row>
    <row r="643" spans="1:8" ht="12.5" x14ac:dyDescent="0.25">
      <c r="A643" s="6"/>
      <c r="B643" s="6" t="s">
        <v>113</v>
      </c>
      <c r="C643" s="5" t="s">
        <v>352</v>
      </c>
      <c r="D643" s="4" t="s">
        <v>94</v>
      </c>
      <c r="E643" s="42"/>
      <c r="F643" s="42"/>
      <c r="G643" s="44"/>
      <c r="H643" s="29" t="str">
        <f t="shared" si="35"/>
        <v xml:space="preserve">  qualifier :rpt_family do@@    type :recommended@@  end</v>
      </c>
    </row>
    <row r="644" spans="1:8" ht="12.5" x14ac:dyDescent="0.25">
      <c r="A644" s="6"/>
      <c r="B644" s="6" t="s">
        <v>113</v>
      </c>
      <c r="C644" s="5" t="s">
        <v>352</v>
      </c>
      <c r="D644" s="4" t="s">
        <v>95</v>
      </c>
      <c r="E644" s="42"/>
      <c r="F644" s="42"/>
      <c r="G644" s="44"/>
      <c r="H644" s="29" t="str">
        <f t="shared" si="35"/>
        <v xml:space="preserve">  qualifier :rpt_type do@@    type :recommended@@  end</v>
      </c>
    </row>
    <row r="645" spans="1:8" ht="12.5" x14ac:dyDescent="0.25">
      <c r="A645" s="6"/>
      <c r="B645" s="6" t="s">
        <v>113</v>
      </c>
      <c r="C645" s="5" t="s">
        <v>351</v>
      </c>
      <c r="D645" s="4" t="s">
        <v>105</v>
      </c>
      <c r="E645" s="42"/>
      <c r="F645" s="42"/>
      <c r="G645" s="44"/>
      <c r="H645" s="29" t="str">
        <f t="shared" si="35"/>
        <v xml:space="preserve">  qualifier :rpt_unit_range do@@    type :optional@@  end</v>
      </c>
    </row>
    <row r="646" spans="1:8" ht="12.5" x14ac:dyDescent="0.25">
      <c r="A646" s="6"/>
      <c r="B646" s="6" t="s">
        <v>113</v>
      </c>
      <c r="C646" s="5" t="s">
        <v>352</v>
      </c>
      <c r="D646" s="4" t="s">
        <v>106</v>
      </c>
      <c r="E646" s="42"/>
      <c r="F646" s="42"/>
      <c r="G646" s="44"/>
      <c r="H646" s="29" t="str">
        <f t="shared" si="35"/>
        <v xml:space="preserve">  qualifier :rpt_unit_seq do@@    type :recommended@@  end</v>
      </c>
    </row>
    <row r="647" spans="1:8" ht="12.5" x14ac:dyDescent="0.25">
      <c r="A647" s="6"/>
      <c r="B647" s="6" t="s">
        <v>113</v>
      </c>
      <c r="C647" s="5" t="s">
        <v>352</v>
      </c>
      <c r="D647" s="4" t="s">
        <v>114</v>
      </c>
      <c r="E647" s="42"/>
      <c r="F647" s="42"/>
      <c r="G647" s="44"/>
      <c r="H647" s="29" t="str">
        <f t="shared" si="35"/>
        <v xml:space="preserve">  qualifier :satellite do@@    type :recommended@@  end</v>
      </c>
    </row>
    <row r="648" spans="1:8" ht="12.5" x14ac:dyDescent="0.25">
      <c r="A648" s="6"/>
      <c r="B648" s="6" t="s">
        <v>113</v>
      </c>
      <c r="C648" s="5" t="s">
        <v>351</v>
      </c>
      <c r="D648" s="4" t="s">
        <v>140</v>
      </c>
      <c r="E648" s="42"/>
      <c r="F648" s="42" t="s">
        <v>149</v>
      </c>
      <c r="G648" s="44"/>
      <c r="H648" s="29" t="str">
        <f t="shared" si="35"/>
        <v xml:space="preserve">  qualifier :standard_name do@@    type :optional@@  end</v>
      </c>
    </row>
    <row r="649" spans="1:8" ht="12.5" x14ac:dyDescent="0.25">
      <c r="A649" s="6" t="s">
        <v>50</v>
      </c>
      <c r="B649" s="6"/>
      <c r="C649" s="3"/>
      <c r="D649" s="4"/>
      <c r="E649" s="42"/>
      <c r="F649" s="42"/>
      <c r="G649" s="44"/>
      <c r="H649" s="29" t="str">
        <f>A649&amp;"@@"</f>
        <v>end@@</v>
      </c>
    </row>
    <row r="650" spans="1:8" ht="12.5" x14ac:dyDescent="0.25">
      <c r="A650" s="6" t="s">
        <v>115</v>
      </c>
      <c r="B650" s="6" t="s">
        <v>115</v>
      </c>
      <c r="C650" s="3" t="str">
        <f>"https://www.ddbj.nig.ac.jp/ddbj/features-e.html#"&amp;B650</f>
        <v>https://www.ddbj.nig.ac.jp/ddbj/features-e.html#rep_origin</v>
      </c>
      <c r="D650" s="4"/>
      <c r="E650" s="42"/>
      <c r="F650" s="42"/>
      <c r="G650" s="44"/>
      <c r="H650" s="28" t="str">
        <f>"define_feature '"&amp;A650&amp;"' do@@@@"&amp;"  url "&amp;CHAR(34)&amp;C650&amp;CHAR(34)</f>
        <v>define_feature 'rep_origin' do@@@@  url "https://www.ddbj.nig.ac.jp/ddbj/features-e.html#rep_origin"</v>
      </c>
    </row>
    <row r="651" spans="1:8" ht="12.5" x14ac:dyDescent="0.25">
      <c r="A651" s="6"/>
      <c r="B651" s="6" t="s">
        <v>115</v>
      </c>
      <c r="C651" s="5" t="s">
        <v>351</v>
      </c>
      <c r="D651" s="4" t="s">
        <v>54</v>
      </c>
      <c r="E651" s="42"/>
      <c r="F651" s="42"/>
      <c r="G651" s="44"/>
      <c r="H651" s="29" t="str">
        <f t="shared" ref="H651:H664" si="36">"  qualifier :"&amp;D651&amp;" do@@    type :"&amp;C651&amp;"@@  end"</f>
        <v xml:space="preserve">  qualifier :allele do@@    type :optional@@  end</v>
      </c>
    </row>
    <row r="652" spans="1:8" ht="12.5" x14ac:dyDescent="0.25">
      <c r="A652" s="6"/>
      <c r="B652" s="6" t="s">
        <v>115</v>
      </c>
      <c r="C652" s="5" t="s">
        <v>351</v>
      </c>
      <c r="D652" s="4" t="s">
        <v>134</v>
      </c>
      <c r="E652" s="42"/>
      <c r="F652" s="42" t="s">
        <v>149</v>
      </c>
      <c r="G652" s="44"/>
      <c r="H652" s="29" t="str">
        <f t="shared" si="36"/>
        <v xml:space="preserve">  qualifier :citation do@@    type :optional@@  end</v>
      </c>
    </row>
    <row r="653" spans="1:8" ht="12.5" x14ac:dyDescent="0.25">
      <c r="A653" s="6"/>
      <c r="B653" s="6" t="s">
        <v>115</v>
      </c>
      <c r="C653" s="5" t="s">
        <v>351</v>
      </c>
      <c r="D653" s="4" t="s">
        <v>15</v>
      </c>
      <c r="E653" s="42"/>
      <c r="F653" s="42" t="s">
        <v>1816</v>
      </c>
      <c r="G653" s="44"/>
      <c r="H653" s="29" t="str">
        <f t="shared" si="36"/>
        <v xml:space="preserve">  qualifier :db_xref do@@    type :optional@@  end</v>
      </c>
    </row>
    <row r="654" spans="1:8" ht="12.5" x14ac:dyDescent="0.25">
      <c r="A654" s="6"/>
      <c r="B654" s="6" t="s">
        <v>115</v>
      </c>
      <c r="C654" s="5" t="s">
        <v>351</v>
      </c>
      <c r="D654" s="4" t="s">
        <v>104</v>
      </c>
      <c r="E654" s="42"/>
      <c r="F654" s="42"/>
      <c r="G654" s="44"/>
      <c r="H654" s="29" t="str">
        <f t="shared" si="36"/>
        <v xml:space="preserve">  qualifier :direction do@@    type :optional@@  end</v>
      </c>
    </row>
    <row r="655" spans="1:8" ht="12.5" x14ac:dyDescent="0.25">
      <c r="A655" s="6"/>
      <c r="B655" s="6" t="s">
        <v>115</v>
      </c>
      <c r="C655" s="5" t="s">
        <v>351</v>
      </c>
      <c r="D655" s="4" t="s">
        <v>55</v>
      </c>
      <c r="E655" s="42"/>
      <c r="F655" s="42"/>
      <c r="G655" s="44"/>
      <c r="H655" s="29" t="str">
        <f t="shared" si="36"/>
        <v xml:space="preserve">  qualifier :experiment do@@    type :optional@@  end</v>
      </c>
    </row>
    <row r="656" spans="1:8" s="2" customFormat="1" ht="12.5" x14ac:dyDescent="0.25">
      <c r="A656" s="6"/>
      <c r="B656" s="6" t="s">
        <v>115</v>
      </c>
      <c r="C656" s="5" t="s">
        <v>351</v>
      </c>
      <c r="D656" s="4" t="s">
        <v>377</v>
      </c>
      <c r="E656" s="42"/>
      <c r="F656" s="42"/>
      <c r="G656" s="44"/>
      <c r="H656" s="29" t="str">
        <f t="shared" si="36"/>
        <v xml:space="preserve">  qualifier :function do@@    type :optional@@  end</v>
      </c>
    </row>
    <row r="657" spans="1:8" ht="12.5" x14ac:dyDescent="0.25">
      <c r="A657" s="6"/>
      <c r="B657" s="6" t="s">
        <v>115</v>
      </c>
      <c r="C657" s="5" t="s">
        <v>351</v>
      </c>
      <c r="D657" s="4" t="s">
        <v>56</v>
      </c>
      <c r="E657" s="42"/>
      <c r="F657" s="42"/>
      <c r="G657" s="44"/>
      <c r="H657" s="29" t="str">
        <f t="shared" si="36"/>
        <v xml:space="preserve">  qualifier :gene do@@    type :optional@@  end</v>
      </c>
    </row>
    <row r="658" spans="1:8" ht="12.5" x14ac:dyDescent="0.25">
      <c r="A658" s="6"/>
      <c r="B658" s="6" t="s">
        <v>115</v>
      </c>
      <c r="C658" s="5" t="s">
        <v>351</v>
      </c>
      <c r="D658" s="4" t="s">
        <v>57</v>
      </c>
      <c r="E658" s="42"/>
      <c r="F658" s="42"/>
      <c r="G658" s="44"/>
      <c r="H658" s="29" t="str">
        <f t="shared" si="36"/>
        <v xml:space="preserve">  qualifier :gene_synonym do@@    type :optional@@  end</v>
      </c>
    </row>
    <row r="659" spans="1:8" ht="12.5" x14ac:dyDescent="0.25">
      <c r="A659" s="6"/>
      <c r="B659" s="6" t="s">
        <v>115</v>
      </c>
      <c r="C659" s="5" t="s">
        <v>351</v>
      </c>
      <c r="D659" s="4" t="s">
        <v>58</v>
      </c>
      <c r="E659" s="42"/>
      <c r="F659" s="42"/>
      <c r="G659" s="44"/>
      <c r="H659" s="29" t="str">
        <f t="shared" si="36"/>
        <v xml:space="preserve">  qualifier :inference do@@    type :optional@@  end</v>
      </c>
    </row>
    <row r="660" spans="1:8" ht="12.5" x14ac:dyDescent="0.25">
      <c r="A660" s="6"/>
      <c r="B660" s="6" t="s">
        <v>115</v>
      </c>
      <c r="C660" s="5" t="s">
        <v>351</v>
      </c>
      <c r="D660" s="4" t="s">
        <v>136</v>
      </c>
      <c r="E660" s="42"/>
      <c r="F660" s="45" t="s">
        <v>1817</v>
      </c>
      <c r="G660" s="44"/>
      <c r="H660" s="29" t="str">
        <f t="shared" si="36"/>
        <v xml:space="preserve">  qualifier :locus_tag do@@    type :optional@@  end</v>
      </c>
    </row>
    <row r="661" spans="1:8" ht="12.5" x14ac:dyDescent="0.25">
      <c r="A661" s="6"/>
      <c r="B661" s="6" t="s">
        <v>115</v>
      </c>
      <c r="C661" s="5" t="s">
        <v>351</v>
      </c>
      <c r="D661" s="4" t="s">
        <v>30</v>
      </c>
      <c r="E661" s="42"/>
      <c r="F661" s="42" t="s">
        <v>1810</v>
      </c>
      <c r="G661" s="44"/>
      <c r="H661" s="29" t="str">
        <f t="shared" si="36"/>
        <v xml:space="preserve">  qualifier :map do@@    type :optional@@  end</v>
      </c>
    </row>
    <row r="662" spans="1:8" ht="12.5" x14ac:dyDescent="0.25">
      <c r="A662" s="6"/>
      <c r="B662" s="6" t="s">
        <v>115</v>
      </c>
      <c r="C662" s="5" t="s">
        <v>352</v>
      </c>
      <c r="D662" s="4" t="s">
        <v>32</v>
      </c>
      <c r="E662" s="42"/>
      <c r="F662" s="42"/>
      <c r="G662" s="44"/>
      <c r="H662" s="29" t="str">
        <f t="shared" si="36"/>
        <v xml:space="preserve">  qualifier :note do@@    type :recommended@@  end</v>
      </c>
    </row>
    <row r="663" spans="1:8" ht="12.5" x14ac:dyDescent="0.25">
      <c r="A663" s="6"/>
      <c r="B663" s="6" t="s">
        <v>115</v>
      </c>
      <c r="C663" s="5" t="s">
        <v>351</v>
      </c>
      <c r="D663" s="4" t="s">
        <v>137</v>
      </c>
      <c r="E663" s="42"/>
      <c r="F663" s="45" t="s">
        <v>1817</v>
      </c>
      <c r="G663" s="44"/>
      <c r="H663" s="29" t="str">
        <f t="shared" si="36"/>
        <v xml:space="preserve">  qualifier :old_locus_tag do@@    type :optional@@  end</v>
      </c>
    </row>
    <row r="664" spans="1:8" ht="12.5" x14ac:dyDescent="0.25">
      <c r="A664" s="6"/>
      <c r="B664" s="6" t="s">
        <v>115</v>
      </c>
      <c r="C664" s="5" t="s">
        <v>351</v>
      </c>
      <c r="D664" s="4" t="s">
        <v>140</v>
      </c>
      <c r="E664" s="42"/>
      <c r="F664" s="42" t="s">
        <v>149</v>
      </c>
      <c r="G664" s="44"/>
      <c r="H664" s="29" t="str">
        <f t="shared" si="36"/>
        <v xml:space="preserve">  qualifier :standard_name do@@    type :optional@@  end</v>
      </c>
    </row>
    <row r="665" spans="1:8" ht="12.5" x14ac:dyDescent="0.25">
      <c r="A665" s="6" t="s">
        <v>50</v>
      </c>
      <c r="B665" s="6"/>
      <c r="C665" s="3"/>
      <c r="D665" s="4"/>
      <c r="E665" s="42"/>
      <c r="F665" s="42"/>
      <c r="G665" s="44"/>
      <c r="H665" s="29" t="str">
        <f>A665&amp;"@@"</f>
        <v>end@@</v>
      </c>
    </row>
    <row r="666" spans="1:8" ht="12.5" x14ac:dyDescent="0.25">
      <c r="A666" s="6" t="s">
        <v>116</v>
      </c>
      <c r="B666" s="6" t="s">
        <v>116</v>
      </c>
      <c r="C666" s="3" t="str">
        <f>"https://www.ddbj.nig.ac.jp/ddbj/features-e.html#"&amp;B666</f>
        <v>https://www.ddbj.nig.ac.jp/ddbj/features-e.html#rRNA</v>
      </c>
      <c r="D666" s="4"/>
      <c r="E666" s="42"/>
      <c r="F666" s="42"/>
      <c r="G666" s="44"/>
      <c r="H666" s="28" t="str">
        <f>"define_feature '"&amp;A666&amp;"' do@@@@"&amp;"  url "&amp;CHAR(34)&amp;C666&amp;CHAR(34)</f>
        <v>define_feature 'rRNA' do@@@@  url "https://www.ddbj.nig.ac.jp/ddbj/features-e.html#rRNA"</v>
      </c>
    </row>
    <row r="667" spans="1:8" ht="12.5" x14ac:dyDescent="0.25">
      <c r="A667" s="6"/>
      <c r="B667" s="6" t="s">
        <v>116</v>
      </c>
      <c r="C667" s="5" t="s">
        <v>351</v>
      </c>
      <c r="D667" s="4" t="s">
        <v>54</v>
      </c>
      <c r="E667" s="42"/>
      <c r="F667" s="42"/>
      <c r="G667" s="44"/>
      <c r="H667" s="29" t="str">
        <f t="shared" ref="H667:H683" si="37">"  qualifier :"&amp;D667&amp;" do@@    type :"&amp;C667&amp;"@@  end"</f>
        <v xml:space="preserve">  qualifier :allele do@@    type :optional@@  end</v>
      </c>
    </row>
    <row r="668" spans="1:8" ht="12.5" x14ac:dyDescent="0.25">
      <c r="A668" s="6"/>
      <c r="B668" s="6" t="s">
        <v>116</v>
      </c>
      <c r="C668" s="5" t="s">
        <v>351</v>
      </c>
      <c r="D668" s="4" t="s">
        <v>134</v>
      </c>
      <c r="E668" s="42"/>
      <c r="F668" s="42" t="s">
        <v>149</v>
      </c>
      <c r="G668" s="44"/>
      <c r="H668" s="29" t="str">
        <f t="shared" si="37"/>
        <v xml:space="preserve">  qualifier :citation do@@    type :optional@@  end</v>
      </c>
    </row>
    <row r="669" spans="1:8" ht="12.5" x14ac:dyDescent="0.25">
      <c r="A669" s="6"/>
      <c r="B669" s="6" t="s">
        <v>116</v>
      </c>
      <c r="C669" s="5" t="s">
        <v>351</v>
      </c>
      <c r="D669" s="4" t="s">
        <v>15</v>
      </c>
      <c r="E669" s="42"/>
      <c r="F669" s="42" t="s">
        <v>1816</v>
      </c>
      <c r="G669" s="44"/>
      <c r="H669" s="29" t="str">
        <f t="shared" si="37"/>
        <v xml:space="preserve">  qualifier :db_xref do@@    type :optional@@  end</v>
      </c>
    </row>
    <row r="670" spans="1:8" ht="12.5" x14ac:dyDescent="0.25">
      <c r="A670" s="6"/>
      <c r="B670" s="6" t="s">
        <v>116</v>
      </c>
      <c r="C670" s="5" t="s">
        <v>351</v>
      </c>
      <c r="D670" s="4" t="s">
        <v>55</v>
      </c>
      <c r="E670" s="42"/>
      <c r="F670" s="42"/>
      <c r="G670" s="44"/>
      <c r="H670" s="29" t="str">
        <f t="shared" si="37"/>
        <v xml:space="preserve">  qualifier :experiment do@@    type :optional@@  end</v>
      </c>
    </row>
    <row r="671" spans="1:8" ht="12.5" x14ac:dyDescent="0.25">
      <c r="A671" s="6"/>
      <c r="B671" s="6" t="s">
        <v>116</v>
      </c>
      <c r="C671" s="5" t="s">
        <v>351</v>
      </c>
      <c r="D671" s="4" t="s">
        <v>69</v>
      </c>
      <c r="E671" s="42"/>
      <c r="F671" s="42"/>
      <c r="G671" s="44"/>
      <c r="H671" s="29" t="str">
        <f t="shared" si="37"/>
        <v xml:space="preserve">  qualifier :function do@@    type :optional@@  end</v>
      </c>
    </row>
    <row r="672" spans="1:8" ht="12.5" x14ac:dyDescent="0.25">
      <c r="A672" s="6"/>
      <c r="B672" s="6" t="s">
        <v>116</v>
      </c>
      <c r="C672" s="5" t="s">
        <v>351</v>
      </c>
      <c r="D672" s="4" t="s">
        <v>56</v>
      </c>
      <c r="E672" s="42"/>
      <c r="F672" s="42"/>
      <c r="G672" s="44"/>
      <c r="H672" s="29" t="str">
        <f t="shared" si="37"/>
        <v xml:space="preserve">  qualifier :gene do@@    type :optional@@  end</v>
      </c>
    </row>
    <row r="673" spans="1:8" ht="12.5" x14ac:dyDescent="0.25">
      <c r="A673" s="6"/>
      <c r="B673" s="6" t="s">
        <v>116</v>
      </c>
      <c r="C673" s="5" t="s">
        <v>351</v>
      </c>
      <c r="D673" s="4" t="s">
        <v>57</v>
      </c>
      <c r="E673" s="42"/>
      <c r="F673" s="42"/>
      <c r="G673" s="44"/>
      <c r="H673" s="29" t="str">
        <f t="shared" si="37"/>
        <v xml:space="preserve">  qualifier :gene_synonym do@@    type :optional@@  end</v>
      </c>
    </row>
    <row r="674" spans="1:8" ht="12.5" x14ac:dyDescent="0.25">
      <c r="A674" s="6"/>
      <c r="B674" s="6" t="s">
        <v>116</v>
      </c>
      <c r="C674" s="5" t="s">
        <v>351</v>
      </c>
      <c r="D674" s="4" t="s">
        <v>58</v>
      </c>
      <c r="E674" s="42"/>
      <c r="F674" s="42"/>
      <c r="G674" s="44"/>
      <c r="H674" s="29" t="str">
        <f t="shared" si="37"/>
        <v xml:space="preserve">  qualifier :inference do@@    type :optional@@  end</v>
      </c>
    </row>
    <row r="675" spans="1:8" ht="12.5" x14ac:dyDescent="0.25">
      <c r="A675" s="6"/>
      <c r="B675" s="6" t="s">
        <v>116</v>
      </c>
      <c r="C675" s="5" t="s">
        <v>351</v>
      </c>
      <c r="D675" s="4" t="s">
        <v>136</v>
      </c>
      <c r="E675" s="42"/>
      <c r="F675" s="45" t="s">
        <v>1817</v>
      </c>
      <c r="G675" s="44"/>
      <c r="H675" s="29" t="str">
        <f t="shared" si="37"/>
        <v xml:space="preserve">  qualifier :locus_tag do@@    type :optional@@  end</v>
      </c>
    </row>
    <row r="676" spans="1:8" ht="12.5" x14ac:dyDescent="0.25">
      <c r="A676" s="6"/>
      <c r="B676" s="6" t="s">
        <v>116</v>
      </c>
      <c r="C676" s="5" t="s">
        <v>351</v>
      </c>
      <c r="D676" s="4" t="s">
        <v>30</v>
      </c>
      <c r="E676" s="42"/>
      <c r="F676" s="42" t="s">
        <v>1810</v>
      </c>
      <c r="G676" s="44"/>
      <c r="H676" s="29" t="str">
        <f t="shared" si="37"/>
        <v xml:space="preserve">  qualifier :map do@@    type :optional@@  end</v>
      </c>
    </row>
    <row r="677" spans="1:8" ht="12.5" x14ac:dyDescent="0.25">
      <c r="A677" s="6"/>
      <c r="B677" s="6" t="s">
        <v>116</v>
      </c>
      <c r="C677" s="5" t="s">
        <v>351</v>
      </c>
      <c r="D677" s="4" t="s">
        <v>32</v>
      </c>
      <c r="E677" s="42"/>
      <c r="F677" s="42"/>
      <c r="G677" s="44"/>
      <c r="H677" s="29" t="str">
        <f t="shared" si="37"/>
        <v xml:space="preserve">  qualifier :note do@@    type :optional@@  end</v>
      </c>
    </row>
    <row r="678" spans="1:8" ht="12.5" x14ac:dyDescent="0.25">
      <c r="A678" s="6"/>
      <c r="B678" s="6" t="s">
        <v>116</v>
      </c>
      <c r="C678" s="5" t="s">
        <v>351</v>
      </c>
      <c r="D678" s="4" t="s">
        <v>137</v>
      </c>
      <c r="E678" s="42"/>
      <c r="F678" s="45" t="s">
        <v>1817</v>
      </c>
      <c r="G678" s="44"/>
      <c r="H678" s="29" t="str">
        <f t="shared" si="37"/>
        <v xml:space="preserve">  qualifier :old_locus_tag do@@    type :optional@@  end</v>
      </c>
    </row>
    <row r="679" spans="1:8" ht="12.5" x14ac:dyDescent="0.25">
      <c r="A679" s="6"/>
      <c r="B679" s="6" t="s">
        <v>116</v>
      </c>
      <c r="C679" s="5" t="s">
        <v>351</v>
      </c>
      <c r="D679" s="4" t="s">
        <v>59</v>
      </c>
      <c r="E679" s="42"/>
      <c r="F679" s="42"/>
      <c r="G679" s="44"/>
      <c r="H679" s="29" t="str">
        <f t="shared" si="37"/>
        <v xml:space="preserve">  qualifier :operon do@@    type :optional@@  end</v>
      </c>
    </row>
    <row r="680" spans="1:8" ht="12.5" x14ac:dyDescent="0.25">
      <c r="A680" s="6"/>
      <c r="B680" s="6" t="s">
        <v>116</v>
      </c>
      <c r="C680" s="5" t="s">
        <v>350</v>
      </c>
      <c r="D680" s="4" t="s">
        <v>61</v>
      </c>
      <c r="E680" s="42"/>
      <c r="F680" s="42"/>
      <c r="G680" s="44"/>
      <c r="H680" s="29" t="str">
        <f t="shared" si="37"/>
        <v xml:space="preserve">  qualifier :product do@@    type :mandatory@@  end</v>
      </c>
    </row>
    <row r="681" spans="1:8" ht="12.5" x14ac:dyDescent="0.25">
      <c r="A681" s="6"/>
      <c r="B681" s="6" t="s">
        <v>116</v>
      </c>
      <c r="C681" s="5" t="s">
        <v>351</v>
      </c>
      <c r="D681" s="4" t="s">
        <v>139</v>
      </c>
      <c r="E681" s="42"/>
      <c r="F681" s="42" t="s">
        <v>338</v>
      </c>
      <c r="G681" s="44"/>
      <c r="H681" s="29" t="str">
        <f t="shared" si="37"/>
        <v xml:space="preserve">  qualifier :pseudo do@@    type :optional@@  end</v>
      </c>
    </row>
    <row r="682" spans="1:8" ht="12.5" x14ac:dyDescent="0.25">
      <c r="A682" s="6"/>
      <c r="B682" s="6" t="s">
        <v>116</v>
      </c>
      <c r="C682" s="5" t="s">
        <v>351</v>
      </c>
      <c r="D682" s="4" t="s">
        <v>62</v>
      </c>
      <c r="E682" s="42"/>
      <c r="F682" s="42"/>
      <c r="G682" s="44"/>
      <c r="H682" s="29" t="str">
        <f t="shared" si="37"/>
        <v xml:space="preserve">  qualifier :pseudogene do@@    type :optional@@  end</v>
      </c>
    </row>
    <row r="683" spans="1:8" ht="12.5" x14ac:dyDescent="0.25">
      <c r="A683" s="6"/>
      <c r="B683" s="6" t="s">
        <v>116</v>
      </c>
      <c r="C683" s="5" t="s">
        <v>351</v>
      </c>
      <c r="D683" s="4" t="s">
        <v>140</v>
      </c>
      <c r="E683" s="42"/>
      <c r="F683" s="42" t="s">
        <v>149</v>
      </c>
      <c r="G683" s="44"/>
      <c r="H683" s="29" t="str">
        <f t="shared" si="37"/>
        <v xml:space="preserve">  qualifier :standard_name do@@    type :optional@@  end</v>
      </c>
    </row>
    <row r="684" spans="1:8" ht="12.5" x14ac:dyDescent="0.25">
      <c r="A684" s="6" t="s">
        <v>50</v>
      </c>
      <c r="B684" s="6"/>
      <c r="C684" s="3"/>
      <c r="D684" s="4"/>
      <c r="E684" s="42"/>
      <c r="F684" s="42"/>
      <c r="G684" s="44"/>
      <c r="H684" s="29" t="str">
        <f>A684&amp;"@@"</f>
        <v>end@@</v>
      </c>
    </row>
    <row r="685" spans="1:8" ht="12.5" x14ac:dyDescent="0.25">
      <c r="A685" s="6" t="s">
        <v>117</v>
      </c>
      <c r="B685" s="6" t="s">
        <v>117</v>
      </c>
      <c r="C685" s="3" t="str">
        <f>"https://www.ddbj.nig.ac.jp/ddbj/full_index-e.html#"&amp;B685</f>
        <v>https://www.ddbj.nig.ac.jp/ddbj/full_index-e.html#S_region</v>
      </c>
      <c r="D685" s="4"/>
      <c r="E685" s="42"/>
      <c r="F685" s="42"/>
      <c r="G685" s="44" t="s">
        <v>1815</v>
      </c>
      <c r="H685" s="28" t="str">
        <f>"define_feature '"&amp;A685&amp;"' do@@@@"&amp;"  url "&amp;CHAR(34)&amp;C685&amp;CHAR(34)</f>
        <v>define_feature 'S_region' do@@@@  url "https://www.ddbj.nig.ac.jp/ddbj/full_index-e.html#S_region"</v>
      </c>
    </row>
    <row r="686" spans="1:8" ht="12.5" x14ac:dyDescent="0.25">
      <c r="A686" s="6"/>
      <c r="B686" s="6" t="s">
        <v>117</v>
      </c>
      <c r="C686" s="5" t="s">
        <v>351</v>
      </c>
      <c r="D686" s="4" t="s">
        <v>54</v>
      </c>
      <c r="E686" s="42"/>
      <c r="F686" s="42"/>
      <c r="G686" s="44"/>
      <c r="H686" s="29" t="str">
        <f t="shared" ref="H686:H700" si="38">"  qualifier :"&amp;D686&amp;" do@@    type :"&amp;C686&amp;"@@  end"</f>
        <v xml:space="preserve">  qualifier :allele do@@    type :optional@@  end</v>
      </c>
    </row>
    <row r="687" spans="1:8" ht="12.5" x14ac:dyDescent="0.25">
      <c r="A687" s="6"/>
      <c r="B687" s="6" t="s">
        <v>117</v>
      </c>
      <c r="C687" s="5" t="s">
        <v>351</v>
      </c>
      <c r="D687" s="4" t="s">
        <v>134</v>
      </c>
      <c r="E687" s="42"/>
      <c r="F687" s="42" t="s">
        <v>149</v>
      </c>
      <c r="G687" s="44"/>
      <c r="H687" s="29" t="str">
        <f t="shared" si="38"/>
        <v xml:space="preserve">  qualifier :citation do@@    type :optional@@  end</v>
      </c>
    </row>
    <row r="688" spans="1:8" ht="12.5" x14ac:dyDescent="0.25">
      <c r="A688" s="6"/>
      <c r="B688" s="6" t="s">
        <v>117</v>
      </c>
      <c r="C688" s="5" t="s">
        <v>351</v>
      </c>
      <c r="D688" s="4" t="s">
        <v>15</v>
      </c>
      <c r="E688" s="42"/>
      <c r="F688" s="42" t="s">
        <v>1816</v>
      </c>
      <c r="G688" s="44"/>
      <c r="H688" s="29" t="str">
        <f t="shared" si="38"/>
        <v xml:space="preserve">  qualifier :db_xref do@@    type :optional@@  end</v>
      </c>
    </row>
    <row r="689" spans="1:8" ht="12.5" x14ac:dyDescent="0.25">
      <c r="A689" s="6"/>
      <c r="B689" s="6" t="s">
        <v>117</v>
      </c>
      <c r="C689" s="5" t="s">
        <v>351</v>
      </c>
      <c r="D689" s="4" t="s">
        <v>55</v>
      </c>
      <c r="E689" s="42"/>
      <c r="F689" s="42"/>
      <c r="G689" s="44"/>
      <c r="H689" s="29" t="str">
        <f t="shared" si="38"/>
        <v xml:space="preserve">  qualifier :experiment do@@    type :optional@@  end</v>
      </c>
    </row>
    <row r="690" spans="1:8" ht="12.5" x14ac:dyDescent="0.25">
      <c r="A690" s="6"/>
      <c r="B690" s="6" t="s">
        <v>117</v>
      </c>
      <c r="C690" s="5" t="s">
        <v>352</v>
      </c>
      <c r="D690" s="4" t="s">
        <v>56</v>
      </c>
      <c r="E690" s="42"/>
      <c r="F690" s="42"/>
      <c r="G690" s="44"/>
      <c r="H690" s="29" t="str">
        <f t="shared" si="38"/>
        <v xml:space="preserve">  qualifier :gene do@@    type :recommended@@  end</v>
      </c>
    </row>
    <row r="691" spans="1:8" ht="12.5" x14ac:dyDescent="0.25">
      <c r="A691" s="6"/>
      <c r="B691" s="6" t="s">
        <v>117</v>
      </c>
      <c r="C691" s="5" t="s">
        <v>351</v>
      </c>
      <c r="D691" s="4" t="s">
        <v>57</v>
      </c>
      <c r="E691" s="42"/>
      <c r="F691" s="42"/>
      <c r="G691" s="44"/>
      <c r="H691" s="29" t="str">
        <f t="shared" si="38"/>
        <v xml:space="preserve">  qualifier :gene_synonym do@@    type :optional@@  end</v>
      </c>
    </row>
    <row r="692" spans="1:8" ht="12.5" x14ac:dyDescent="0.25">
      <c r="A692" s="6"/>
      <c r="B692" s="6" t="s">
        <v>117</v>
      </c>
      <c r="C692" s="5" t="s">
        <v>351</v>
      </c>
      <c r="D692" s="4" t="s">
        <v>58</v>
      </c>
      <c r="E692" s="42"/>
      <c r="F692" s="42"/>
      <c r="G692" s="44"/>
      <c r="H692" s="29" t="str">
        <f t="shared" si="38"/>
        <v xml:space="preserve">  qualifier :inference do@@    type :optional@@  end</v>
      </c>
    </row>
    <row r="693" spans="1:8" ht="12.5" x14ac:dyDescent="0.25">
      <c r="A693" s="6"/>
      <c r="B693" s="6" t="s">
        <v>117</v>
      </c>
      <c r="C693" s="5" t="s">
        <v>351</v>
      </c>
      <c r="D693" s="4" t="s">
        <v>136</v>
      </c>
      <c r="E693" s="42"/>
      <c r="F693" s="45" t="s">
        <v>1817</v>
      </c>
      <c r="G693" s="44"/>
      <c r="H693" s="29" t="str">
        <f t="shared" si="38"/>
        <v xml:space="preserve">  qualifier :locus_tag do@@    type :optional@@  end</v>
      </c>
    </row>
    <row r="694" spans="1:8" ht="12.5" x14ac:dyDescent="0.25">
      <c r="A694" s="6"/>
      <c r="B694" s="6" t="s">
        <v>117</v>
      </c>
      <c r="C694" s="5" t="s">
        <v>351</v>
      </c>
      <c r="D694" s="4" t="s">
        <v>30</v>
      </c>
      <c r="E694" s="42"/>
      <c r="F694" s="42" t="s">
        <v>1810</v>
      </c>
      <c r="G694" s="44"/>
      <c r="H694" s="29" t="str">
        <f t="shared" si="38"/>
        <v xml:space="preserve">  qualifier :map do@@    type :optional@@  end</v>
      </c>
    </row>
    <row r="695" spans="1:8" ht="12.5" x14ac:dyDescent="0.25">
      <c r="A695" s="6"/>
      <c r="B695" s="6" t="s">
        <v>117</v>
      </c>
      <c r="C695" s="5" t="s">
        <v>352</v>
      </c>
      <c r="D695" s="4" t="s">
        <v>32</v>
      </c>
      <c r="E695" s="42"/>
      <c r="F695" s="42"/>
      <c r="G695" s="44"/>
      <c r="H695" s="29" t="str">
        <f t="shared" si="38"/>
        <v xml:space="preserve">  qualifier :note do@@    type :recommended@@  end</v>
      </c>
    </row>
    <row r="696" spans="1:8" ht="12.5" x14ac:dyDescent="0.25">
      <c r="A696" s="6"/>
      <c r="B696" s="6" t="s">
        <v>117</v>
      </c>
      <c r="C696" s="5" t="s">
        <v>351</v>
      </c>
      <c r="D696" s="4" t="s">
        <v>137</v>
      </c>
      <c r="E696" s="42"/>
      <c r="F696" s="45" t="s">
        <v>1817</v>
      </c>
      <c r="G696" s="44"/>
      <c r="H696" s="29" t="str">
        <f t="shared" si="38"/>
        <v xml:space="preserve">  qualifier :old_locus_tag do@@    type :optional@@  end</v>
      </c>
    </row>
    <row r="697" spans="1:8" ht="12.5" x14ac:dyDescent="0.25">
      <c r="A697" s="6"/>
      <c r="B697" s="6" t="s">
        <v>117</v>
      </c>
      <c r="C697" s="5" t="s">
        <v>351</v>
      </c>
      <c r="D697" s="4" t="s">
        <v>61</v>
      </c>
      <c r="E697" s="42"/>
      <c r="F697" s="42"/>
      <c r="G697" s="44"/>
      <c r="H697" s="29" t="str">
        <f t="shared" si="38"/>
        <v xml:space="preserve">  qualifier :product do@@    type :optional@@  end</v>
      </c>
    </row>
    <row r="698" spans="1:8" ht="12.5" x14ac:dyDescent="0.25">
      <c r="A698" s="6"/>
      <c r="B698" s="6" t="s">
        <v>117</v>
      </c>
      <c r="C698" s="5" t="s">
        <v>351</v>
      </c>
      <c r="D698" s="4" t="s">
        <v>139</v>
      </c>
      <c r="E698" s="42"/>
      <c r="F698" s="42" t="s">
        <v>338</v>
      </c>
      <c r="G698" s="44"/>
      <c r="H698" s="29" t="str">
        <f t="shared" si="38"/>
        <v xml:space="preserve">  qualifier :pseudo do@@    type :optional@@  end</v>
      </c>
    </row>
    <row r="699" spans="1:8" ht="12.5" x14ac:dyDescent="0.25">
      <c r="A699" s="6"/>
      <c r="B699" s="6" t="s">
        <v>117</v>
      </c>
      <c r="C699" s="5" t="s">
        <v>351</v>
      </c>
      <c r="D699" s="4" t="s">
        <v>62</v>
      </c>
      <c r="E699" s="42"/>
      <c r="F699" s="42"/>
      <c r="G699" s="44"/>
      <c r="H699" s="29" t="str">
        <f t="shared" si="38"/>
        <v xml:space="preserve">  qualifier :pseudogene do@@    type :optional@@  end</v>
      </c>
    </row>
    <row r="700" spans="1:8" ht="12.5" x14ac:dyDescent="0.25">
      <c r="A700" s="6"/>
      <c r="B700" s="6" t="s">
        <v>117</v>
      </c>
      <c r="C700" s="5" t="s">
        <v>351</v>
      </c>
      <c r="D700" s="4" t="s">
        <v>140</v>
      </c>
      <c r="E700" s="42"/>
      <c r="F700" s="42" t="s">
        <v>149</v>
      </c>
      <c r="G700" s="44"/>
      <c r="H700" s="29" t="str">
        <f t="shared" si="38"/>
        <v xml:space="preserve">  qualifier :standard_name do@@    type :optional@@  end</v>
      </c>
    </row>
    <row r="701" spans="1:8" ht="12.5" x14ac:dyDescent="0.25">
      <c r="A701" s="6" t="s">
        <v>50</v>
      </c>
      <c r="B701" s="6"/>
      <c r="C701" s="3"/>
      <c r="D701" s="4"/>
      <c r="E701" s="42"/>
      <c r="F701" s="42"/>
      <c r="G701" s="44"/>
      <c r="H701" s="29" t="str">
        <f>A701&amp;"@@"</f>
        <v>end@@</v>
      </c>
    </row>
    <row r="702" spans="1:8" ht="12.5" x14ac:dyDescent="0.25">
      <c r="A702" s="6" t="s">
        <v>118</v>
      </c>
      <c r="B702" s="6" t="s">
        <v>118</v>
      </c>
      <c r="C702" s="3" t="str">
        <f>"https://www.ddbj.nig.ac.jp/ddbj/features-e.html#"&amp;B702</f>
        <v>https://www.ddbj.nig.ac.jp/ddbj/features-e.html#sig_peptide</v>
      </c>
      <c r="D702" s="4"/>
      <c r="E702" s="42"/>
      <c r="F702" s="42"/>
      <c r="G702" s="44"/>
      <c r="H702" s="28" t="str">
        <f>"define_feature '"&amp;A702&amp;"' do@@@@"&amp;"  url "&amp;CHAR(34)&amp;C702&amp;CHAR(34)</f>
        <v>define_feature 'sig_peptide' do@@@@  url "https://www.ddbj.nig.ac.jp/ddbj/features-e.html#sig_peptide"</v>
      </c>
    </row>
    <row r="703" spans="1:8" ht="12.5" x14ac:dyDescent="0.25">
      <c r="A703" s="6"/>
      <c r="B703" s="6" t="s">
        <v>118</v>
      </c>
      <c r="C703" s="5" t="s">
        <v>351</v>
      </c>
      <c r="D703" s="4" t="s">
        <v>54</v>
      </c>
      <c r="E703" s="42"/>
      <c r="F703" s="42"/>
      <c r="G703" s="44"/>
      <c r="H703" s="29" t="str">
        <f t="shared" ref="H703:H718" si="39">"  qualifier :"&amp;D703&amp;" do@@    type :"&amp;C703&amp;"@@  end"</f>
        <v xml:space="preserve">  qualifier :allele do@@    type :optional@@  end</v>
      </c>
    </row>
    <row r="704" spans="1:8" ht="12.5" x14ac:dyDescent="0.25">
      <c r="A704" s="6"/>
      <c r="B704" s="6" t="s">
        <v>118</v>
      </c>
      <c r="C704" s="5" t="s">
        <v>351</v>
      </c>
      <c r="D704" s="4" t="s">
        <v>134</v>
      </c>
      <c r="E704" s="42"/>
      <c r="F704" s="42" t="s">
        <v>149</v>
      </c>
      <c r="G704" s="44"/>
      <c r="H704" s="29" t="str">
        <f t="shared" si="39"/>
        <v xml:space="preserve">  qualifier :citation do@@    type :optional@@  end</v>
      </c>
    </row>
    <row r="705" spans="1:8" ht="12.5" x14ac:dyDescent="0.25">
      <c r="A705" s="6"/>
      <c r="B705" s="6" t="s">
        <v>118</v>
      </c>
      <c r="C705" s="5" t="s">
        <v>351</v>
      </c>
      <c r="D705" s="4" t="s">
        <v>15</v>
      </c>
      <c r="E705" s="42"/>
      <c r="F705" s="42" t="s">
        <v>1816</v>
      </c>
      <c r="G705" s="44"/>
      <c r="H705" s="29" t="str">
        <f t="shared" si="39"/>
        <v xml:space="preserve">  qualifier :db_xref do@@    type :optional@@  end</v>
      </c>
    </row>
    <row r="706" spans="1:8" ht="12.5" x14ac:dyDescent="0.25">
      <c r="A706" s="6"/>
      <c r="B706" s="6" t="s">
        <v>118</v>
      </c>
      <c r="C706" s="5" t="s">
        <v>351</v>
      </c>
      <c r="D706" s="4" t="s">
        <v>55</v>
      </c>
      <c r="E706" s="42"/>
      <c r="F706" s="42"/>
      <c r="G706" s="44"/>
      <c r="H706" s="29" t="str">
        <f t="shared" si="39"/>
        <v xml:space="preserve">  qualifier :experiment do@@    type :optional@@  end</v>
      </c>
    </row>
    <row r="707" spans="1:8" ht="12.5" x14ac:dyDescent="0.25">
      <c r="A707" s="6"/>
      <c r="B707" s="6" t="s">
        <v>118</v>
      </c>
      <c r="C707" s="5" t="s">
        <v>351</v>
      </c>
      <c r="D707" s="4" t="s">
        <v>69</v>
      </c>
      <c r="E707" s="42"/>
      <c r="F707" s="42"/>
      <c r="G707" s="44"/>
      <c r="H707" s="29" t="str">
        <f t="shared" si="39"/>
        <v xml:space="preserve">  qualifier :function do@@    type :optional@@  end</v>
      </c>
    </row>
    <row r="708" spans="1:8" ht="12.5" x14ac:dyDescent="0.25">
      <c r="A708" s="6"/>
      <c r="B708" s="6" t="s">
        <v>118</v>
      </c>
      <c r="C708" s="5" t="s">
        <v>352</v>
      </c>
      <c r="D708" s="4" t="s">
        <v>56</v>
      </c>
      <c r="E708" s="42"/>
      <c r="F708" s="42"/>
      <c r="G708" s="44"/>
      <c r="H708" s="29" t="str">
        <f t="shared" si="39"/>
        <v xml:space="preserve">  qualifier :gene do@@    type :recommended@@  end</v>
      </c>
    </row>
    <row r="709" spans="1:8" ht="12.5" x14ac:dyDescent="0.25">
      <c r="A709" s="6"/>
      <c r="B709" s="6" t="s">
        <v>118</v>
      </c>
      <c r="C709" s="5" t="s">
        <v>351</v>
      </c>
      <c r="D709" s="4" t="s">
        <v>57</v>
      </c>
      <c r="E709" s="42"/>
      <c r="F709" s="42"/>
      <c r="G709" s="44"/>
      <c r="H709" s="29" t="str">
        <f t="shared" si="39"/>
        <v xml:space="preserve">  qualifier :gene_synonym do@@    type :optional@@  end</v>
      </c>
    </row>
    <row r="710" spans="1:8" ht="12.5" x14ac:dyDescent="0.25">
      <c r="A710" s="6"/>
      <c r="B710" s="6" t="s">
        <v>118</v>
      </c>
      <c r="C710" s="5" t="s">
        <v>351</v>
      </c>
      <c r="D710" s="4" t="s">
        <v>58</v>
      </c>
      <c r="E710" s="42"/>
      <c r="F710" s="42"/>
      <c r="G710" s="44"/>
      <c r="H710" s="29" t="str">
        <f t="shared" si="39"/>
        <v xml:space="preserve">  qualifier :inference do@@    type :optional@@  end</v>
      </c>
    </row>
    <row r="711" spans="1:8" ht="12.5" x14ac:dyDescent="0.25">
      <c r="A711" s="6"/>
      <c r="B711" s="6" t="s">
        <v>118</v>
      </c>
      <c r="C711" s="5" t="s">
        <v>351</v>
      </c>
      <c r="D711" s="4" t="s">
        <v>136</v>
      </c>
      <c r="E711" s="42"/>
      <c r="F711" s="45" t="s">
        <v>1817</v>
      </c>
      <c r="G711" s="44"/>
      <c r="H711" s="29" t="str">
        <f t="shared" si="39"/>
        <v xml:space="preserve">  qualifier :locus_tag do@@    type :optional@@  end</v>
      </c>
    </row>
    <row r="712" spans="1:8" ht="12.5" x14ac:dyDescent="0.25">
      <c r="A712" s="6"/>
      <c r="B712" s="6" t="s">
        <v>118</v>
      </c>
      <c r="C712" s="5" t="s">
        <v>351</v>
      </c>
      <c r="D712" s="4" t="s">
        <v>30</v>
      </c>
      <c r="E712" s="42"/>
      <c r="F712" s="42" t="s">
        <v>1810</v>
      </c>
      <c r="G712" s="44"/>
      <c r="H712" s="29" t="str">
        <f t="shared" si="39"/>
        <v xml:space="preserve">  qualifier :map do@@    type :optional@@  end</v>
      </c>
    </row>
    <row r="713" spans="1:8" ht="12.5" x14ac:dyDescent="0.25">
      <c r="A713" s="6"/>
      <c r="B713" s="6" t="s">
        <v>118</v>
      </c>
      <c r="C713" s="5" t="s">
        <v>350</v>
      </c>
      <c r="D713" s="4" t="s">
        <v>32</v>
      </c>
      <c r="E713" s="42"/>
      <c r="F713" s="42"/>
      <c r="G713" s="44"/>
      <c r="H713" s="29" t="str">
        <f t="shared" si="39"/>
        <v xml:space="preserve">  qualifier :note do@@    type :mandatory@@  end</v>
      </c>
    </row>
    <row r="714" spans="1:8" ht="12.5" x14ac:dyDescent="0.25">
      <c r="A714" s="6"/>
      <c r="B714" s="6" t="s">
        <v>118</v>
      </c>
      <c r="C714" s="5" t="s">
        <v>351</v>
      </c>
      <c r="D714" s="4" t="s">
        <v>137</v>
      </c>
      <c r="E714" s="42"/>
      <c r="F714" s="45" t="s">
        <v>1817</v>
      </c>
      <c r="G714" s="44"/>
      <c r="H714" s="29" t="str">
        <f t="shared" si="39"/>
        <v xml:space="preserve">  qualifier :old_locus_tag do@@    type :optional@@  end</v>
      </c>
    </row>
    <row r="715" spans="1:8" ht="12.5" x14ac:dyDescent="0.25">
      <c r="A715" s="6"/>
      <c r="B715" s="6" t="s">
        <v>118</v>
      </c>
      <c r="C715" s="5" t="s">
        <v>351</v>
      </c>
      <c r="D715" s="4" t="s">
        <v>61</v>
      </c>
      <c r="E715" s="42"/>
      <c r="F715" s="42"/>
      <c r="G715" s="44"/>
      <c r="H715" s="29" t="str">
        <f t="shared" si="39"/>
        <v xml:space="preserve">  qualifier :product do@@    type :optional@@  end</v>
      </c>
    </row>
    <row r="716" spans="1:8" ht="12.5" x14ac:dyDescent="0.25">
      <c r="A716" s="6"/>
      <c r="B716" s="6" t="s">
        <v>118</v>
      </c>
      <c r="C716" s="5" t="s">
        <v>351</v>
      </c>
      <c r="D716" s="4" t="s">
        <v>139</v>
      </c>
      <c r="E716" s="42"/>
      <c r="F716" s="42" t="s">
        <v>338</v>
      </c>
      <c r="G716" s="44"/>
      <c r="H716" s="29" t="str">
        <f t="shared" si="39"/>
        <v xml:space="preserve">  qualifier :pseudo do@@    type :optional@@  end</v>
      </c>
    </row>
    <row r="717" spans="1:8" ht="12.5" x14ac:dyDescent="0.25">
      <c r="A717" s="6"/>
      <c r="B717" s="6" t="s">
        <v>118</v>
      </c>
      <c r="C717" s="5" t="s">
        <v>351</v>
      </c>
      <c r="D717" s="4" t="s">
        <v>62</v>
      </c>
      <c r="E717" s="42"/>
      <c r="F717" s="42"/>
      <c r="G717" s="44"/>
      <c r="H717" s="29" t="str">
        <f t="shared" si="39"/>
        <v xml:space="preserve">  qualifier :pseudogene do@@    type :optional@@  end</v>
      </c>
    </row>
    <row r="718" spans="1:8" ht="12.5" x14ac:dyDescent="0.25">
      <c r="A718" s="6"/>
      <c r="B718" s="6" t="s">
        <v>118</v>
      </c>
      <c r="C718" s="5" t="s">
        <v>351</v>
      </c>
      <c r="D718" s="4" t="s">
        <v>140</v>
      </c>
      <c r="E718" s="42"/>
      <c r="F718" s="42" t="s">
        <v>149</v>
      </c>
      <c r="G718" s="44"/>
      <c r="H718" s="29" t="str">
        <f t="shared" si="39"/>
        <v xml:space="preserve">  qualifier :standard_name do@@    type :optional@@  end</v>
      </c>
    </row>
    <row r="719" spans="1:8" ht="12.5" x14ac:dyDescent="0.25">
      <c r="A719" s="6" t="s">
        <v>50</v>
      </c>
      <c r="B719" s="6"/>
      <c r="C719" s="3"/>
      <c r="D719" s="4"/>
      <c r="E719" s="42"/>
      <c r="F719" s="42"/>
      <c r="G719" s="44"/>
      <c r="H719" s="29" t="str">
        <f>A719&amp;"@@"</f>
        <v>end@@</v>
      </c>
    </row>
    <row r="720" spans="1:8" ht="12.5" x14ac:dyDescent="0.25">
      <c r="A720" s="6" t="s">
        <v>119</v>
      </c>
      <c r="B720" s="6" t="s">
        <v>119</v>
      </c>
      <c r="C720" s="3" t="str">
        <f>"https://www.ddbj.nig.ac.jp/ddbj/features-e.html#"&amp;B720</f>
        <v>https://www.ddbj.nig.ac.jp/ddbj/features-e.html#stem_loop</v>
      </c>
      <c r="D720" s="4"/>
      <c r="E720" s="42"/>
      <c r="F720" s="42"/>
      <c r="G720" s="44"/>
      <c r="H720" s="28" t="str">
        <f>"define_feature '"&amp;A720&amp;"' do@@@@"&amp;"  url "&amp;CHAR(34)&amp;C720&amp;CHAR(34)</f>
        <v>define_feature 'stem_loop' do@@@@  url "https://www.ddbj.nig.ac.jp/ddbj/features-e.html#stem_loop"</v>
      </c>
    </row>
    <row r="721" spans="1:8" ht="12.5" x14ac:dyDescent="0.25">
      <c r="A721" s="6"/>
      <c r="B721" s="6" t="s">
        <v>119</v>
      </c>
      <c r="C721" s="5" t="s">
        <v>351</v>
      </c>
      <c r="D721" s="4" t="s">
        <v>54</v>
      </c>
      <c r="E721" s="42"/>
      <c r="F721" s="42"/>
      <c r="G721" s="44"/>
      <c r="H721" s="29" t="str">
        <f t="shared" ref="H721:H734" si="40">"  qualifier :"&amp;D721&amp;" do@@    type :"&amp;C721&amp;"@@  end"</f>
        <v xml:space="preserve">  qualifier :allele do@@    type :optional@@  end</v>
      </c>
    </row>
    <row r="722" spans="1:8" ht="12.5" x14ac:dyDescent="0.25">
      <c r="A722" s="6"/>
      <c r="B722" s="6" t="s">
        <v>119</v>
      </c>
      <c r="C722" s="5" t="s">
        <v>351</v>
      </c>
      <c r="D722" s="4" t="s">
        <v>134</v>
      </c>
      <c r="E722" s="42"/>
      <c r="F722" s="42" t="s">
        <v>149</v>
      </c>
      <c r="G722" s="44"/>
      <c r="H722" s="29" t="str">
        <f t="shared" si="40"/>
        <v xml:space="preserve">  qualifier :citation do@@    type :optional@@  end</v>
      </c>
    </row>
    <row r="723" spans="1:8" ht="12.5" x14ac:dyDescent="0.25">
      <c r="A723" s="6"/>
      <c r="B723" s="6" t="s">
        <v>119</v>
      </c>
      <c r="C723" s="5" t="s">
        <v>351</v>
      </c>
      <c r="D723" s="4" t="s">
        <v>15</v>
      </c>
      <c r="E723" s="42"/>
      <c r="F723" s="42" t="s">
        <v>1816</v>
      </c>
      <c r="G723" s="44"/>
      <c r="H723" s="29" t="str">
        <f t="shared" si="40"/>
        <v xml:space="preserve">  qualifier :db_xref do@@    type :optional@@  end</v>
      </c>
    </row>
    <row r="724" spans="1:8" ht="12.5" x14ac:dyDescent="0.25">
      <c r="A724" s="6"/>
      <c r="B724" s="6" t="s">
        <v>119</v>
      </c>
      <c r="C724" s="5" t="s">
        <v>351</v>
      </c>
      <c r="D724" s="4" t="s">
        <v>55</v>
      </c>
      <c r="E724" s="42"/>
      <c r="F724" s="42"/>
      <c r="G724" s="44"/>
      <c r="H724" s="29" t="str">
        <f t="shared" si="40"/>
        <v xml:space="preserve">  qualifier :experiment do@@    type :optional@@  end</v>
      </c>
    </row>
    <row r="725" spans="1:8" ht="12.5" x14ac:dyDescent="0.25">
      <c r="A725" s="6"/>
      <c r="B725" s="6" t="s">
        <v>119</v>
      </c>
      <c r="C725" s="5" t="s">
        <v>351</v>
      </c>
      <c r="D725" s="4" t="s">
        <v>69</v>
      </c>
      <c r="E725" s="42"/>
      <c r="F725" s="42"/>
      <c r="G725" s="44"/>
      <c r="H725" s="29" t="str">
        <f t="shared" si="40"/>
        <v xml:space="preserve">  qualifier :function do@@    type :optional@@  end</v>
      </c>
    </row>
    <row r="726" spans="1:8" ht="12.5" x14ac:dyDescent="0.25">
      <c r="A726" s="6"/>
      <c r="B726" s="6" t="s">
        <v>119</v>
      </c>
      <c r="C726" s="5" t="s">
        <v>352</v>
      </c>
      <c r="D726" s="4" t="s">
        <v>56</v>
      </c>
      <c r="E726" s="42"/>
      <c r="F726" s="42"/>
      <c r="G726" s="44"/>
      <c r="H726" s="29" t="str">
        <f t="shared" si="40"/>
        <v xml:space="preserve">  qualifier :gene do@@    type :recommended@@  end</v>
      </c>
    </row>
    <row r="727" spans="1:8" ht="12.5" x14ac:dyDescent="0.25">
      <c r="A727" s="6"/>
      <c r="B727" s="6" t="s">
        <v>119</v>
      </c>
      <c r="C727" s="5" t="s">
        <v>351</v>
      </c>
      <c r="D727" s="4" t="s">
        <v>57</v>
      </c>
      <c r="E727" s="42"/>
      <c r="F727" s="42"/>
      <c r="G727" s="44"/>
      <c r="H727" s="29" t="str">
        <f t="shared" si="40"/>
        <v xml:space="preserve">  qualifier :gene_synonym do@@    type :optional@@  end</v>
      </c>
    </row>
    <row r="728" spans="1:8" ht="12.5" x14ac:dyDescent="0.25">
      <c r="A728" s="6"/>
      <c r="B728" s="6" t="s">
        <v>119</v>
      </c>
      <c r="C728" s="5" t="s">
        <v>351</v>
      </c>
      <c r="D728" s="4" t="s">
        <v>58</v>
      </c>
      <c r="E728" s="42"/>
      <c r="F728" s="42"/>
      <c r="G728" s="44"/>
      <c r="H728" s="29" t="str">
        <f t="shared" si="40"/>
        <v xml:space="preserve">  qualifier :inference do@@    type :optional@@  end</v>
      </c>
    </row>
    <row r="729" spans="1:8" ht="12.5" x14ac:dyDescent="0.25">
      <c r="A729" s="6"/>
      <c r="B729" s="6" t="s">
        <v>119</v>
      </c>
      <c r="C729" s="5" t="s">
        <v>351</v>
      </c>
      <c r="D729" s="4" t="s">
        <v>136</v>
      </c>
      <c r="E729" s="42"/>
      <c r="F729" s="45" t="s">
        <v>1817</v>
      </c>
      <c r="G729" s="44"/>
      <c r="H729" s="29" t="str">
        <f t="shared" si="40"/>
        <v xml:space="preserve">  qualifier :locus_tag do@@    type :optional@@  end</v>
      </c>
    </row>
    <row r="730" spans="1:8" ht="12.5" x14ac:dyDescent="0.25">
      <c r="A730" s="6"/>
      <c r="B730" s="6" t="s">
        <v>119</v>
      </c>
      <c r="C730" s="5" t="s">
        <v>351</v>
      </c>
      <c r="D730" s="4" t="s">
        <v>30</v>
      </c>
      <c r="E730" s="42"/>
      <c r="F730" s="42" t="s">
        <v>1810</v>
      </c>
      <c r="G730" s="44"/>
      <c r="H730" s="29" t="str">
        <f t="shared" si="40"/>
        <v xml:space="preserve">  qualifier :map do@@    type :optional@@  end</v>
      </c>
    </row>
    <row r="731" spans="1:8" ht="12.5" x14ac:dyDescent="0.25">
      <c r="A731" s="6"/>
      <c r="B731" s="6" t="s">
        <v>119</v>
      </c>
      <c r="C731" s="5" t="s">
        <v>350</v>
      </c>
      <c r="D731" s="4" t="s">
        <v>32</v>
      </c>
      <c r="E731" s="42"/>
      <c r="F731" s="42"/>
      <c r="G731" s="44"/>
      <c r="H731" s="29" t="str">
        <f t="shared" si="40"/>
        <v xml:space="preserve">  qualifier :note do@@    type :mandatory@@  end</v>
      </c>
    </row>
    <row r="732" spans="1:8" ht="12.5" x14ac:dyDescent="0.25">
      <c r="A732" s="6"/>
      <c r="B732" s="6" t="s">
        <v>119</v>
      </c>
      <c r="C732" s="5" t="s">
        <v>351</v>
      </c>
      <c r="D732" s="4" t="s">
        <v>137</v>
      </c>
      <c r="E732" s="42"/>
      <c r="F732" s="45" t="s">
        <v>1817</v>
      </c>
      <c r="G732" s="44"/>
      <c r="H732" s="29" t="str">
        <f t="shared" si="40"/>
        <v xml:space="preserve">  qualifier :old_locus_tag do@@    type :optional@@  end</v>
      </c>
    </row>
    <row r="733" spans="1:8" ht="12.5" x14ac:dyDescent="0.25">
      <c r="A733" s="6"/>
      <c r="B733" s="6" t="s">
        <v>119</v>
      </c>
      <c r="C733" s="5" t="s">
        <v>351</v>
      </c>
      <c r="D733" s="4" t="s">
        <v>59</v>
      </c>
      <c r="E733" s="42"/>
      <c r="F733" s="42"/>
      <c r="G733" s="44"/>
      <c r="H733" s="29" t="str">
        <f t="shared" si="40"/>
        <v xml:space="preserve">  qualifier :operon do@@    type :optional@@  end</v>
      </c>
    </row>
    <row r="734" spans="1:8" ht="12.5" x14ac:dyDescent="0.25">
      <c r="A734" s="6"/>
      <c r="B734" s="6" t="s">
        <v>119</v>
      </c>
      <c r="C734" s="5" t="s">
        <v>351</v>
      </c>
      <c r="D734" s="4" t="s">
        <v>140</v>
      </c>
      <c r="E734" s="42"/>
      <c r="F734" s="42" t="s">
        <v>149</v>
      </c>
      <c r="G734" s="44"/>
      <c r="H734" s="29" t="str">
        <f t="shared" si="40"/>
        <v xml:space="preserve">  qualifier :standard_name do@@    type :optional@@  end</v>
      </c>
    </row>
    <row r="735" spans="1:8" ht="12.5" x14ac:dyDescent="0.25">
      <c r="A735" s="6" t="s">
        <v>50</v>
      </c>
      <c r="B735" s="6"/>
      <c r="C735" s="3"/>
      <c r="D735" s="4"/>
      <c r="E735" s="42"/>
      <c r="F735" s="42"/>
      <c r="G735" s="44"/>
      <c r="H735" s="29" t="str">
        <f>A735&amp;"@@"</f>
        <v>end@@</v>
      </c>
    </row>
    <row r="736" spans="1:8" ht="12.5" x14ac:dyDescent="0.25">
      <c r="A736" s="6" t="s">
        <v>120</v>
      </c>
      <c r="B736" s="6" t="s">
        <v>120</v>
      </c>
      <c r="C736" s="3" t="str">
        <f>"https://www.ddbj.nig.ac.jp/ddbj/full_index-e.html#"&amp;B736</f>
        <v>https://www.ddbj.nig.ac.jp/ddbj/full_index-e.html#STS</v>
      </c>
      <c r="D736" s="4"/>
      <c r="E736" s="42"/>
      <c r="F736" s="42"/>
      <c r="G736" s="44"/>
      <c r="H736" s="28" t="str">
        <f>"define_feature '"&amp;A736&amp;"' do@@@@"&amp;"  url "&amp;CHAR(34)&amp;C736&amp;CHAR(34)</f>
        <v>define_feature 'STS' do@@@@  url "https://www.ddbj.nig.ac.jp/ddbj/full_index-e.html#STS"</v>
      </c>
    </row>
    <row r="737" spans="1:8" ht="12.5" x14ac:dyDescent="0.25">
      <c r="A737" s="6"/>
      <c r="B737" s="6" t="s">
        <v>120</v>
      </c>
      <c r="C737" s="5" t="s">
        <v>351</v>
      </c>
      <c r="D737" s="4" t="s">
        <v>54</v>
      </c>
      <c r="E737" s="42"/>
      <c r="F737" s="42"/>
      <c r="G737" s="44"/>
      <c r="H737" s="29" t="str">
        <f t="shared" ref="H737:H748" si="41">"  qualifier :"&amp;D737&amp;" do@@    type :"&amp;C737&amp;"@@  end"</f>
        <v xml:space="preserve">  qualifier :allele do@@    type :optional@@  end</v>
      </c>
    </row>
    <row r="738" spans="1:8" ht="12.5" x14ac:dyDescent="0.25">
      <c r="A738" s="6"/>
      <c r="B738" s="6" t="s">
        <v>120</v>
      </c>
      <c r="C738" s="5" t="s">
        <v>351</v>
      </c>
      <c r="D738" s="4" t="s">
        <v>134</v>
      </c>
      <c r="E738" s="42"/>
      <c r="F738" s="42" t="s">
        <v>149</v>
      </c>
      <c r="G738" s="44"/>
      <c r="H738" s="29" t="str">
        <f t="shared" si="41"/>
        <v xml:space="preserve">  qualifier :citation do@@    type :optional@@  end</v>
      </c>
    </row>
    <row r="739" spans="1:8" ht="12.5" x14ac:dyDescent="0.25">
      <c r="A739" s="6"/>
      <c r="B739" s="6" t="s">
        <v>120</v>
      </c>
      <c r="C739" s="5" t="s">
        <v>351</v>
      </c>
      <c r="D739" s="4" t="s">
        <v>15</v>
      </c>
      <c r="E739" s="42"/>
      <c r="F739" s="42" t="s">
        <v>1816</v>
      </c>
      <c r="G739" s="44"/>
      <c r="H739" s="29" t="str">
        <f t="shared" si="41"/>
        <v xml:space="preserve">  qualifier :db_xref do@@    type :optional@@  end</v>
      </c>
    </row>
    <row r="740" spans="1:8" ht="12.5" x14ac:dyDescent="0.25">
      <c r="A740" s="6"/>
      <c r="B740" s="6" t="s">
        <v>120</v>
      </c>
      <c r="C740" s="5" t="s">
        <v>351</v>
      </c>
      <c r="D740" s="4" t="s">
        <v>55</v>
      </c>
      <c r="E740" s="42"/>
      <c r="F740" s="42"/>
      <c r="G740" s="44"/>
      <c r="H740" s="29" t="str">
        <f t="shared" si="41"/>
        <v xml:space="preserve">  qualifier :experiment do@@    type :optional@@  end</v>
      </c>
    </row>
    <row r="741" spans="1:8" ht="12.5" x14ac:dyDescent="0.25">
      <c r="A741" s="6"/>
      <c r="B741" s="6" t="s">
        <v>120</v>
      </c>
      <c r="C741" s="5" t="s">
        <v>351</v>
      </c>
      <c r="D741" s="4" t="s">
        <v>56</v>
      </c>
      <c r="E741" s="42"/>
      <c r="F741" s="42"/>
      <c r="G741" s="44"/>
      <c r="H741" s="29" t="str">
        <f t="shared" si="41"/>
        <v xml:space="preserve">  qualifier :gene do@@    type :optional@@  end</v>
      </c>
    </row>
    <row r="742" spans="1:8" ht="12.5" x14ac:dyDescent="0.25">
      <c r="A742" s="6"/>
      <c r="B742" s="6" t="s">
        <v>120</v>
      </c>
      <c r="C742" s="5" t="s">
        <v>351</v>
      </c>
      <c r="D742" s="4" t="s">
        <v>57</v>
      </c>
      <c r="E742" s="42"/>
      <c r="F742" s="42"/>
      <c r="G742" s="44"/>
      <c r="H742" s="29" t="str">
        <f t="shared" si="41"/>
        <v xml:space="preserve">  qualifier :gene_synonym do@@    type :optional@@  end</v>
      </c>
    </row>
    <row r="743" spans="1:8" ht="12.5" x14ac:dyDescent="0.25">
      <c r="A743" s="6"/>
      <c r="B743" s="6" t="s">
        <v>120</v>
      </c>
      <c r="C743" s="5" t="s">
        <v>351</v>
      </c>
      <c r="D743" s="4" t="s">
        <v>58</v>
      </c>
      <c r="E743" s="42"/>
      <c r="F743" s="42"/>
      <c r="G743" s="44"/>
      <c r="H743" s="29" t="str">
        <f t="shared" si="41"/>
        <v xml:space="preserve">  qualifier :inference do@@    type :optional@@  end</v>
      </c>
    </row>
    <row r="744" spans="1:8" ht="12.5" x14ac:dyDescent="0.25">
      <c r="A744" s="6"/>
      <c r="B744" s="6" t="s">
        <v>120</v>
      </c>
      <c r="C744" s="5" t="s">
        <v>351</v>
      </c>
      <c r="D744" s="4" t="s">
        <v>136</v>
      </c>
      <c r="E744" s="42"/>
      <c r="F744" s="45" t="s">
        <v>1817</v>
      </c>
      <c r="G744" s="44"/>
      <c r="H744" s="29" t="str">
        <f t="shared" si="41"/>
        <v xml:space="preserve">  qualifier :locus_tag do@@    type :optional@@  end</v>
      </c>
    </row>
    <row r="745" spans="1:8" ht="12.5" x14ac:dyDescent="0.25">
      <c r="A745" s="6"/>
      <c r="B745" s="6" t="s">
        <v>120</v>
      </c>
      <c r="C745" s="5" t="s">
        <v>351</v>
      </c>
      <c r="D745" s="4" t="s">
        <v>30</v>
      </c>
      <c r="E745" s="42"/>
      <c r="F745" s="42" t="s">
        <v>1810</v>
      </c>
      <c r="G745" s="44"/>
      <c r="H745" s="29" t="str">
        <f t="shared" si="41"/>
        <v xml:space="preserve">  qualifier :map do@@    type :optional@@  end</v>
      </c>
    </row>
    <row r="746" spans="1:8" ht="12.5" x14ac:dyDescent="0.25">
      <c r="A746" s="6"/>
      <c r="B746" s="6" t="s">
        <v>120</v>
      </c>
      <c r="C746" s="5" t="s">
        <v>350</v>
      </c>
      <c r="D746" s="4" t="s">
        <v>32</v>
      </c>
      <c r="E746" s="42"/>
      <c r="F746" s="42"/>
      <c r="G746" s="44"/>
      <c r="H746" s="29" t="str">
        <f t="shared" si="41"/>
        <v xml:space="preserve">  qualifier :note do@@    type :mandatory@@  end</v>
      </c>
    </row>
    <row r="747" spans="1:8" ht="12.5" x14ac:dyDescent="0.25">
      <c r="A747" s="6"/>
      <c r="B747" s="6" t="s">
        <v>120</v>
      </c>
      <c r="C747" s="5" t="s">
        <v>351</v>
      </c>
      <c r="D747" s="4" t="s">
        <v>137</v>
      </c>
      <c r="E747" s="42"/>
      <c r="F747" s="45" t="s">
        <v>1817</v>
      </c>
      <c r="G747" s="44"/>
      <c r="H747" s="29" t="str">
        <f t="shared" si="41"/>
        <v xml:space="preserve">  qualifier :old_locus_tag do@@    type :optional@@  end</v>
      </c>
    </row>
    <row r="748" spans="1:8" ht="12.5" x14ac:dyDescent="0.25">
      <c r="A748" s="6"/>
      <c r="B748" s="6" t="s">
        <v>120</v>
      </c>
      <c r="C748" s="5" t="s">
        <v>351</v>
      </c>
      <c r="D748" s="4" t="s">
        <v>140</v>
      </c>
      <c r="E748" s="42"/>
      <c r="F748" s="42" t="s">
        <v>149</v>
      </c>
      <c r="G748" s="44"/>
      <c r="H748" s="29" t="str">
        <f t="shared" si="41"/>
        <v xml:space="preserve">  qualifier :standard_name do@@    type :optional@@  end</v>
      </c>
    </row>
    <row r="749" spans="1:8" ht="12.5" x14ac:dyDescent="0.25">
      <c r="A749" s="6" t="s">
        <v>50</v>
      </c>
      <c r="B749" s="6"/>
      <c r="C749" s="3"/>
      <c r="D749" s="4"/>
      <c r="E749" s="42"/>
      <c r="F749" s="42"/>
      <c r="G749" s="44"/>
      <c r="H749" s="29" t="str">
        <f>A749&amp;"@@"</f>
        <v>end@@</v>
      </c>
    </row>
    <row r="750" spans="1:8" ht="12.5" x14ac:dyDescent="0.25">
      <c r="A750" s="6" t="s">
        <v>121</v>
      </c>
      <c r="B750" s="6" t="s">
        <v>121</v>
      </c>
      <c r="C750" s="3" t="str">
        <f>"https://www.ddbj.nig.ac.jp/ddbj/features-e.html#"&amp;B750</f>
        <v>https://www.ddbj.nig.ac.jp/ddbj/features-e.html#telomere</v>
      </c>
      <c r="D750" s="4"/>
      <c r="E750" s="42"/>
      <c r="F750" s="42"/>
      <c r="G750" s="44"/>
      <c r="H750" s="28" t="str">
        <f>"define_feature '"&amp;A750&amp;"' do@@@@"&amp;"  url "&amp;CHAR(34)&amp;C750&amp;CHAR(34)</f>
        <v>define_feature 'telomere' do@@@@  url "https://www.ddbj.nig.ac.jp/ddbj/features-e.html#telomere"</v>
      </c>
    </row>
    <row r="751" spans="1:8" ht="12.5" x14ac:dyDescent="0.25">
      <c r="A751" s="6"/>
      <c r="B751" s="6" t="s">
        <v>121</v>
      </c>
      <c r="C751" s="5" t="s">
        <v>351</v>
      </c>
      <c r="D751" s="4" t="s">
        <v>134</v>
      </c>
      <c r="E751" s="42"/>
      <c r="F751" s="42" t="s">
        <v>149</v>
      </c>
      <c r="G751" s="44"/>
      <c r="H751" s="29" t="str">
        <f t="shared" ref="H751:H759" si="42">"  qualifier :"&amp;D751&amp;" do@@    type :"&amp;C751&amp;"@@  end"</f>
        <v xml:space="preserve">  qualifier :citation do@@    type :optional@@  end</v>
      </c>
    </row>
    <row r="752" spans="1:8" ht="12.5" x14ac:dyDescent="0.25">
      <c r="A752" s="6"/>
      <c r="B752" s="6" t="s">
        <v>121</v>
      </c>
      <c r="C752" s="5" t="s">
        <v>351</v>
      </c>
      <c r="D752" s="4" t="s">
        <v>15</v>
      </c>
      <c r="E752" s="42"/>
      <c r="F752" s="42" t="s">
        <v>1816</v>
      </c>
      <c r="G752" s="44"/>
      <c r="H752" s="29" t="str">
        <f t="shared" si="42"/>
        <v xml:space="preserve">  qualifier :db_xref do@@    type :optional@@  end</v>
      </c>
    </row>
    <row r="753" spans="1:8" ht="12.5" x14ac:dyDescent="0.25">
      <c r="A753" s="6"/>
      <c r="B753" s="6" t="s">
        <v>121</v>
      </c>
      <c r="C753" s="5" t="s">
        <v>351</v>
      </c>
      <c r="D753" s="4" t="s">
        <v>55</v>
      </c>
      <c r="E753" s="42"/>
      <c r="F753" s="42"/>
      <c r="G753" s="44"/>
      <c r="H753" s="29" t="str">
        <f t="shared" si="42"/>
        <v xml:space="preserve">  qualifier :experiment do@@    type :optional@@  end</v>
      </c>
    </row>
    <row r="754" spans="1:8" ht="12.5" x14ac:dyDescent="0.25">
      <c r="A754" s="6"/>
      <c r="B754" s="6" t="s">
        <v>121</v>
      </c>
      <c r="C754" s="5" t="s">
        <v>351</v>
      </c>
      <c r="D754" s="4" t="s">
        <v>58</v>
      </c>
      <c r="E754" s="42"/>
      <c r="F754" s="42"/>
      <c r="G754" s="44"/>
      <c r="H754" s="29" t="str">
        <f t="shared" si="42"/>
        <v xml:space="preserve">  qualifier :inference do@@    type :optional@@  end</v>
      </c>
    </row>
    <row r="755" spans="1:8" ht="12.5" x14ac:dyDescent="0.25">
      <c r="A755" s="6"/>
      <c r="B755" s="6" t="s">
        <v>121</v>
      </c>
      <c r="C755" s="5" t="s">
        <v>350</v>
      </c>
      <c r="D755" s="4" t="s">
        <v>32</v>
      </c>
      <c r="E755" s="42"/>
      <c r="F755" s="42"/>
      <c r="G755" s="44"/>
      <c r="H755" s="29" t="str">
        <f t="shared" si="42"/>
        <v xml:space="preserve">  qualifier :note do@@    type :mandatory@@  end</v>
      </c>
    </row>
    <row r="756" spans="1:8" ht="12.5" x14ac:dyDescent="0.25">
      <c r="A756" s="6"/>
      <c r="B756" s="6" t="s">
        <v>121</v>
      </c>
      <c r="C756" s="5" t="s">
        <v>352</v>
      </c>
      <c r="D756" s="4" t="s">
        <v>95</v>
      </c>
      <c r="E756" s="42"/>
      <c r="F756" s="42"/>
      <c r="G756" s="44"/>
      <c r="H756" s="29" t="str">
        <f t="shared" si="42"/>
        <v xml:space="preserve">  qualifier :rpt_type do@@    type :recommended@@  end</v>
      </c>
    </row>
    <row r="757" spans="1:8" ht="12.5" x14ac:dyDescent="0.25">
      <c r="A757" s="6"/>
      <c r="B757" s="6" t="s">
        <v>121</v>
      </c>
      <c r="C757" s="5" t="s">
        <v>351</v>
      </c>
      <c r="D757" s="4" t="s">
        <v>105</v>
      </c>
      <c r="E757" s="42"/>
      <c r="F757" s="42"/>
      <c r="G757" s="44"/>
      <c r="H757" s="29" t="str">
        <f t="shared" si="42"/>
        <v xml:space="preserve">  qualifier :rpt_unit_range do@@    type :optional@@  end</v>
      </c>
    </row>
    <row r="758" spans="1:8" ht="12.5" x14ac:dyDescent="0.25">
      <c r="A758" s="6"/>
      <c r="B758" s="6" t="s">
        <v>121</v>
      </c>
      <c r="C758" s="5" t="s">
        <v>352</v>
      </c>
      <c r="D758" s="4" t="s">
        <v>106</v>
      </c>
      <c r="E758" s="42"/>
      <c r="F758" s="42"/>
      <c r="G758" s="44"/>
      <c r="H758" s="29" t="str">
        <f t="shared" si="42"/>
        <v xml:space="preserve">  qualifier :rpt_unit_seq do@@    type :recommended@@  end</v>
      </c>
    </row>
    <row r="759" spans="1:8" ht="12.5" x14ac:dyDescent="0.25">
      <c r="A759" s="6"/>
      <c r="B759" s="6" t="s">
        <v>121</v>
      </c>
      <c r="C759" s="5" t="s">
        <v>351</v>
      </c>
      <c r="D759" s="4" t="s">
        <v>140</v>
      </c>
      <c r="E759" s="42"/>
      <c r="F759" s="42" t="s">
        <v>149</v>
      </c>
      <c r="G759" s="44"/>
      <c r="H759" s="29" t="str">
        <f t="shared" si="42"/>
        <v xml:space="preserve">  qualifier :standard_name do@@    type :optional@@  end</v>
      </c>
    </row>
    <row r="760" spans="1:8" ht="12.5" x14ac:dyDescent="0.25">
      <c r="A760" s="6" t="s">
        <v>50</v>
      </c>
      <c r="B760" s="6"/>
      <c r="C760" s="3"/>
      <c r="D760" s="4"/>
      <c r="E760" s="42"/>
      <c r="F760" s="42"/>
      <c r="G760" s="44"/>
      <c r="H760" s="29" t="str">
        <f>A760&amp;"@@"</f>
        <v>end@@</v>
      </c>
    </row>
    <row r="761" spans="1:8" ht="12.5" x14ac:dyDescent="0.25">
      <c r="A761" s="6" t="s">
        <v>122</v>
      </c>
      <c r="B761" s="6" t="s">
        <v>122</v>
      </c>
      <c r="C761" s="3" t="str">
        <f>"https://www.ddbj.nig.ac.jp/ddbj/features-e.html#"&amp;B761</f>
        <v>https://www.ddbj.nig.ac.jp/ddbj/features-e.html#tmRNA</v>
      </c>
      <c r="D761" s="4"/>
      <c r="E761" s="42"/>
      <c r="F761" s="42"/>
      <c r="G761" s="44"/>
      <c r="H761" s="28" t="str">
        <f>"define_feature '"&amp;A761&amp;"' do@@@@"&amp;"  url "&amp;CHAR(34)&amp;C761&amp;CHAR(34)</f>
        <v>define_feature 'tmRNA' do@@@@  url "https://www.ddbj.nig.ac.jp/ddbj/features-e.html#tmRNA"</v>
      </c>
    </row>
    <row r="762" spans="1:8" ht="12.5" x14ac:dyDescent="0.25">
      <c r="A762" s="6"/>
      <c r="B762" s="6" t="s">
        <v>122</v>
      </c>
      <c r="C762" s="5" t="s">
        <v>351</v>
      </c>
      <c r="D762" s="4" t="s">
        <v>54</v>
      </c>
      <c r="E762" s="42"/>
      <c r="F762" s="42"/>
      <c r="G762" s="44"/>
      <c r="H762" s="29" t="str">
        <f t="shared" ref="H762:H778" si="43">"  qualifier :"&amp;D762&amp;" do@@    type :"&amp;C762&amp;"@@  end"</f>
        <v xml:space="preserve">  qualifier :allele do@@    type :optional@@  end</v>
      </c>
    </row>
    <row r="763" spans="1:8" ht="12.5" x14ac:dyDescent="0.25">
      <c r="A763" s="6"/>
      <c r="B763" s="6" t="s">
        <v>122</v>
      </c>
      <c r="C763" s="5" t="s">
        <v>351</v>
      </c>
      <c r="D763" s="4" t="s">
        <v>134</v>
      </c>
      <c r="E763" s="42"/>
      <c r="F763" s="42" t="s">
        <v>149</v>
      </c>
      <c r="G763" s="44"/>
      <c r="H763" s="29" t="str">
        <f t="shared" si="43"/>
        <v xml:space="preserve">  qualifier :citation do@@    type :optional@@  end</v>
      </c>
    </row>
    <row r="764" spans="1:8" ht="12.5" x14ac:dyDescent="0.25">
      <c r="A764" s="6"/>
      <c r="B764" s="6" t="s">
        <v>122</v>
      </c>
      <c r="C764" s="5" t="s">
        <v>351</v>
      </c>
      <c r="D764" s="4" t="s">
        <v>15</v>
      </c>
      <c r="E764" s="42"/>
      <c r="F764" s="42" t="s">
        <v>1816</v>
      </c>
      <c r="G764" s="44"/>
      <c r="H764" s="29" t="str">
        <f t="shared" si="43"/>
        <v xml:space="preserve">  qualifier :db_xref do@@    type :optional@@  end</v>
      </c>
    </row>
    <row r="765" spans="1:8" ht="12.5" x14ac:dyDescent="0.25">
      <c r="A765" s="6"/>
      <c r="B765" s="6" t="s">
        <v>122</v>
      </c>
      <c r="C765" s="5" t="s">
        <v>351</v>
      </c>
      <c r="D765" s="4" t="s">
        <v>55</v>
      </c>
      <c r="E765" s="42"/>
      <c r="F765" s="42"/>
      <c r="G765" s="44"/>
      <c r="H765" s="29" t="str">
        <f t="shared" si="43"/>
        <v xml:space="preserve">  qualifier :experiment do@@    type :optional@@  end</v>
      </c>
    </row>
    <row r="766" spans="1:8" ht="12.5" x14ac:dyDescent="0.25">
      <c r="A766" s="6"/>
      <c r="B766" s="6" t="s">
        <v>122</v>
      </c>
      <c r="C766" s="5" t="s">
        <v>351</v>
      </c>
      <c r="D766" s="4" t="s">
        <v>69</v>
      </c>
      <c r="E766" s="42"/>
      <c r="F766" s="42"/>
      <c r="G766" s="44"/>
      <c r="H766" s="29" t="str">
        <f t="shared" si="43"/>
        <v xml:space="preserve">  qualifier :function do@@    type :optional@@  end</v>
      </c>
    </row>
    <row r="767" spans="1:8" ht="12.5" x14ac:dyDescent="0.25">
      <c r="A767" s="6"/>
      <c r="B767" s="6" t="s">
        <v>122</v>
      </c>
      <c r="C767" s="5" t="s">
        <v>352</v>
      </c>
      <c r="D767" s="4" t="s">
        <v>56</v>
      </c>
      <c r="E767" s="42"/>
      <c r="F767" s="42"/>
      <c r="G767" s="44"/>
      <c r="H767" s="29" t="str">
        <f t="shared" si="43"/>
        <v xml:space="preserve">  qualifier :gene do@@    type :recommended@@  end</v>
      </c>
    </row>
    <row r="768" spans="1:8" ht="12.5" x14ac:dyDescent="0.25">
      <c r="A768" s="6"/>
      <c r="B768" s="6" t="s">
        <v>122</v>
      </c>
      <c r="C768" s="5" t="s">
        <v>351</v>
      </c>
      <c r="D768" s="4" t="s">
        <v>57</v>
      </c>
      <c r="E768" s="42"/>
      <c r="F768" s="42"/>
      <c r="G768" s="44"/>
      <c r="H768" s="29" t="str">
        <f t="shared" si="43"/>
        <v xml:space="preserve">  qualifier :gene_synonym do@@    type :optional@@  end</v>
      </c>
    </row>
    <row r="769" spans="1:8" ht="12.5" x14ac:dyDescent="0.25">
      <c r="A769" s="6"/>
      <c r="B769" s="6" t="s">
        <v>122</v>
      </c>
      <c r="C769" s="5" t="s">
        <v>351</v>
      </c>
      <c r="D769" s="4" t="s">
        <v>58</v>
      </c>
      <c r="E769" s="42"/>
      <c r="F769" s="42"/>
      <c r="G769" s="44"/>
      <c r="H769" s="29" t="str">
        <f t="shared" si="43"/>
        <v xml:space="preserve">  qualifier :inference do@@    type :optional@@  end</v>
      </c>
    </row>
    <row r="770" spans="1:8" ht="12.5" x14ac:dyDescent="0.25">
      <c r="A770" s="6"/>
      <c r="B770" s="6" t="s">
        <v>122</v>
      </c>
      <c r="C770" s="5" t="s">
        <v>351</v>
      </c>
      <c r="D770" s="4" t="s">
        <v>136</v>
      </c>
      <c r="E770" s="42"/>
      <c r="F770" s="45" t="s">
        <v>1817</v>
      </c>
      <c r="G770" s="44"/>
      <c r="H770" s="29" t="str">
        <f t="shared" si="43"/>
        <v xml:space="preserve">  qualifier :locus_tag do@@    type :optional@@  end</v>
      </c>
    </row>
    <row r="771" spans="1:8" ht="12.5" x14ac:dyDescent="0.25">
      <c r="A771" s="6"/>
      <c r="B771" s="6" t="s">
        <v>122</v>
      </c>
      <c r="C771" s="5" t="s">
        <v>351</v>
      </c>
      <c r="D771" s="4" t="s">
        <v>30</v>
      </c>
      <c r="E771" s="42"/>
      <c r="F771" s="42" t="s">
        <v>1810</v>
      </c>
      <c r="G771" s="44"/>
      <c r="H771" s="29" t="str">
        <f t="shared" si="43"/>
        <v xml:space="preserve">  qualifier :map do@@    type :optional@@  end</v>
      </c>
    </row>
    <row r="772" spans="1:8" ht="12.5" x14ac:dyDescent="0.25">
      <c r="A772" s="6"/>
      <c r="B772" s="6" t="s">
        <v>122</v>
      </c>
      <c r="C772" s="5" t="s">
        <v>351</v>
      </c>
      <c r="D772" s="4" t="s">
        <v>32</v>
      </c>
      <c r="E772" s="42"/>
      <c r="F772" s="42"/>
      <c r="G772" s="44"/>
      <c r="H772" s="29" t="str">
        <f t="shared" si="43"/>
        <v xml:space="preserve">  qualifier :note do@@    type :optional@@  end</v>
      </c>
    </row>
    <row r="773" spans="1:8" ht="12.5" x14ac:dyDescent="0.25">
      <c r="A773" s="6"/>
      <c r="B773" s="6" t="s">
        <v>122</v>
      </c>
      <c r="C773" s="5" t="s">
        <v>351</v>
      </c>
      <c r="D773" s="4" t="s">
        <v>137</v>
      </c>
      <c r="E773" s="42"/>
      <c r="F773" s="45" t="s">
        <v>1817</v>
      </c>
      <c r="G773" s="44"/>
      <c r="H773" s="29" t="str">
        <f t="shared" si="43"/>
        <v xml:space="preserve">  qualifier :old_locus_tag do@@    type :optional@@  end</v>
      </c>
    </row>
    <row r="774" spans="1:8" ht="12.5" x14ac:dyDescent="0.25">
      <c r="A774" s="6"/>
      <c r="B774" s="6" t="s">
        <v>122</v>
      </c>
      <c r="C774" s="5" t="s">
        <v>350</v>
      </c>
      <c r="D774" s="4" t="s">
        <v>61</v>
      </c>
      <c r="E774" s="42"/>
      <c r="F774" s="42"/>
      <c r="G774" s="44"/>
      <c r="H774" s="29" t="str">
        <f t="shared" si="43"/>
        <v xml:space="preserve">  qualifier :product do@@    type :mandatory@@  end</v>
      </c>
    </row>
    <row r="775" spans="1:8" ht="12.5" x14ac:dyDescent="0.25">
      <c r="A775" s="6"/>
      <c r="B775" s="6" t="s">
        <v>122</v>
      </c>
      <c r="C775" s="5" t="s">
        <v>351</v>
      </c>
      <c r="D775" s="4" t="s">
        <v>139</v>
      </c>
      <c r="E775" s="42"/>
      <c r="F775" s="42" t="s">
        <v>338</v>
      </c>
      <c r="G775" s="44"/>
      <c r="H775" s="29" t="str">
        <f t="shared" si="43"/>
        <v xml:space="preserve">  qualifier :pseudo do@@    type :optional@@  end</v>
      </c>
    </row>
    <row r="776" spans="1:8" ht="12.5" x14ac:dyDescent="0.25">
      <c r="A776" s="6"/>
      <c r="B776" s="6" t="s">
        <v>122</v>
      </c>
      <c r="C776" s="5" t="s">
        <v>351</v>
      </c>
      <c r="D776" s="4" t="s">
        <v>62</v>
      </c>
      <c r="E776" s="42"/>
      <c r="F776" s="42"/>
      <c r="G776" s="44"/>
      <c r="H776" s="29" t="str">
        <f t="shared" si="43"/>
        <v xml:space="preserve">  qualifier :pseudogene do@@    type :optional@@  end</v>
      </c>
    </row>
    <row r="777" spans="1:8" ht="12.5" x14ac:dyDescent="0.25">
      <c r="A777" s="6"/>
      <c r="B777" s="6" t="s">
        <v>122</v>
      </c>
      <c r="C777" s="5" t="s">
        <v>351</v>
      </c>
      <c r="D777" s="4" t="s">
        <v>140</v>
      </c>
      <c r="E777" s="42"/>
      <c r="F777" s="42" t="s">
        <v>149</v>
      </c>
      <c r="G777" s="44"/>
      <c r="H777" s="29" t="str">
        <f t="shared" si="43"/>
        <v xml:space="preserve">  qualifier :standard_name do@@    type :optional@@  end</v>
      </c>
    </row>
    <row r="778" spans="1:8" ht="12.5" x14ac:dyDescent="0.25">
      <c r="A778" s="6"/>
      <c r="B778" s="6" t="s">
        <v>122</v>
      </c>
      <c r="C778" s="5" t="s">
        <v>350</v>
      </c>
      <c r="D778" s="4" t="s">
        <v>123</v>
      </c>
      <c r="E778" s="42"/>
      <c r="F778" s="42"/>
      <c r="G778" s="44"/>
      <c r="H778" s="29" t="str">
        <f t="shared" si="43"/>
        <v xml:space="preserve">  qualifier :tag_peptide do@@    type :mandatory@@  end</v>
      </c>
    </row>
    <row r="779" spans="1:8" ht="12.5" x14ac:dyDescent="0.25">
      <c r="A779" s="6" t="s">
        <v>50</v>
      </c>
      <c r="B779" s="6"/>
      <c r="C779" s="3"/>
      <c r="D779" s="4"/>
      <c r="E779" s="42"/>
      <c r="F779" s="42"/>
      <c r="G779" s="44"/>
      <c r="H779" s="29" t="str">
        <f>A779&amp;"@@"</f>
        <v>end@@</v>
      </c>
    </row>
    <row r="780" spans="1:8" ht="12.5" x14ac:dyDescent="0.25">
      <c r="A780" s="6" t="s">
        <v>124</v>
      </c>
      <c r="B780" s="6" t="s">
        <v>124</v>
      </c>
      <c r="C780" s="3" t="str">
        <f>"https://www.ddbj.nig.ac.jp/ddbj/features-e.html#"&amp;B780</f>
        <v>https://www.ddbj.nig.ac.jp/ddbj/features-e.html#transit_peptide</v>
      </c>
      <c r="D780" s="4"/>
      <c r="E780" s="42"/>
      <c r="F780" s="42"/>
      <c r="G780" s="44"/>
      <c r="H780" s="28" t="str">
        <f>"define_feature '"&amp;A780&amp;"' do@@@@"&amp;"  url "&amp;CHAR(34)&amp;C780&amp;CHAR(34)</f>
        <v>define_feature 'transit_peptide' do@@@@  url "https://www.ddbj.nig.ac.jp/ddbj/features-e.html#transit_peptide"</v>
      </c>
    </row>
    <row r="781" spans="1:8" ht="12.5" x14ac:dyDescent="0.25">
      <c r="A781" s="6"/>
      <c r="B781" s="6" t="s">
        <v>124</v>
      </c>
      <c r="C781" s="5" t="s">
        <v>351</v>
      </c>
      <c r="D781" s="4" t="s">
        <v>54</v>
      </c>
      <c r="E781" s="42"/>
      <c r="F781" s="42"/>
      <c r="G781" s="44"/>
      <c r="H781" s="29" t="str">
        <f t="shared" ref="H781:H796" si="44">"  qualifier :"&amp;D781&amp;" do@@    type :"&amp;C781&amp;"@@  end"</f>
        <v xml:space="preserve">  qualifier :allele do@@    type :optional@@  end</v>
      </c>
    </row>
    <row r="782" spans="1:8" ht="12.5" x14ac:dyDescent="0.25">
      <c r="A782" s="6"/>
      <c r="B782" s="6" t="s">
        <v>124</v>
      </c>
      <c r="C782" s="5" t="s">
        <v>351</v>
      </c>
      <c r="D782" s="4" t="s">
        <v>134</v>
      </c>
      <c r="E782" s="42"/>
      <c r="F782" s="42" t="s">
        <v>149</v>
      </c>
      <c r="G782" s="44"/>
      <c r="H782" s="29" t="str">
        <f t="shared" si="44"/>
        <v xml:space="preserve">  qualifier :citation do@@    type :optional@@  end</v>
      </c>
    </row>
    <row r="783" spans="1:8" ht="12.5" x14ac:dyDescent="0.25">
      <c r="A783" s="6"/>
      <c r="B783" s="6" t="s">
        <v>124</v>
      </c>
      <c r="C783" s="5" t="s">
        <v>351</v>
      </c>
      <c r="D783" s="4" t="s">
        <v>15</v>
      </c>
      <c r="E783" s="42"/>
      <c r="F783" s="42" t="s">
        <v>1816</v>
      </c>
      <c r="G783" s="44"/>
      <c r="H783" s="29" t="str">
        <f t="shared" si="44"/>
        <v xml:space="preserve">  qualifier :db_xref do@@    type :optional@@  end</v>
      </c>
    </row>
    <row r="784" spans="1:8" ht="12.5" x14ac:dyDescent="0.25">
      <c r="A784" s="6"/>
      <c r="B784" s="6" t="s">
        <v>124</v>
      </c>
      <c r="C784" s="5" t="s">
        <v>351</v>
      </c>
      <c r="D784" s="4" t="s">
        <v>55</v>
      </c>
      <c r="E784" s="42"/>
      <c r="F784" s="42"/>
      <c r="G784" s="44"/>
      <c r="H784" s="29" t="str">
        <f t="shared" si="44"/>
        <v xml:space="preserve">  qualifier :experiment do@@    type :optional@@  end</v>
      </c>
    </row>
    <row r="785" spans="1:8" ht="12.5" x14ac:dyDescent="0.25">
      <c r="A785" s="6"/>
      <c r="B785" s="6" t="s">
        <v>124</v>
      </c>
      <c r="C785" s="5" t="s">
        <v>351</v>
      </c>
      <c r="D785" s="4" t="s">
        <v>69</v>
      </c>
      <c r="E785" s="42"/>
      <c r="F785" s="42"/>
      <c r="G785" s="44"/>
      <c r="H785" s="29" t="str">
        <f t="shared" si="44"/>
        <v xml:space="preserve">  qualifier :function do@@    type :optional@@  end</v>
      </c>
    </row>
    <row r="786" spans="1:8" ht="12.5" x14ac:dyDescent="0.25">
      <c r="A786" s="6"/>
      <c r="B786" s="6" t="s">
        <v>124</v>
      </c>
      <c r="C786" s="5" t="s">
        <v>352</v>
      </c>
      <c r="D786" s="4" t="s">
        <v>56</v>
      </c>
      <c r="E786" s="42"/>
      <c r="F786" s="42"/>
      <c r="G786" s="44"/>
      <c r="H786" s="29" t="str">
        <f t="shared" si="44"/>
        <v xml:space="preserve">  qualifier :gene do@@    type :recommended@@  end</v>
      </c>
    </row>
    <row r="787" spans="1:8" ht="12.5" x14ac:dyDescent="0.25">
      <c r="A787" s="6"/>
      <c r="B787" s="6" t="s">
        <v>124</v>
      </c>
      <c r="C787" s="5" t="s">
        <v>351</v>
      </c>
      <c r="D787" s="4" t="s">
        <v>57</v>
      </c>
      <c r="E787" s="42"/>
      <c r="F787" s="42"/>
      <c r="G787" s="44"/>
      <c r="H787" s="29" t="str">
        <f t="shared" si="44"/>
        <v xml:space="preserve">  qualifier :gene_synonym do@@    type :optional@@  end</v>
      </c>
    </row>
    <row r="788" spans="1:8" ht="12.5" x14ac:dyDescent="0.25">
      <c r="A788" s="6"/>
      <c r="B788" s="6" t="s">
        <v>124</v>
      </c>
      <c r="C788" s="5" t="s">
        <v>351</v>
      </c>
      <c r="D788" s="4" t="s">
        <v>58</v>
      </c>
      <c r="E788" s="42"/>
      <c r="F788" s="42"/>
      <c r="G788" s="44"/>
      <c r="H788" s="29" t="str">
        <f t="shared" si="44"/>
        <v xml:space="preserve">  qualifier :inference do@@    type :optional@@  end</v>
      </c>
    </row>
    <row r="789" spans="1:8" ht="12.5" x14ac:dyDescent="0.25">
      <c r="A789" s="6"/>
      <c r="B789" s="6" t="s">
        <v>124</v>
      </c>
      <c r="C789" s="5" t="s">
        <v>351</v>
      </c>
      <c r="D789" s="4" t="s">
        <v>136</v>
      </c>
      <c r="E789" s="42"/>
      <c r="F789" s="45" t="s">
        <v>1817</v>
      </c>
      <c r="G789" s="44"/>
      <c r="H789" s="29" t="str">
        <f t="shared" si="44"/>
        <v xml:space="preserve">  qualifier :locus_tag do@@    type :optional@@  end</v>
      </c>
    </row>
    <row r="790" spans="1:8" ht="12.5" x14ac:dyDescent="0.25">
      <c r="A790" s="6"/>
      <c r="B790" s="6" t="s">
        <v>124</v>
      </c>
      <c r="C790" s="5" t="s">
        <v>351</v>
      </c>
      <c r="D790" s="4" t="s">
        <v>30</v>
      </c>
      <c r="E790" s="42"/>
      <c r="F790" s="42" t="s">
        <v>1810</v>
      </c>
      <c r="G790" s="44"/>
      <c r="H790" s="29" t="str">
        <f t="shared" si="44"/>
        <v xml:space="preserve">  qualifier :map do@@    type :optional@@  end</v>
      </c>
    </row>
    <row r="791" spans="1:8" ht="12.5" x14ac:dyDescent="0.25">
      <c r="A791" s="6"/>
      <c r="B791" s="6" t="s">
        <v>124</v>
      </c>
      <c r="C791" s="5" t="s">
        <v>351</v>
      </c>
      <c r="D791" s="4" t="s">
        <v>32</v>
      </c>
      <c r="E791" s="42"/>
      <c r="F791" s="42"/>
      <c r="G791" s="44"/>
      <c r="H791" s="29" t="str">
        <f t="shared" si="44"/>
        <v xml:space="preserve">  qualifier :note do@@    type :optional@@  end</v>
      </c>
    </row>
    <row r="792" spans="1:8" ht="12.5" x14ac:dyDescent="0.25">
      <c r="A792" s="6"/>
      <c r="B792" s="6" t="s">
        <v>124</v>
      </c>
      <c r="C792" s="5" t="s">
        <v>351</v>
      </c>
      <c r="D792" s="4" t="s">
        <v>137</v>
      </c>
      <c r="E792" s="42"/>
      <c r="F792" s="45" t="s">
        <v>1817</v>
      </c>
      <c r="G792" s="44"/>
      <c r="H792" s="29" t="str">
        <f t="shared" si="44"/>
        <v xml:space="preserve">  qualifier :old_locus_tag do@@    type :optional@@  end</v>
      </c>
    </row>
    <row r="793" spans="1:8" ht="12.5" x14ac:dyDescent="0.25">
      <c r="A793" s="6"/>
      <c r="B793" s="6" t="s">
        <v>124</v>
      </c>
      <c r="C793" s="5" t="s">
        <v>350</v>
      </c>
      <c r="D793" s="4" t="s">
        <v>61</v>
      </c>
      <c r="E793" s="42"/>
      <c r="F793" s="42"/>
      <c r="G793" s="44"/>
      <c r="H793" s="29" t="str">
        <f t="shared" si="44"/>
        <v xml:space="preserve">  qualifier :product do@@    type :mandatory@@  end</v>
      </c>
    </row>
    <row r="794" spans="1:8" ht="12.5" x14ac:dyDescent="0.25">
      <c r="A794" s="6"/>
      <c r="B794" s="6" t="s">
        <v>124</v>
      </c>
      <c r="C794" s="5" t="s">
        <v>351</v>
      </c>
      <c r="D794" s="4" t="s">
        <v>139</v>
      </c>
      <c r="E794" s="42"/>
      <c r="F794" s="42" t="s">
        <v>338</v>
      </c>
      <c r="G794" s="44"/>
      <c r="H794" s="29" t="str">
        <f t="shared" si="44"/>
        <v xml:space="preserve">  qualifier :pseudo do@@    type :optional@@  end</v>
      </c>
    </row>
    <row r="795" spans="1:8" ht="12.5" x14ac:dyDescent="0.25">
      <c r="A795" s="6"/>
      <c r="B795" s="6" t="s">
        <v>124</v>
      </c>
      <c r="C795" s="5" t="s">
        <v>351</v>
      </c>
      <c r="D795" s="4" t="s">
        <v>62</v>
      </c>
      <c r="E795" s="42"/>
      <c r="F795" s="42"/>
      <c r="G795" s="44"/>
      <c r="H795" s="29" t="str">
        <f t="shared" si="44"/>
        <v xml:space="preserve">  qualifier :pseudogene do@@    type :optional@@  end</v>
      </c>
    </row>
    <row r="796" spans="1:8" ht="12.5" x14ac:dyDescent="0.25">
      <c r="A796" s="6"/>
      <c r="B796" s="6" t="s">
        <v>124</v>
      </c>
      <c r="C796" s="5" t="s">
        <v>351</v>
      </c>
      <c r="D796" s="4" t="s">
        <v>140</v>
      </c>
      <c r="E796" s="42"/>
      <c r="F796" s="42" t="s">
        <v>149</v>
      </c>
      <c r="G796" s="44"/>
      <c r="H796" s="29" t="str">
        <f t="shared" si="44"/>
        <v xml:space="preserve">  qualifier :standard_name do@@    type :optional@@  end</v>
      </c>
    </row>
    <row r="797" spans="1:8" ht="12.5" x14ac:dyDescent="0.25">
      <c r="A797" s="6" t="s">
        <v>50</v>
      </c>
      <c r="B797" s="6"/>
      <c r="C797" s="3"/>
      <c r="D797" s="4"/>
      <c r="E797" s="42"/>
      <c r="F797" s="42"/>
      <c r="G797" s="44"/>
      <c r="H797" s="29" t="str">
        <f>A797&amp;"@@"</f>
        <v>end@@</v>
      </c>
    </row>
    <row r="798" spans="1:8" ht="12.5" x14ac:dyDescent="0.25">
      <c r="A798" s="6" t="s">
        <v>125</v>
      </c>
      <c r="B798" s="6" t="s">
        <v>125</v>
      </c>
      <c r="C798" s="3" t="str">
        <f>"https://www.ddbj.nig.ac.jp/ddbj/features-e.html#"&amp;B798</f>
        <v>https://www.ddbj.nig.ac.jp/ddbj/features-e.html#tRNA</v>
      </c>
      <c r="D798" s="4"/>
      <c r="E798" s="42"/>
      <c r="F798" s="42"/>
      <c r="G798" s="44"/>
      <c r="H798" s="28" t="str">
        <f>"define_feature '"&amp;A798&amp;"' do@@@@"&amp;"  url "&amp;CHAR(34)&amp;C798&amp;CHAR(34)</f>
        <v>define_feature 'tRNA' do@@@@  url "https://www.ddbj.nig.ac.jp/ddbj/features-e.html#tRNA"</v>
      </c>
    </row>
    <row r="799" spans="1:8" ht="12.5" x14ac:dyDescent="0.25">
      <c r="A799" s="6"/>
      <c r="B799" s="6" t="s">
        <v>125</v>
      </c>
      <c r="C799" s="5" t="s">
        <v>351</v>
      </c>
      <c r="D799" s="4" t="s">
        <v>54</v>
      </c>
      <c r="E799" s="42"/>
      <c r="F799" s="42"/>
      <c r="G799" s="44"/>
      <c r="H799" s="29" t="str">
        <f t="shared" ref="H799:H817" si="45">"  qualifier :"&amp;D799&amp;" do@@    type :"&amp;C799&amp;"@@  end"</f>
        <v xml:space="preserve">  qualifier :allele do@@    type :optional@@  end</v>
      </c>
    </row>
    <row r="800" spans="1:8" ht="12.5" x14ac:dyDescent="0.25">
      <c r="A800" s="6"/>
      <c r="B800" s="6" t="s">
        <v>125</v>
      </c>
      <c r="C800" s="5" t="s">
        <v>352</v>
      </c>
      <c r="D800" s="4" t="s">
        <v>126</v>
      </c>
      <c r="E800" s="42"/>
      <c r="F800" s="42"/>
      <c r="G800" s="44"/>
      <c r="H800" s="29" t="str">
        <f t="shared" si="45"/>
        <v xml:space="preserve">  qualifier :anticodon do@@    type :recommended@@  end</v>
      </c>
    </row>
    <row r="801" spans="1:8" ht="12.5" x14ac:dyDescent="0.25">
      <c r="A801" s="6"/>
      <c r="B801" s="6" t="s">
        <v>125</v>
      </c>
      <c r="C801" s="5" t="s">
        <v>351</v>
      </c>
      <c r="D801" s="4" t="s">
        <v>134</v>
      </c>
      <c r="E801" s="42"/>
      <c r="F801" s="42" t="s">
        <v>149</v>
      </c>
      <c r="G801" s="44"/>
      <c r="H801" s="29" t="str">
        <f t="shared" si="45"/>
        <v xml:space="preserve">  qualifier :citation do@@    type :optional@@  end</v>
      </c>
    </row>
    <row r="802" spans="1:8" ht="12.5" x14ac:dyDescent="0.25">
      <c r="A802" s="6"/>
      <c r="B802" s="6" t="s">
        <v>125</v>
      </c>
      <c r="C802" s="5" t="s">
        <v>351</v>
      </c>
      <c r="D802" s="4" t="s">
        <v>15</v>
      </c>
      <c r="E802" s="42"/>
      <c r="F802" s="42" t="s">
        <v>1816</v>
      </c>
      <c r="G802" s="44"/>
      <c r="H802" s="29" t="str">
        <f t="shared" si="45"/>
        <v xml:space="preserve">  qualifier :db_xref do@@    type :optional@@  end</v>
      </c>
    </row>
    <row r="803" spans="1:8" ht="12.5" x14ac:dyDescent="0.25">
      <c r="A803" s="6"/>
      <c r="B803" s="6" t="s">
        <v>125</v>
      </c>
      <c r="C803" s="5" t="s">
        <v>351</v>
      </c>
      <c r="D803" s="4" t="s">
        <v>55</v>
      </c>
      <c r="E803" s="42"/>
      <c r="F803" s="42"/>
      <c r="G803" s="44"/>
      <c r="H803" s="29" t="str">
        <f t="shared" si="45"/>
        <v xml:space="preserve">  qualifier :experiment do@@    type :optional@@  end</v>
      </c>
    </row>
    <row r="804" spans="1:8" ht="12.5" x14ac:dyDescent="0.25">
      <c r="A804" s="6"/>
      <c r="B804" s="6" t="s">
        <v>125</v>
      </c>
      <c r="C804" s="5" t="s">
        <v>351</v>
      </c>
      <c r="D804" s="4" t="s">
        <v>69</v>
      </c>
      <c r="E804" s="42"/>
      <c r="F804" s="42"/>
      <c r="G804" s="44"/>
      <c r="H804" s="29" t="str">
        <f t="shared" si="45"/>
        <v xml:space="preserve">  qualifier :function do@@    type :optional@@  end</v>
      </c>
    </row>
    <row r="805" spans="1:8" ht="12.5" x14ac:dyDescent="0.25">
      <c r="A805" s="6"/>
      <c r="B805" s="6" t="s">
        <v>125</v>
      </c>
      <c r="C805" s="5" t="s">
        <v>352</v>
      </c>
      <c r="D805" s="4" t="s">
        <v>56</v>
      </c>
      <c r="E805" s="42"/>
      <c r="F805" s="42"/>
      <c r="G805" s="44"/>
      <c r="H805" s="29" t="str">
        <f t="shared" si="45"/>
        <v xml:space="preserve">  qualifier :gene do@@    type :recommended@@  end</v>
      </c>
    </row>
    <row r="806" spans="1:8" ht="12.5" x14ac:dyDescent="0.25">
      <c r="A806" s="6"/>
      <c r="B806" s="6" t="s">
        <v>125</v>
      </c>
      <c r="C806" s="5" t="s">
        <v>351</v>
      </c>
      <c r="D806" s="4" t="s">
        <v>57</v>
      </c>
      <c r="E806" s="42"/>
      <c r="F806" s="42"/>
      <c r="G806" s="44"/>
      <c r="H806" s="29" t="str">
        <f t="shared" si="45"/>
        <v xml:space="preserve">  qualifier :gene_synonym do@@    type :optional@@  end</v>
      </c>
    </row>
    <row r="807" spans="1:8" ht="12.5" x14ac:dyDescent="0.25">
      <c r="A807" s="6"/>
      <c r="B807" s="6" t="s">
        <v>125</v>
      </c>
      <c r="C807" s="5" t="s">
        <v>351</v>
      </c>
      <c r="D807" s="4" t="s">
        <v>58</v>
      </c>
      <c r="E807" s="42"/>
      <c r="F807" s="42"/>
      <c r="G807" s="44"/>
      <c r="H807" s="29" t="str">
        <f t="shared" si="45"/>
        <v xml:space="preserve">  qualifier :inference do@@    type :optional@@  end</v>
      </c>
    </row>
    <row r="808" spans="1:8" ht="12.5" x14ac:dyDescent="0.25">
      <c r="A808" s="6"/>
      <c r="B808" s="6" t="s">
        <v>125</v>
      </c>
      <c r="C808" s="5" t="s">
        <v>351</v>
      </c>
      <c r="D808" s="4" t="s">
        <v>136</v>
      </c>
      <c r="E808" s="42"/>
      <c r="F808" s="45" t="s">
        <v>1817</v>
      </c>
      <c r="G808" s="44"/>
      <c r="H808" s="29" t="str">
        <f t="shared" si="45"/>
        <v xml:space="preserve">  qualifier :locus_tag do@@    type :optional@@  end</v>
      </c>
    </row>
    <row r="809" spans="1:8" ht="12.5" x14ac:dyDescent="0.25">
      <c r="A809" s="6"/>
      <c r="B809" s="6" t="s">
        <v>125</v>
      </c>
      <c r="C809" s="5" t="s">
        <v>351</v>
      </c>
      <c r="D809" s="4" t="s">
        <v>30</v>
      </c>
      <c r="E809" s="42"/>
      <c r="F809" s="42" t="s">
        <v>1810</v>
      </c>
      <c r="G809" s="44"/>
      <c r="H809" s="29" t="str">
        <f t="shared" si="45"/>
        <v xml:space="preserve">  qualifier :map do@@    type :optional@@  end</v>
      </c>
    </row>
    <row r="810" spans="1:8" ht="12.5" x14ac:dyDescent="0.25">
      <c r="A810" s="6"/>
      <c r="B810" s="6" t="s">
        <v>125</v>
      </c>
      <c r="C810" s="5" t="s">
        <v>351</v>
      </c>
      <c r="D810" s="4" t="s">
        <v>32</v>
      </c>
      <c r="E810" s="42"/>
      <c r="F810" s="42"/>
      <c r="G810" s="44"/>
      <c r="H810" s="29" t="str">
        <f t="shared" si="45"/>
        <v xml:space="preserve">  qualifier :note do@@    type :optional@@  end</v>
      </c>
    </row>
    <row r="811" spans="1:8" ht="12.5" x14ac:dyDescent="0.25">
      <c r="A811" s="6"/>
      <c r="B811" s="6" t="s">
        <v>125</v>
      </c>
      <c r="C811" s="5" t="s">
        <v>351</v>
      </c>
      <c r="D811" s="4" t="s">
        <v>137</v>
      </c>
      <c r="E811" s="42"/>
      <c r="F811" s="45" t="s">
        <v>1817</v>
      </c>
      <c r="G811" s="44"/>
      <c r="H811" s="29" t="str">
        <f t="shared" si="45"/>
        <v xml:space="preserve">  qualifier :old_locus_tag do@@    type :optional@@  end</v>
      </c>
    </row>
    <row r="812" spans="1:8" ht="12.5" x14ac:dyDescent="0.25">
      <c r="A812" s="6"/>
      <c r="B812" s="6" t="s">
        <v>125</v>
      </c>
      <c r="C812" s="5" t="s">
        <v>351</v>
      </c>
      <c r="D812" s="4" t="s">
        <v>59</v>
      </c>
      <c r="E812" s="42"/>
      <c r="F812" s="42"/>
      <c r="G812" s="44"/>
      <c r="H812" s="29" t="str">
        <f t="shared" si="45"/>
        <v xml:space="preserve">  qualifier :operon do@@    type :optional@@  end</v>
      </c>
    </row>
    <row r="813" spans="1:8" ht="12.5" x14ac:dyDescent="0.25">
      <c r="A813" s="6"/>
      <c r="B813" s="6" t="s">
        <v>125</v>
      </c>
      <c r="C813" s="5" t="s">
        <v>350</v>
      </c>
      <c r="D813" s="4" t="s">
        <v>61</v>
      </c>
      <c r="E813" s="42"/>
      <c r="F813" s="42"/>
      <c r="G813" s="44"/>
      <c r="H813" s="29" t="str">
        <f t="shared" si="45"/>
        <v xml:space="preserve">  qualifier :product do@@    type :mandatory@@  end</v>
      </c>
    </row>
    <row r="814" spans="1:8" ht="12.5" x14ac:dyDescent="0.25">
      <c r="A814" s="6"/>
      <c r="B814" s="6" t="s">
        <v>125</v>
      </c>
      <c r="C814" s="5" t="s">
        <v>351</v>
      </c>
      <c r="D814" s="4" t="s">
        <v>139</v>
      </c>
      <c r="E814" s="42"/>
      <c r="F814" s="42" t="s">
        <v>338</v>
      </c>
      <c r="G814" s="44"/>
      <c r="H814" s="29" t="str">
        <f t="shared" si="45"/>
        <v xml:space="preserve">  qualifier :pseudo do@@    type :optional@@  end</v>
      </c>
    </row>
    <row r="815" spans="1:8" ht="12.5" x14ac:dyDescent="0.25">
      <c r="A815" s="6"/>
      <c r="B815" s="6" t="s">
        <v>125</v>
      </c>
      <c r="C815" s="5" t="s">
        <v>351</v>
      </c>
      <c r="D815" s="4" t="s">
        <v>62</v>
      </c>
      <c r="E815" s="42"/>
      <c r="F815" s="42"/>
      <c r="G815" s="44"/>
      <c r="H815" s="29" t="str">
        <f t="shared" si="45"/>
        <v xml:space="preserve">  qualifier :pseudogene do@@    type :optional@@  end</v>
      </c>
    </row>
    <row r="816" spans="1:8" ht="12.5" x14ac:dyDescent="0.25">
      <c r="A816" s="6"/>
      <c r="B816" s="6" t="s">
        <v>125</v>
      </c>
      <c r="C816" s="5" t="s">
        <v>351</v>
      </c>
      <c r="D816" s="4" t="s">
        <v>140</v>
      </c>
      <c r="E816" s="42"/>
      <c r="F816" s="42" t="s">
        <v>149</v>
      </c>
      <c r="G816" s="44"/>
      <c r="H816" s="29" t="str">
        <f t="shared" si="45"/>
        <v xml:space="preserve">  qualifier :standard_name do@@    type :optional@@  end</v>
      </c>
    </row>
    <row r="817" spans="1:8" ht="12.5" x14ac:dyDescent="0.25">
      <c r="A817" s="6"/>
      <c r="B817" s="6" t="s">
        <v>125</v>
      </c>
      <c r="C817" s="5" t="s">
        <v>351</v>
      </c>
      <c r="D817" s="4" t="s">
        <v>73</v>
      </c>
      <c r="E817" s="42"/>
      <c r="F817" s="42"/>
      <c r="G817" s="44"/>
      <c r="H817" s="29" t="str">
        <f t="shared" si="45"/>
        <v xml:space="preserve">  qualifier :trans_splicing do@@    type :optional@@  end</v>
      </c>
    </row>
    <row r="818" spans="1:8" ht="12.5" x14ac:dyDescent="0.25">
      <c r="A818" s="6" t="s">
        <v>50</v>
      </c>
      <c r="B818" s="6"/>
      <c r="C818" s="3"/>
      <c r="D818" s="4"/>
      <c r="E818" s="42"/>
      <c r="F818" s="42"/>
      <c r="G818" s="44"/>
      <c r="H818" s="29" t="str">
        <f>A818&amp;"@@"</f>
        <v>end@@</v>
      </c>
    </row>
    <row r="819" spans="1:8" ht="12.5" x14ac:dyDescent="0.25">
      <c r="A819" s="6" t="s">
        <v>127</v>
      </c>
      <c r="B819" s="6" t="s">
        <v>127</v>
      </c>
      <c r="C819" s="3" t="str">
        <f>"https://www.ddbj.nig.ac.jp/ddbj/features-e.html#"&amp;B819</f>
        <v>https://www.ddbj.nig.ac.jp/ddbj/features-e.html#unsure</v>
      </c>
      <c r="D819" s="4"/>
      <c r="E819" s="42"/>
      <c r="F819" s="42"/>
      <c r="G819" s="44"/>
      <c r="H819" s="28" t="str">
        <f>"define_feature '"&amp;A819&amp;"' do@@@@"&amp;"  url "&amp;CHAR(34)&amp;C819&amp;CHAR(34)</f>
        <v>define_feature 'unsure' do@@@@  url "https://www.ddbj.nig.ac.jp/ddbj/features-e.html#unsure"</v>
      </c>
    </row>
    <row r="820" spans="1:8" ht="12.5" x14ac:dyDescent="0.25">
      <c r="A820" s="6"/>
      <c r="B820" s="6" t="s">
        <v>127</v>
      </c>
      <c r="C820" s="5" t="s">
        <v>351</v>
      </c>
      <c r="D820" s="4" t="s">
        <v>54</v>
      </c>
      <c r="E820" s="42"/>
      <c r="F820" s="42"/>
      <c r="G820" s="44"/>
      <c r="H820" s="29" t="str">
        <f t="shared" ref="H820:H832" si="46">"  qualifier :"&amp;D820&amp;" do@@    type :"&amp;C820&amp;"@@  end"</f>
        <v xml:space="preserve">  qualifier :allele do@@    type :optional@@  end</v>
      </c>
    </row>
    <row r="821" spans="1:8" ht="12.5" x14ac:dyDescent="0.25">
      <c r="A821" s="6"/>
      <c r="B821" s="6" t="s">
        <v>127</v>
      </c>
      <c r="C821" s="5" t="s">
        <v>351</v>
      </c>
      <c r="D821" s="4" t="s">
        <v>134</v>
      </c>
      <c r="E821" s="42"/>
      <c r="F821" s="42" t="s">
        <v>149</v>
      </c>
      <c r="G821" s="44"/>
      <c r="H821" s="29" t="str">
        <f t="shared" si="46"/>
        <v xml:space="preserve">  qualifier :citation do@@    type :optional@@  end</v>
      </c>
    </row>
    <row r="822" spans="1:8" ht="12.5" x14ac:dyDescent="0.25">
      <c r="A822" s="6"/>
      <c r="B822" s="6" t="s">
        <v>127</v>
      </c>
      <c r="C822" s="5" t="s">
        <v>351</v>
      </c>
      <c r="D822" s="4" t="s">
        <v>86</v>
      </c>
      <c r="E822" s="42"/>
      <c r="F822" s="42"/>
      <c r="G822" s="44"/>
      <c r="H822" s="29" t="str">
        <f t="shared" si="46"/>
        <v xml:space="preserve">  qualifier :compare do@@    type :optional@@  end</v>
      </c>
    </row>
    <row r="823" spans="1:8" ht="12.5" x14ac:dyDescent="0.25">
      <c r="A823" s="6"/>
      <c r="B823" s="6" t="s">
        <v>127</v>
      </c>
      <c r="C823" s="5" t="s">
        <v>351</v>
      </c>
      <c r="D823" s="4" t="s">
        <v>15</v>
      </c>
      <c r="E823" s="42"/>
      <c r="F823" s="42" t="s">
        <v>1816</v>
      </c>
      <c r="G823" s="44"/>
      <c r="H823" s="29" t="str">
        <f t="shared" si="46"/>
        <v xml:space="preserve">  qualifier :db_xref do@@    type :optional@@  end</v>
      </c>
    </row>
    <row r="824" spans="1:8" ht="12.5" x14ac:dyDescent="0.25">
      <c r="A824" s="6"/>
      <c r="B824" s="6" t="s">
        <v>127</v>
      </c>
      <c r="C824" s="5" t="s">
        <v>351</v>
      </c>
      <c r="D824" s="4" t="s">
        <v>55</v>
      </c>
      <c r="E824" s="42"/>
      <c r="F824" s="42"/>
      <c r="G824" s="44"/>
      <c r="H824" s="29" t="str">
        <f t="shared" si="46"/>
        <v xml:space="preserve">  qualifier :experiment do@@    type :optional@@  end</v>
      </c>
    </row>
    <row r="825" spans="1:8" ht="12.5" x14ac:dyDescent="0.25">
      <c r="A825" s="6"/>
      <c r="B825" s="6" t="s">
        <v>127</v>
      </c>
      <c r="C825" s="5" t="s">
        <v>351</v>
      </c>
      <c r="D825" s="4" t="s">
        <v>56</v>
      </c>
      <c r="E825" s="42"/>
      <c r="F825" s="42"/>
      <c r="G825" s="44"/>
      <c r="H825" s="29" t="str">
        <f t="shared" si="46"/>
        <v xml:space="preserve">  qualifier :gene do@@    type :optional@@  end</v>
      </c>
    </row>
    <row r="826" spans="1:8" ht="12.5" x14ac:dyDescent="0.25">
      <c r="A826" s="6"/>
      <c r="B826" s="6" t="s">
        <v>127</v>
      </c>
      <c r="C826" s="5" t="s">
        <v>351</v>
      </c>
      <c r="D826" s="4" t="s">
        <v>57</v>
      </c>
      <c r="E826" s="42"/>
      <c r="F826" s="42"/>
      <c r="G826" s="44"/>
      <c r="H826" s="29" t="str">
        <f t="shared" si="46"/>
        <v xml:space="preserve">  qualifier :gene_synonym do@@    type :optional@@  end</v>
      </c>
    </row>
    <row r="827" spans="1:8" ht="12.5" x14ac:dyDescent="0.25">
      <c r="A827" s="6"/>
      <c r="B827" s="6" t="s">
        <v>127</v>
      </c>
      <c r="C827" s="5" t="s">
        <v>351</v>
      </c>
      <c r="D827" s="4" t="s">
        <v>58</v>
      </c>
      <c r="E827" s="42"/>
      <c r="F827" s="42"/>
      <c r="G827" s="44"/>
      <c r="H827" s="29" t="str">
        <f t="shared" si="46"/>
        <v xml:space="preserve">  qualifier :inference do@@    type :optional@@  end</v>
      </c>
    </row>
    <row r="828" spans="1:8" ht="12.5" x14ac:dyDescent="0.25">
      <c r="A828" s="6"/>
      <c r="B828" s="6" t="s">
        <v>127</v>
      </c>
      <c r="C828" s="5" t="s">
        <v>351</v>
      </c>
      <c r="D828" s="4" t="s">
        <v>136</v>
      </c>
      <c r="E828" s="42"/>
      <c r="F828" s="45" t="s">
        <v>1817</v>
      </c>
      <c r="G828" s="44"/>
      <c r="H828" s="29" t="str">
        <f t="shared" si="46"/>
        <v xml:space="preserve">  qualifier :locus_tag do@@    type :optional@@  end</v>
      </c>
    </row>
    <row r="829" spans="1:8" ht="12.5" x14ac:dyDescent="0.25">
      <c r="A829" s="6"/>
      <c r="B829" s="6" t="s">
        <v>127</v>
      </c>
      <c r="C829" s="5" t="s">
        <v>351</v>
      </c>
      <c r="D829" s="4" t="s">
        <v>30</v>
      </c>
      <c r="E829" s="42"/>
      <c r="F829" s="42" t="s">
        <v>1810</v>
      </c>
      <c r="G829" s="44"/>
      <c r="H829" s="29" t="str">
        <f t="shared" si="46"/>
        <v xml:space="preserve">  qualifier :map do@@    type :optional@@  end</v>
      </c>
    </row>
    <row r="830" spans="1:8" ht="12.5" x14ac:dyDescent="0.25">
      <c r="A830" s="6"/>
      <c r="B830" s="6" t="s">
        <v>127</v>
      </c>
      <c r="C830" s="5" t="s">
        <v>350</v>
      </c>
      <c r="D830" s="4" t="s">
        <v>32</v>
      </c>
      <c r="E830" s="42"/>
      <c r="F830" s="42"/>
      <c r="G830" s="44"/>
      <c r="H830" s="29" t="str">
        <f t="shared" si="46"/>
        <v xml:space="preserve">  qualifier :note do@@    type :mandatory@@  end</v>
      </c>
    </row>
    <row r="831" spans="1:8" ht="12.5" x14ac:dyDescent="0.25">
      <c r="A831" s="6"/>
      <c r="B831" s="6" t="s">
        <v>127</v>
      </c>
      <c r="C831" s="5" t="s">
        <v>351</v>
      </c>
      <c r="D831" s="4" t="s">
        <v>137</v>
      </c>
      <c r="E831" s="42"/>
      <c r="F831" s="45" t="s">
        <v>1817</v>
      </c>
      <c r="G831" s="44"/>
      <c r="H831" s="29" t="str">
        <f t="shared" si="46"/>
        <v xml:space="preserve">  qualifier :old_locus_tag do@@    type :optional@@  end</v>
      </c>
    </row>
    <row r="832" spans="1:8" ht="12.5" x14ac:dyDescent="0.25">
      <c r="A832" s="6"/>
      <c r="B832" s="6" t="s">
        <v>127</v>
      </c>
      <c r="C832" s="5" t="s">
        <v>351</v>
      </c>
      <c r="D832" s="4" t="s">
        <v>87</v>
      </c>
      <c r="E832" s="42"/>
      <c r="F832" s="42"/>
      <c r="G832" s="44"/>
      <c r="H832" s="29" t="str">
        <f t="shared" si="46"/>
        <v xml:space="preserve">  qualifier :replace do@@    type :optional@@  end</v>
      </c>
    </row>
    <row r="833" spans="1:8" ht="12.5" x14ac:dyDescent="0.25">
      <c r="A833" s="6" t="s">
        <v>50</v>
      </c>
      <c r="B833" s="6"/>
      <c r="C833" s="3"/>
      <c r="D833" s="4"/>
      <c r="E833" s="42"/>
      <c r="F833" s="42"/>
      <c r="G833" s="44"/>
      <c r="H833" s="29" t="str">
        <f>A833&amp;"@@"</f>
        <v>end@@</v>
      </c>
    </row>
    <row r="834" spans="1:8" ht="12.5" x14ac:dyDescent="0.25">
      <c r="A834" s="6" t="s">
        <v>128</v>
      </c>
      <c r="B834" s="6" t="s">
        <v>128</v>
      </c>
      <c r="C834" s="3" t="str">
        <f>"https://www.ddbj.nig.ac.jp/ddbj/features-e.html#"&amp;B834</f>
        <v>https://www.ddbj.nig.ac.jp/ddbj/features-e.html#V_region</v>
      </c>
      <c r="D834" s="4"/>
      <c r="E834" s="42"/>
      <c r="F834" s="42"/>
      <c r="G834" s="44" t="s">
        <v>1815</v>
      </c>
      <c r="H834" s="28" t="str">
        <f>"define_feature '"&amp;A834&amp;"' do@@@@"&amp;"  url "&amp;CHAR(34)&amp;C834&amp;CHAR(34)</f>
        <v>define_feature 'V_region' do@@@@  url "https://www.ddbj.nig.ac.jp/ddbj/features-e.html#V_region"</v>
      </c>
    </row>
    <row r="835" spans="1:8" ht="12.5" x14ac:dyDescent="0.25">
      <c r="A835" s="6"/>
      <c r="B835" s="6" t="s">
        <v>128</v>
      </c>
      <c r="C835" s="5" t="s">
        <v>351</v>
      </c>
      <c r="D835" s="4" t="s">
        <v>54</v>
      </c>
      <c r="E835" s="42"/>
      <c r="F835" s="42"/>
      <c r="G835" s="44"/>
      <c r="H835" s="29" t="str">
        <f t="shared" ref="H835:H849" si="47">"  qualifier :"&amp;D835&amp;" do@@    type :"&amp;C835&amp;"@@  end"</f>
        <v xml:space="preserve">  qualifier :allele do@@    type :optional@@  end</v>
      </c>
    </row>
    <row r="836" spans="1:8" ht="12.5" x14ac:dyDescent="0.25">
      <c r="A836" s="6"/>
      <c r="B836" s="6" t="s">
        <v>128</v>
      </c>
      <c r="C836" s="5" t="s">
        <v>351</v>
      </c>
      <c r="D836" s="4" t="s">
        <v>134</v>
      </c>
      <c r="E836" s="42"/>
      <c r="F836" s="42" t="s">
        <v>149</v>
      </c>
      <c r="G836" s="44"/>
      <c r="H836" s="29" t="str">
        <f t="shared" si="47"/>
        <v xml:space="preserve">  qualifier :citation do@@    type :optional@@  end</v>
      </c>
    </row>
    <row r="837" spans="1:8" ht="12.5" x14ac:dyDescent="0.25">
      <c r="A837" s="6"/>
      <c r="B837" s="6" t="s">
        <v>128</v>
      </c>
      <c r="C837" s="5" t="s">
        <v>351</v>
      </c>
      <c r="D837" s="4" t="s">
        <v>15</v>
      </c>
      <c r="E837" s="42"/>
      <c r="F837" s="42" t="s">
        <v>1816</v>
      </c>
      <c r="G837" s="44"/>
      <c r="H837" s="29" t="str">
        <f t="shared" si="47"/>
        <v xml:space="preserve">  qualifier :db_xref do@@    type :optional@@  end</v>
      </c>
    </row>
    <row r="838" spans="1:8" ht="12.5" x14ac:dyDescent="0.25">
      <c r="A838" s="6"/>
      <c r="B838" s="6" t="s">
        <v>128</v>
      </c>
      <c r="C838" s="5" t="s">
        <v>351</v>
      </c>
      <c r="D838" s="4" t="s">
        <v>55</v>
      </c>
      <c r="E838" s="42"/>
      <c r="F838" s="42"/>
      <c r="G838" s="44"/>
      <c r="H838" s="29" t="str">
        <f t="shared" si="47"/>
        <v xml:space="preserve">  qualifier :experiment do@@    type :optional@@  end</v>
      </c>
    </row>
    <row r="839" spans="1:8" ht="12.5" x14ac:dyDescent="0.25">
      <c r="A839" s="6"/>
      <c r="B839" s="6" t="s">
        <v>128</v>
      </c>
      <c r="C839" s="5" t="s">
        <v>352</v>
      </c>
      <c r="D839" s="4" t="s">
        <v>56</v>
      </c>
      <c r="E839" s="42"/>
      <c r="F839" s="42"/>
      <c r="G839" s="44"/>
      <c r="H839" s="29" t="str">
        <f t="shared" si="47"/>
        <v xml:space="preserve">  qualifier :gene do@@    type :recommended@@  end</v>
      </c>
    </row>
    <row r="840" spans="1:8" ht="12.5" x14ac:dyDescent="0.25">
      <c r="A840" s="6"/>
      <c r="B840" s="6" t="s">
        <v>128</v>
      </c>
      <c r="C840" s="5" t="s">
        <v>351</v>
      </c>
      <c r="D840" s="4" t="s">
        <v>57</v>
      </c>
      <c r="E840" s="42"/>
      <c r="F840" s="42"/>
      <c r="G840" s="44"/>
      <c r="H840" s="29" t="str">
        <f t="shared" si="47"/>
        <v xml:space="preserve">  qualifier :gene_synonym do@@    type :optional@@  end</v>
      </c>
    </row>
    <row r="841" spans="1:8" ht="12.5" x14ac:dyDescent="0.25">
      <c r="A841" s="6"/>
      <c r="B841" s="6" t="s">
        <v>128</v>
      </c>
      <c r="C841" s="5" t="s">
        <v>351</v>
      </c>
      <c r="D841" s="4" t="s">
        <v>58</v>
      </c>
      <c r="E841" s="42"/>
      <c r="F841" s="42"/>
      <c r="G841" s="44"/>
      <c r="H841" s="29" t="str">
        <f t="shared" si="47"/>
        <v xml:space="preserve">  qualifier :inference do@@    type :optional@@  end</v>
      </c>
    </row>
    <row r="842" spans="1:8" ht="12.5" x14ac:dyDescent="0.25">
      <c r="A842" s="6"/>
      <c r="B842" s="6" t="s">
        <v>128</v>
      </c>
      <c r="C842" s="5" t="s">
        <v>351</v>
      </c>
      <c r="D842" s="4" t="s">
        <v>136</v>
      </c>
      <c r="E842" s="42"/>
      <c r="F842" s="45" t="s">
        <v>1817</v>
      </c>
      <c r="G842" s="44"/>
      <c r="H842" s="29" t="str">
        <f t="shared" si="47"/>
        <v xml:space="preserve">  qualifier :locus_tag do@@    type :optional@@  end</v>
      </c>
    </row>
    <row r="843" spans="1:8" ht="12.5" x14ac:dyDescent="0.25">
      <c r="A843" s="6"/>
      <c r="B843" s="6" t="s">
        <v>128</v>
      </c>
      <c r="C843" s="5" t="s">
        <v>351</v>
      </c>
      <c r="D843" s="4" t="s">
        <v>30</v>
      </c>
      <c r="E843" s="42"/>
      <c r="F843" s="42" t="s">
        <v>1810</v>
      </c>
      <c r="G843" s="44"/>
      <c r="H843" s="29" t="str">
        <f t="shared" si="47"/>
        <v xml:space="preserve">  qualifier :map do@@    type :optional@@  end</v>
      </c>
    </row>
    <row r="844" spans="1:8" ht="12.5" x14ac:dyDescent="0.25">
      <c r="A844" s="6"/>
      <c r="B844" s="6" t="s">
        <v>128</v>
      </c>
      <c r="C844" s="5" t="s">
        <v>352</v>
      </c>
      <c r="D844" s="4" t="s">
        <v>32</v>
      </c>
      <c r="E844" s="42"/>
      <c r="F844" s="42"/>
      <c r="G844" s="44"/>
      <c r="H844" s="29" t="str">
        <f t="shared" si="47"/>
        <v xml:space="preserve">  qualifier :note do@@    type :recommended@@  end</v>
      </c>
    </row>
    <row r="845" spans="1:8" ht="12.5" x14ac:dyDescent="0.25">
      <c r="A845" s="6"/>
      <c r="B845" s="6" t="s">
        <v>128</v>
      </c>
      <c r="C845" s="5" t="s">
        <v>351</v>
      </c>
      <c r="D845" s="4" t="s">
        <v>137</v>
      </c>
      <c r="E845" s="42"/>
      <c r="F845" s="45" t="s">
        <v>1817</v>
      </c>
      <c r="G845" s="44"/>
      <c r="H845" s="29" t="str">
        <f t="shared" si="47"/>
        <v xml:space="preserve">  qualifier :old_locus_tag do@@    type :optional@@  end</v>
      </c>
    </row>
    <row r="846" spans="1:8" ht="12.5" x14ac:dyDescent="0.25">
      <c r="A846" s="6"/>
      <c r="B846" s="6" t="s">
        <v>128</v>
      </c>
      <c r="C846" s="5" t="s">
        <v>351</v>
      </c>
      <c r="D846" s="4" t="s">
        <v>61</v>
      </c>
      <c r="E846" s="42"/>
      <c r="F846" s="42"/>
      <c r="G846" s="44"/>
      <c r="H846" s="29" t="str">
        <f t="shared" si="47"/>
        <v xml:space="preserve">  qualifier :product do@@    type :optional@@  end</v>
      </c>
    </row>
    <row r="847" spans="1:8" ht="12.5" x14ac:dyDescent="0.25">
      <c r="A847" s="6"/>
      <c r="B847" s="6" t="s">
        <v>128</v>
      </c>
      <c r="C847" s="5" t="s">
        <v>351</v>
      </c>
      <c r="D847" s="4" t="s">
        <v>139</v>
      </c>
      <c r="E847" s="42"/>
      <c r="F847" s="42" t="s">
        <v>338</v>
      </c>
      <c r="G847" s="44"/>
      <c r="H847" s="29" t="str">
        <f t="shared" si="47"/>
        <v xml:space="preserve">  qualifier :pseudo do@@    type :optional@@  end</v>
      </c>
    </row>
    <row r="848" spans="1:8" ht="12.5" x14ac:dyDescent="0.25">
      <c r="A848" s="6"/>
      <c r="B848" s="6" t="s">
        <v>128</v>
      </c>
      <c r="C848" s="5" t="s">
        <v>351</v>
      </c>
      <c r="D848" s="4" t="s">
        <v>62</v>
      </c>
      <c r="E848" s="42"/>
      <c r="F848" s="42"/>
      <c r="G848" s="44"/>
      <c r="H848" s="29" t="str">
        <f t="shared" si="47"/>
        <v xml:space="preserve">  qualifier :pseudogene do@@    type :optional@@  end</v>
      </c>
    </row>
    <row r="849" spans="1:8" ht="12.5" x14ac:dyDescent="0.25">
      <c r="A849" s="6"/>
      <c r="B849" s="6" t="s">
        <v>128</v>
      </c>
      <c r="C849" s="5" t="s">
        <v>351</v>
      </c>
      <c r="D849" s="4" t="s">
        <v>140</v>
      </c>
      <c r="E849" s="42"/>
      <c r="F849" s="42" t="s">
        <v>149</v>
      </c>
      <c r="G849" s="44"/>
      <c r="H849" s="29" t="str">
        <f t="shared" si="47"/>
        <v xml:space="preserve">  qualifier :standard_name do@@    type :optional@@  end</v>
      </c>
    </row>
    <row r="850" spans="1:8" ht="12.5" x14ac:dyDescent="0.25">
      <c r="A850" s="6" t="s">
        <v>50</v>
      </c>
      <c r="B850" s="6"/>
      <c r="C850" s="3"/>
      <c r="D850" s="4"/>
      <c r="E850" s="42"/>
      <c r="F850" s="42"/>
      <c r="G850" s="44"/>
      <c r="H850" s="29" t="str">
        <f>A850&amp;"@@"</f>
        <v>end@@</v>
      </c>
    </row>
    <row r="851" spans="1:8" ht="12.5" x14ac:dyDescent="0.25">
      <c r="A851" s="6" t="s">
        <v>129</v>
      </c>
      <c r="B851" s="6" t="s">
        <v>129</v>
      </c>
      <c r="C851" s="3" t="str">
        <f>"https://www.ddbj.nig.ac.jp/ddbj/features-e.html#"&amp;B851</f>
        <v>https://www.ddbj.nig.ac.jp/ddbj/features-e.html#V_segment</v>
      </c>
      <c r="D851" s="4"/>
      <c r="E851" s="42"/>
      <c r="F851" s="42"/>
      <c r="G851" s="44" t="s">
        <v>1815</v>
      </c>
      <c r="H851" s="28" t="str">
        <f>"define_feature '"&amp;A851&amp;"' do@@@@"&amp;"  url "&amp;CHAR(34)&amp;C851&amp;CHAR(34)</f>
        <v>define_feature 'V_segment' do@@@@  url "https://www.ddbj.nig.ac.jp/ddbj/features-e.html#V_segment"</v>
      </c>
    </row>
    <row r="852" spans="1:8" ht="12.5" x14ac:dyDescent="0.25">
      <c r="A852" s="6"/>
      <c r="B852" s="6" t="s">
        <v>129</v>
      </c>
      <c r="C852" s="5" t="s">
        <v>351</v>
      </c>
      <c r="D852" s="4" t="s">
        <v>54</v>
      </c>
      <c r="E852" s="42"/>
      <c r="F852" s="42"/>
      <c r="G852" s="44"/>
      <c r="H852" s="29" t="str">
        <f t="shared" ref="H852:H866" si="48">"  qualifier :"&amp;D852&amp;" do@@    type :"&amp;C852&amp;"@@  end"</f>
        <v xml:space="preserve">  qualifier :allele do@@    type :optional@@  end</v>
      </c>
    </row>
    <row r="853" spans="1:8" ht="12.5" x14ac:dyDescent="0.25">
      <c r="A853" s="6"/>
      <c r="B853" s="6" t="s">
        <v>129</v>
      </c>
      <c r="C853" s="5" t="s">
        <v>351</v>
      </c>
      <c r="D853" s="4" t="s">
        <v>134</v>
      </c>
      <c r="E853" s="42"/>
      <c r="F853" s="42" t="s">
        <v>149</v>
      </c>
      <c r="G853" s="44"/>
      <c r="H853" s="29" t="str">
        <f t="shared" si="48"/>
        <v xml:space="preserve">  qualifier :citation do@@    type :optional@@  end</v>
      </c>
    </row>
    <row r="854" spans="1:8" ht="12.5" x14ac:dyDescent="0.25">
      <c r="A854" s="6"/>
      <c r="B854" s="6" t="s">
        <v>129</v>
      </c>
      <c r="C854" s="5" t="s">
        <v>351</v>
      </c>
      <c r="D854" s="4" t="s">
        <v>15</v>
      </c>
      <c r="E854" s="42"/>
      <c r="F854" s="42" t="s">
        <v>1816</v>
      </c>
      <c r="G854" s="44"/>
      <c r="H854" s="29" t="str">
        <f t="shared" si="48"/>
        <v xml:space="preserve">  qualifier :db_xref do@@    type :optional@@  end</v>
      </c>
    </row>
    <row r="855" spans="1:8" ht="12.5" x14ac:dyDescent="0.25">
      <c r="A855" s="6"/>
      <c r="B855" s="6" t="s">
        <v>129</v>
      </c>
      <c r="C855" s="5" t="s">
        <v>351</v>
      </c>
      <c r="D855" s="4" t="s">
        <v>55</v>
      </c>
      <c r="E855" s="42"/>
      <c r="F855" s="42"/>
      <c r="G855" s="44"/>
      <c r="H855" s="29" t="str">
        <f t="shared" si="48"/>
        <v xml:space="preserve">  qualifier :experiment do@@    type :optional@@  end</v>
      </c>
    </row>
    <row r="856" spans="1:8" ht="12.5" x14ac:dyDescent="0.25">
      <c r="A856" s="6"/>
      <c r="B856" s="6" t="s">
        <v>129</v>
      </c>
      <c r="C856" s="5" t="s">
        <v>352</v>
      </c>
      <c r="D856" s="4" t="s">
        <v>56</v>
      </c>
      <c r="E856" s="42"/>
      <c r="F856" s="42"/>
      <c r="G856" s="44"/>
      <c r="H856" s="29" t="str">
        <f t="shared" si="48"/>
        <v xml:space="preserve">  qualifier :gene do@@    type :recommended@@  end</v>
      </c>
    </row>
    <row r="857" spans="1:8" ht="12.5" x14ac:dyDescent="0.25">
      <c r="A857" s="6"/>
      <c r="B857" s="6" t="s">
        <v>129</v>
      </c>
      <c r="C857" s="5" t="s">
        <v>351</v>
      </c>
      <c r="D857" s="4" t="s">
        <v>57</v>
      </c>
      <c r="E857" s="42"/>
      <c r="F857" s="42"/>
      <c r="G857" s="44"/>
      <c r="H857" s="29" t="str">
        <f t="shared" si="48"/>
        <v xml:space="preserve">  qualifier :gene_synonym do@@    type :optional@@  end</v>
      </c>
    </row>
    <row r="858" spans="1:8" ht="12.5" x14ac:dyDescent="0.25">
      <c r="A858" s="6"/>
      <c r="B858" s="6" t="s">
        <v>129</v>
      </c>
      <c r="C858" s="5" t="s">
        <v>351</v>
      </c>
      <c r="D858" s="4" t="s">
        <v>58</v>
      </c>
      <c r="E858" s="42"/>
      <c r="F858" s="42"/>
      <c r="G858" s="44"/>
      <c r="H858" s="29" t="str">
        <f t="shared" si="48"/>
        <v xml:space="preserve">  qualifier :inference do@@    type :optional@@  end</v>
      </c>
    </row>
    <row r="859" spans="1:8" ht="12.5" x14ac:dyDescent="0.25">
      <c r="A859" s="6"/>
      <c r="B859" s="6" t="s">
        <v>129</v>
      </c>
      <c r="C859" s="5" t="s">
        <v>351</v>
      </c>
      <c r="D859" s="4" t="s">
        <v>136</v>
      </c>
      <c r="E859" s="42"/>
      <c r="F859" s="45" t="s">
        <v>1817</v>
      </c>
      <c r="G859" s="44"/>
      <c r="H859" s="29" t="str">
        <f t="shared" si="48"/>
        <v xml:space="preserve">  qualifier :locus_tag do@@    type :optional@@  end</v>
      </c>
    </row>
    <row r="860" spans="1:8" ht="12.5" x14ac:dyDescent="0.25">
      <c r="A860" s="6"/>
      <c r="B860" s="6" t="s">
        <v>129</v>
      </c>
      <c r="C860" s="5" t="s">
        <v>351</v>
      </c>
      <c r="D860" s="4" t="s">
        <v>30</v>
      </c>
      <c r="E860" s="42"/>
      <c r="F860" s="42" t="s">
        <v>1810</v>
      </c>
      <c r="G860" s="44"/>
      <c r="H860" s="29" t="str">
        <f t="shared" si="48"/>
        <v xml:space="preserve">  qualifier :map do@@    type :optional@@  end</v>
      </c>
    </row>
    <row r="861" spans="1:8" ht="12.5" x14ac:dyDescent="0.25">
      <c r="A861" s="6"/>
      <c r="B861" s="6" t="s">
        <v>129</v>
      </c>
      <c r="C861" s="5" t="s">
        <v>352</v>
      </c>
      <c r="D861" s="4" t="s">
        <v>32</v>
      </c>
      <c r="E861" s="42"/>
      <c r="F861" s="42"/>
      <c r="G861" s="44"/>
      <c r="H861" s="29" t="str">
        <f t="shared" si="48"/>
        <v xml:space="preserve">  qualifier :note do@@    type :recommended@@  end</v>
      </c>
    </row>
    <row r="862" spans="1:8" ht="12.5" x14ac:dyDescent="0.25">
      <c r="A862" s="6"/>
      <c r="B862" s="6" t="s">
        <v>129</v>
      </c>
      <c r="C862" s="5" t="s">
        <v>351</v>
      </c>
      <c r="D862" s="4" t="s">
        <v>137</v>
      </c>
      <c r="E862" s="42"/>
      <c r="F862" s="45" t="s">
        <v>1817</v>
      </c>
      <c r="G862" s="44"/>
      <c r="H862" s="29" t="str">
        <f t="shared" si="48"/>
        <v xml:space="preserve">  qualifier :old_locus_tag do@@    type :optional@@  end</v>
      </c>
    </row>
    <row r="863" spans="1:8" ht="12.5" x14ac:dyDescent="0.25">
      <c r="A863" s="6"/>
      <c r="B863" s="6" t="s">
        <v>129</v>
      </c>
      <c r="C863" s="5" t="s">
        <v>351</v>
      </c>
      <c r="D863" s="4" t="s">
        <v>61</v>
      </c>
      <c r="E863" s="42"/>
      <c r="F863" s="42"/>
      <c r="G863" s="44"/>
      <c r="H863" s="29" t="str">
        <f t="shared" si="48"/>
        <v xml:space="preserve">  qualifier :product do@@    type :optional@@  end</v>
      </c>
    </row>
    <row r="864" spans="1:8" ht="12.5" x14ac:dyDescent="0.25">
      <c r="A864" s="6"/>
      <c r="B864" s="6" t="s">
        <v>129</v>
      </c>
      <c r="C864" s="5" t="s">
        <v>351</v>
      </c>
      <c r="D864" s="4" t="s">
        <v>139</v>
      </c>
      <c r="E864" s="42"/>
      <c r="F864" s="42" t="s">
        <v>338</v>
      </c>
      <c r="G864" s="44"/>
      <c r="H864" s="29" t="str">
        <f t="shared" si="48"/>
        <v xml:space="preserve">  qualifier :pseudo do@@    type :optional@@  end</v>
      </c>
    </row>
    <row r="865" spans="1:8" ht="12.5" x14ac:dyDescent="0.25">
      <c r="A865" s="6"/>
      <c r="B865" s="6" t="s">
        <v>129</v>
      </c>
      <c r="C865" s="5" t="s">
        <v>351</v>
      </c>
      <c r="D865" s="4" t="s">
        <v>62</v>
      </c>
      <c r="E865" s="42"/>
      <c r="F865" s="42"/>
      <c r="G865" s="44"/>
      <c r="H865" s="29" t="str">
        <f t="shared" si="48"/>
        <v xml:space="preserve">  qualifier :pseudogene do@@    type :optional@@  end</v>
      </c>
    </row>
    <row r="866" spans="1:8" ht="12.5" x14ac:dyDescent="0.25">
      <c r="A866" s="6"/>
      <c r="B866" s="6" t="s">
        <v>129</v>
      </c>
      <c r="C866" s="5" t="s">
        <v>351</v>
      </c>
      <c r="D866" s="4" t="s">
        <v>140</v>
      </c>
      <c r="E866" s="42"/>
      <c r="F866" s="42" t="s">
        <v>149</v>
      </c>
      <c r="G866" s="44"/>
      <c r="H866" s="29" t="str">
        <f t="shared" si="48"/>
        <v xml:space="preserve">  qualifier :standard_name do@@    type :optional@@  end</v>
      </c>
    </row>
    <row r="867" spans="1:8" ht="12.5" x14ac:dyDescent="0.25">
      <c r="A867" s="6" t="s">
        <v>50</v>
      </c>
      <c r="B867" s="6"/>
      <c r="C867" s="3"/>
      <c r="D867" s="4"/>
      <c r="E867" s="42"/>
      <c r="F867" s="42"/>
      <c r="G867" s="44"/>
      <c r="H867" s="29" t="str">
        <f>A867&amp;"@@"</f>
        <v>end@@</v>
      </c>
    </row>
    <row r="868" spans="1:8" ht="12.5" x14ac:dyDescent="0.25">
      <c r="A868" s="6" t="s">
        <v>130</v>
      </c>
      <c r="B868" s="6" t="s">
        <v>130</v>
      </c>
      <c r="C868" s="3" t="str">
        <f>"https://www.ddbj.nig.ac.jp/ddbj/features-e.html#"&amp;B868</f>
        <v>https://www.ddbj.nig.ac.jp/ddbj/features-e.html#variation</v>
      </c>
      <c r="D868" s="4"/>
      <c r="E868" s="42"/>
      <c r="F868" s="42"/>
      <c r="G868" s="44"/>
      <c r="H868" s="28" t="str">
        <f>"define_feature '"&amp;A868&amp;"' do@@@@"&amp;"  url "&amp;CHAR(34)&amp;C868&amp;CHAR(34)</f>
        <v>define_feature 'variation' do@@@@  url "https://www.ddbj.nig.ac.jp/ddbj/features-e.html#variation"</v>
      </c>
    </row>
    <row r="869" spans="1:8" ht="12.5" x14ac:dyDescent="0.25">
      <c r="A869" s="6"/>
      <c r="B869" s="6" t="s">
        <v>130</v>
      </c>
      <c r="C869" s="5" t="s">
        <v>351</v>
      </c>
      <c r="D869" s="4" t="s">
        <v>54</v>
      </c>
      <c r="E869" s="42"/>
      <c r="F869" s="42"/>
      <c r="G869" s="44"/>
      <c r="H869" s="29" t="str">
        <f t="shared" ref="H869:H885" si="49">"  qualifier :"&amp;D869&amp;" do@@    type :"&amp;C869&amp;"@@  end"</f>
        <v xml:space="preserve">  qualifier :allele do@@    type :optional@@  end</v>
      </c>
    </row>
    <row r="870" spans="1:8" ht="12.5" x14ac:dyDescent="0.25">
      <c r="B870" s="6" t="s">
        <v>130</v>
      </c>
      <c r="C870" s="5" t="s">
        <v>351</v>
      </c>
      <c r="D870" s="11" t="s">
        <v>134</v>
      </c>
      <c r="E870" s="42"/>
      <c r="F870" s="42" t="s">
        <v>149</v>
      </c>
      <c r="G870" s="42"/>
      <c r="H870" s="29" t="str">
        <f t="shared" si="49"/>
        <v xml:space="preserve">  qualifier :citation do@@    type :optional@@  end</v>
      </c>
    </row>
    <row r="871" spans="1:8" ht="12.5" x14ac:dyDescent="0.25">
      <c r="A871" s="6"/>
      <c r="B871" s="6" t="s">
        <v>130</v>
      </c>
      <c r="C871" s="5" t="s">
        <v>352</v>
      </c>
      <c r="D871" s="4" t="s">
        <v>86</v>
      </c>
      <c r="E871" s="42"/>
      <c r="F871" s="42"/>
      <c r="G871" s="44"/>
      <c r="H871" s="29" t="str">
        <f t="shared" si="49"/>
        <v xml:space="preserve">  qualifier :compare do@@    type :recommended@@  end</v>
      </c>
    </row>
    <row r="872" spans="1:8" ht="12.5" x14ac:dyDescent="0.25">
      <c r="A872" s="6"/>
      <c r="B872" s="6" t="s">
        <v>130</v>
      </c>
      <c r="C872" s="5" t="s">
        <v>351</v>
      </c>
      <c r="D872" s="4" t="s">
        <v>15</v>
      </c>
      <c r="E872" s="42"/>
      <c r="F872" s="42" t="s">
        <v>1816</v>
      </c>
      <c r="G872" s="44"/>
      <c r="H872" s="29" t="str">
        <f t="shared" si="49"/>
        <v xml:space="preserve">  qualifier :db_xref do@@    type :optional@@  end</v>
      </c>
    </row>
    <row r="873" spans="1:8" ht="12.5" x14ac:dyDescent="0.25">
      <c r="A873" s="6"/>
      <c r="B873" s="6" t="s">
        <v>130</v>
      </c>
      <c r="C873" s="5" t="s">
        <v>351</v>
      </c>
      <c r="D873" s="4" t="s">
        <v>55</v>
      </c>
      <c r="E873" s="42"/>
      <c r="F873" s="42"/>
      <c r="G873" s="44"/>
      <c r="H873" s="29" t="str">
        <f t="shared" si="49"/>
        <v xml:space="preserve">  qualifier :experiment do@@    type :optional@@  end</v>
      </c>
    </row>
    <row r="874" spans="1:8" ht="12.5" x14ac:dyDescent="0.25">
      <c r="A874" s="6"/>
      <c r="B874" s="6" t="s">
        <v>130</v>
      </c>
      <c r="C874" s="5" t="s">
        <v>351</v>
      </c>
      <c r="D874" s="4" t="s">
        <v>98</v>
      </c>
      <c r="E874" s="42"/>
      <c r="F874" s="42"/>
      <c r="G874" s="44"/>
      <c r="H874" s="29" t="str">
        <f t="shared" si="49"/>
        <v xml:space="preserve">  qualifier :frequency do@@    type :optional@@  end</v>
      </c>
    </row>
    <row r="875" spans="1:8" ht="12.5" x14ac:dyDescent="0.25">
      <c r="A875" s="6"/>
      <c r="B875" s="6" t="s">
        <v>130</v>
      </c>
      <c r="C875" s="5" t="s">
        <v>352</v>
      </c>
      <c r="D875" s="4" t="s">
        <v>56</v>
      </c>
      <c r="E875" s="42"/>
      <c r="F875" s="42"/>
      <c r="G875" s="44"/>
      <c r="H875" s="29" t="str">
        <f t="shared" si="49"/>
        <v xml:space="preserve">  qualifier :gene do@@    type :recommended@@  end</v>
      </c>
    </row>
    <row r="876" spans="1:8" ht="12.5" x14ac:dyDescent="0.25">
      <c r="A876" s="6"/>
      <c r="B876" s="6" t="s">
        <v>130</v>
      </c>
      <c r="C876" s="5" t="s">
        <v>351</v>
      </c>
      <c r="D876" s="4" t="s">
        <v>57</v>
      </c>
      <c r="E876" s="42"/>
      <c r="F876" s="42"/>
      <c r="G876" s="44"/>
      <c r="H876" s="29" t="str">
        <f t="shared" si="49"/>
        <v xml:space="preserve">  qualifier :gene_synonym do@@    type :optional@@  end</v>
      </c>
    </row>
    <row r="877" spans="1:8" ht="12.5" x14ac:dyDescent="0.25">
      <c r="A877" s="6"/>
      <c r="B877" s="6" t="s">
        <v>130</v>
      </c>
      <c r="C877" s="5" t="s">
        <v>351</v>
      </c>
      <c r="D877" s="4" t="s">
        <v>58</v>
      </c>
      <c r="E877" s="42"/>
      <c r="F877" s="42"/>
      <c r="G877" s="44"/>
      <c r="H877" s="29" t="str">
        <f t="shared" si="49"/>
        <v xml:space="preserve">  qualifier :inference do@@    type :optional@@  end</v>
      </c>
    </row>
    <row r="878" spans="1:8" ht="12.5" x14ac:dyDescent="0.25">
      <c r="A878" s="6"/>
      <c r="B878" s="6" t="s">
        <v>130</v>
      </c>
      <c r="C878" s="5" t="s">
        <v>351</v>
      </c>
      <c r="D878" s="4" t="s">
        <v>136</v>
      </c>
      <c r="E878" s="42"/>
      <c r="F878" s="45" t="s">
        <v>1817</v>
      </c>
      <c r="G878" s="44"/>
      <c r="H878" s="29" t="str">
        <f t="shared" si="49"/>
        <v xml:space="preserve">  qualifier :locus_tag do@@    type :optional@@  end</v>
      </c>
    </row>
    <row r="879" spans="1:8" ht="12.5" x14ac:dyDescent="0.25">
      <c r="A879" s="6"/>
      <c r="B879" s="6" t="s">
        <v>130</v>
      </c>
      <c r="C879" s="5" t="s">
        <v>351</v>
      </c>
      <c r="D879" s="4" t="s">
        <v>30</v>
      </c>
      <c r="E879" s="42"/>
      <c r="F879" s="42" t="s">
        <v>1810</v>
      </c>
      <c r="G879" s="44"/>
      <c r="H879" s="29" t="str">
        <f t="shared" si="49"/>
        <v xml:space="preserve">  qualifier :map do@@    type :optional@@  end</v>
      </c>
    </row>
    <row r="880" spans="1:8" ht="12.5" x14ac:dyDescent="0.25">
      <c r="A880" s="6"/>
      <c r="B880" s="6" t="s">
        <v>130</v>
      </c>
      <c r="C880" s="5" t="s">
        <v>352</v>
      </c>
      <c r="D880" s="4" t="s">
        <v>32</v>
      </c>
      <c r="E880" s="42"/>
      <c r="F880" s="42"/>
      <c r="G880" s="44"/>
      <c r="H880" s="29" t="str">
        <f t="shared" si="49"/>
        <v xml:space="preserve">  qualifier :note do@@    type :recommended@@  end</v>
      </c>
    </row>
    <row r="881" spans="1:8" ht="12.5" x14ac:dyDescent="0.25">
      <c r="A881" s="6"/>
      <c r="B881" s="6" t="s">
        <v>130</v>
      </c>
      <c r="C881" s="5" t="s">
        <v>351</v>
      </c>
      <c r="D881" s="4" t="s">
        <v>137</v>
      </c>
      <c r="E881" s="42"/>
      <c r="F881" s="45" t="s">
        <v>1817</v>
      </c>
      <c r="G881" s="44"/>
      <c r="H881" s="29" t="str">
        <f t="shared" si="49"/>
        <v xml:space="preserve">  qualifier :old_locus_tag do@@    type :optional@@  end</v>
      </c>
    </row>
    <row r="882" spans="1:8" ht="12.5" x14ac:dyDescent="0.25">
      <c r="A882" s="6"/>
      <c r="B882" s="6" t="s">
        <v>130</v>
      </c>
      <c r="C882" s="5" t="s">
        <v>351</v>
      </c>
      <c r="D882" s="4" t="s">
        <v>138</v>
      </c>
      <c r="E882" s="42"/>
      <c r="F882" s="42" t="s">
        <v>149</v>
      </c>
      <c r="G882" s="44"/>
      <c r="H882" s="29" t="str">
        <f t="shared" si="49"/>
        <v xml:space="preserve">  qualifier :phenotype do@@    type :optional@@  end</v>
      </c>
    </row>
    <row r="883" spans="1:8" ht="12.5" x14ac:dyDescent="0.25">
      <c r="A883" s="6"/>
      <c r="B883" s="6" t="s">
        <v>130</v>
      </c>
      <c r="C883" s="5" t="s">
        <v>351</v>
      </c>
      <c r="D883" s="4" t="s">
        <v>61</v>
      </c>
      <c r="E883" s="42"/>
      <c r="F883" s="42"/>
      <c r="G883" s="44"/>
      <c r="H883" s="29" t="str">
        <f t="shared" si="49"/>
        <v xml:space="preserve">  qualifier :product do@@    type :optional@@  end</v>
      </c>
    </row>
    <row r="884" spans="1:8" ht="12.5" x14ac:dyDescent="0.25">
      <c r="A884" s="6"/>
      <c r="B884" s="6" t="s">
        <v>130</v>
      </c>
      <c r="C884" s="5" t="s">
        <v>352</v>
      </c>
      <c r="D884" s="4" t="s">
        <v>87</v>
      </c>
      <c r="E884" s="42"/>
      <c r="F884" s="42"/>
      <c r="G884" s="44"/>
      <c r="H884" s="29" t="str">
        <f t="shared" si="49"/>
        <v xml:space="preserve">  qualifier :replace do@@    type :recommended@@  end</v>
      </c>
    </row>
    <row r="885" spans="1:8" ht="12.5" x14ac:dyDescent="0.25">
      <c r="A885" s="6"/>
      <c r="B885" s="6" t="s">
        <v>130</v>
      </c>
      <c r="C885" s="5" t="s">
        <v>351</v>
      </c>
      <c r="D885" s="4" t="s">
        <v>140</v>
      </c>
      <c r="E885" s="42"/>
      <c r="F885" s="42" t="s">
        <v>149</v>
      </c>
      <c r="G885" s="44"/>
      <c r="H885" s="29" t="str">
        <f t="shared" si="49"/>
        <v xml:space="preserve">  qualifier :standard_name do@@    type :optional@@  end</v>
      </c>
    </row>
    <row r="886" spans="1:8" ht="12.5" x14ac:dyDescent="0.25">
      <c r="A886" s="6" t="s">
        <v>50</v>
      </c>
      <c r="B886" s="6"/>
      <c r="C886" s="3"/>
      <c r="D886" s="4"/>
      <c r="E886" s="42"/>
      <c r="F886" s="42"/>
      <c r="G886" s="44"/>
      <c r="H886" s="29" t="str">
        <f>A886&amp;"@@"</f>
        <v>end@@</v>
      </c>
    </row>
    <row r="887" spans="1:8" ht="12.5" x14ac:dyDescent="0.25">
      <c r="A887" s="6" t="s">
        <v>131</v>
      </c>
      <c r="B887" s="6" t="s">
        <v>131</v>
      </c>
      <c r="C887" s="3" t="str">
        <f>"https://www.ddbj.nig.ac.jp/ddbj/features-e.html#3UTR"</f>
        <v>https://www.ddbj.nig.ac.jp/ddbj/features-e.html#3UTR</v>
      </c>
      <c r="D887" s="4"/>
      <c r="E887" s="42"/>
      <c r="F887" s="42"/>
      <c r="G887" s="44"/>
      <c r="H887" s="28" t="str">
        <f>"define_feature "&amp;CHAR(34)&amp;A887&amp;CHAR(34)&amp;" do@@@@"&amp;"  url "&amp;CHAR(34)&amp;C887&amp;CHAR(34)</f>
        <v>define_feature "3'UTR" do@@@@  url "https://www.ddbj.nig.ac.jp/ddbj/features-e.html#3UTR"</v>
      </c>
    </row>
    <row r="888" spans="1:8" ht="12.5" x14ac:dyDescent="0.25">
      <c r="A888" s="6"/>
      <c r="B888" s="6" t="s">
        <v>131</v>
      </c>
      <c r="C888" s="5" t="s">
        <v>351</v>
      </c>
      <c r="D888" s="4" t="s">
        <v>54</v>
      </c>
      <c r="E888" s="42"/>
      <c r="F888" s="42"/>
      <c r="G888" s="44"/>
      <c r="H888" s="29" t="str">
        <f t="shared" ref="H888:H901" si="50">"  qualifier :"&amp;D888&amp;" do@@    type :"&amp;C888&amp;"@@  end"</f>
        <v xml:space="preserve">  qualifier :allele do@@    type :optional@@  end</v>
      </c>
    </row>
    <row r="889" spans="1:8" ht="12.5" x14ac:dyDescent="0.25">
      <c r="A889" s="6"/>
      <c r="B889" s="6" t="s">
        <v>131</v>
      </c>
      <c r="C889" s="5" t="s">
        <v>351</v>
      </c>
      <c r="D889" s="4" t="s">
        <v>134</v>
      </c>
      <c r="E889" s="42"/>
      <c r="F889" s="42" t="s">
        <v>149</v>
      </c>
      <c r="G889" s="44"/>
      <c r="H889" s="29" t="str">
        <f t="shared" si="50"/>
        <v xml:space="preserve">  qualifier :citation do@@    type :optional@@  end</v>
      </c>
    </row>
    <row r="890" spans="1:8" ht="12.5" x14ac:dyDescent="0.25">
      <c r="A890" s="6"/>
      <c r="B890" s="6" t="s">
        <v>131</v>
      </c>
      <c r="C890" s="5" t="s">
        <v>351</v>
      </c>
      <c r="D890" s="4" t="s">
        <v>15</v>
      </c>
      <c r="E890" s="42"/>
      <c r="F890" s="42" t="s">
        <v>1816</v>
      </c>
      <c r="G890" s="44"/>
      <c r="H890" s="29" t="str">
        <f t="shared" si="50"/>
        <v xml:space="preserve">  qualifier :db_xref do@@    type :optional@@  end</v>
      </c>
    </row>
    <row r="891" spans="1:8" ht="12.5" x14ac:dyDescent="0.25">
      <c r="A891" s="6"/>
      <c r="B891" s="6" t="s">
        <v>131</v>
      </c>
      <c r="C891" s="5" t="s">
        <v>351</v>
      </c>
      <c r="D891" s="4" t="s">
        <v>55</v>
      </c>
      <c r="E891" s="42"/>
      <c r="F891" s="42"/>
      <c r="G891" s="44"/>
      <c r="H891" s="29" t="str">
        <f t="shared" si="50"/>
        <v xml:space="preserve">  qualifier :experiment do@@    type :optional@@  end</v>
      </c>
    </row>
    <row r="892" spans="1:8" ht="12.5" x14ac:dyDescent="0.25">
      <c r="A892" s="6"/>
      <c r="B892" s="6" t="s">
        <v>131</v>
      </c>
      <c r="C892" s="5" t="s">
        <v>351</v>
      </c>
      <c r="D892" s="4" t="s">
        <v>69</v>
      </c>
      <c r="E892" s="42"/>
      <c r="F892" s="42"/>
      <c r="G892" s="44"/>
      <c r="H892" s="29" t="str">
        <f t="shared" si="50"/>
        <v xml:space="preserve">  qualifier :function do@@    type :optional@@  end</v>
      </c>
    </row>
    <row r="893" spans="1:8" ht="12.5" x14ac:dyDescent="0.25">
      <c r="A893" s="6"/>
      <c r="B893" s="6" t="s">
        <v>131</v>
      </c>
      <c r="C893" s="5" t="s">
        <v>350</v>
      </c>
      <c r="D893" s="4" t="s">
        <v>56</v>
      </c>
      <c r="E893" s="42"/>
      <c r="F893" s="42"/>
      <c r="G893" s="44"/>
      <c r="H893" s="29" t="str">
        <f t="shared" si="50"/>
        <v xml:space="preserve">  qualifier :gene do@@    type :mandatory@@  end</v>
      </c>
    </row>
    <row r="894" spans="1:8" ht="12.5" x14ac:dyDescent="0.25">
      <c r="A894" s="6"/>
      <c r="B894" s="6" t="s">
        <v>131</v>
      </c>
      <c r="C894" s="5" t="s">
        <v>351</v>
      </c>
      <c r="D894" s="4" t="s">
        <v>57</v>
      </c>
      <c r="E894" s="42"/>
      <c r="F894" s="42"/>
      <c r="G894" s="44"/>
      <c r="H894" s="29" t="str">
        <f t="shared" si="50"/>
        <v xml:space="preserve">  qualifier :gene_synonym do@@    type :optional@@  end</v>
      </c>
    </row>
    <row r="895" spans="1:8" ht="12.5" x14ac:dyDescent="0.25">
      <c r="A895" s="6"/>
      <c r="B895" s="6" t="s">
        <v>131</v>
      </c>
      <c r="C895" s="5" t="s">
        <v>351</v>
      </c>
      <c r="D895" s="4" t="s">
        <v>58</v>
      </c>
      <c r="E895" s="42"/>
      <c r="F895" s="42"/>
      <c r="G895" s="44"/>
      <c r="H895" s="29" t="str">
        <f t="shared" si="50"/>
        <v xml:space="preserve">  qualifier :inference do@@    type :optional@@  end</v>
      </c>
    </row>
    <row r="896" spans="1:8" ht="12.5" x14ac:dyDescent="0.25">
      <c r="A896" s="6"/>
      <c r="B896" s="6" t="s">
        <v>131</v>
      </c>
      <c r="C896" s="5" t="s">
        <v>351</v>
      </c>
      <c r="D896" s="4" t="s">
        <v>136</v>
      </c>
      <c r="E896" s="42"/>
      <c r="F896" s="45" t="s">
        <v>1817</v>
      </c>
      <c r="G896" s="44"/>
      <c r="H896" s="29" t="str">
        <f t="shared" si="50"/>
        <v xml:space="preserve">  qualifier :locus_tag do@@    type :optional@@  end</v>
      </c>
    </row>
    <row r="897" spans="1:8" ht="12.5" x14ac:dyDescent="0.25">
      <c r="A897" s="6"/>
      <c r="B897" s="6" t="s">
        <v>131</v>
      </c>
      <c r="C897" s="5" t="s">
        <v>351</v>
      </c>
      <c r="D897" s="4" t="s">
        <v>30</v>
      </c>
      <c r="E897" s="42"/>
      <c r="F897" s="42" t="s">
        <v>1810</v>
      </c>
      <c r="G897" s="44"/>
      <c r="H897" s="29" t="str">
        <f t="shared" si="50"/>
        <v xml:space="preserve">  qualifier :map do@@    type :optional@@  end</v>
      </c>
    </row>
    <row r="898" spans="1:8" ht="12.5" x14ac:dyDescent="0.25">
      <c r="A898" s="6"/>
      <c r="B898" s="6" t="s">
        <v>131</v>
      </c>
      <c r="C898" s="5" t="s">
        <v>352</v>
      </c>
      <c r="D898" s="4" t="s">
        <v>32</v>
      </c>
      <c r="E898" s="42"/>
      <c r="F898" s="42"/>
      <c r="G898" s="44"/>
      <c r="H898" s="29" t="str">
        <f t="shared" si="50"/>
        <v xml:space="preserve">  qualifier :note do@@    type :recommended@@  end</v>
      </c>
    </row>
    <row r="899" spans="1:8" ht="12.5" x14ac:dyDescent="0.25">
      <c r="A899" s="6"/>
      <c r="B899" s="6" t="s">
        <v>131</v>
      </c>
      <c r="C899" s="5" t="s">
        <v>351</v>
      </c>
      <c r="D899" s="4" t="s">
        <v>137</v>
      </c>
      <c r="E899" s="42"/>
      <c r="F899" s="45" t="s">
        <v>1817</v>
      </c>
      <c r="G899" s="44"/>
      <c r="H899" s="29" t="str">
        <f t="shared" si="50"/>
        <v xml:space="preserve">  qualifier :old_locus_tag do@@    type :optional@@  end</v>
      </c>
    </row>
    <row r="900" spans="1:8" ht="12.5" x14ac:dyDescent="0.25">
      <c r="A900" s="6"/>
      <c r="B900" s="6" t="s">
        <v>131</v>
      </c>
      <c r="C900" s="5" t="s">
        <v>351</v>
      </c>
      <c r="D900" s="4" t="s">
        <v>140</v>
      </c>
      <c r="E900" s="42"/>
      <c r="F900" s="42" t="s">
        <v>149</v>
      </c>
      <c r="G900" s="44"/>
      <c r="H900" s="29" t="str">
        <f t="shared" si="50"/>
        <v xml:space="preserve">  qualifier :standard_name do@@    type :optional@@  end</v>
      </c>
    </row>
    <row r="901" spans="1:8" ht="12.5" x14ac:dyDescent="0.25">
      <c r="A901" s="6"/>
      <c r="B901" s="6" t="s">
        <v>131</v>
      </c>
      <c r="C901" s="5" t="s">
        <v>351</v>
      </c>
      <c r="D901" s="4" t="s">
        <v>73</v>
      </c>
      <c r="E901" s="42"/>
      <c r="F901" s="42"/>
      <c r="G901" s="44"/>
      <c r="H901" s="29" t="str">
        <f t="shared" si="50"/>
        <v xml:space="preserve">  qualifier :trans_splicing do@@    type :optional@@  end</v>
      </c>
    </row>
    <row r="902" spans="1:8" ht="12.5" x14ac:dyDescent="0.25">
      <c r="A902" s="6" t="s">
        <v>50</v>
      </c>
      <c r="B902" s="6"/>
      <c r="C902" s="3"/>
      <c r="D902" s="4"/>
      <c r="E902" s="42"/>
      <c r="F902" s="42"/>
      <c r="G902" s="44"/>
      <c r="H902" s="29" t="str">
        <f>A902&amp;"@@"</f>
        <v>end@@</v>
      </c>
    </row>
    <row r="903" spans="1:8" ht="12.5" x14ac:dyDescent="0.25">
      <c r="A903" s="6" t="s">
        <v>132</v>
      </c>
      <c r="B903" s="6" t="s">
        <v>132</v>
      </c>
      <c r="C903" s="3" t="str">
        <f>"https://www.ddbj.nig.ac.jp/ddbj/features-e.html#5UTR"</f>
        <v>https://www.ddbj.nig.ac.jp/ddbj/features-e.html#5UTR</v>
      </c>
      <c r="D903" s="4"/>
      <c r="E903" s="42"/>
      <c r="F903" s="42"/>
      <c r="G903" s="44"/>
      <c r="H903" s="28" t="str">
        <f>"define_feature "&amp;CHAR(34)&amp;A903&amp;CHAR(34)&amp;" do@@@@"&amp;"  url "&amp;CHAR(34)&amp;C903&amp;CHAR(34)</f>
        <v>define_feature "5'UTR" do@@@@  url "https://www.ddbj.nig.ac.jp/ddbj/features-e.html#5UTR"</v>
      </c>
    </row>
    <row r="904" spans="1:8" ht="12.5" x14ac:dyDescent="0.25">
      <c r="A904" s="6"/>
      <c r="B904" s="6" t="s">
        <v>132</v>
      </c>
      <c r="C904" s="5" t="s">
        <v>351</v>
      </c>
      <c r="D904" s="4" t="s">
        <v>54</v>
      </c>
      <c r="E904" s="42"/>
      <c r="F904" s="42"/>
      <c r="G904" s="44"/>
      <c r="H904" s="29" t="str">
        <f t="shared" ref="H904:H917" si="51">"  qualifier :"&amp;D904&amp;" do@@    type :"&amp;C904&amp;"@@  end"</f>
        <v xml:space="preserve">  qualifier :allele do@@    type :optional@@  end</v>
      </c>
    </row>
    <row r="905" spans="1:8" ht="12.5" x14ac:dyDescent="0.25">
      <c r="A905" s="6"/>
      <c r="B905" s="6" t="s">
        <v>132</v>
      </c>
      <c r="C905" s="5" t="s">
        <v>351</v>
      </c>
      <c r="D905" s="4" t="s">
        <v>134</v>
      </c>
      <c r="E905" s="42"/>
      <c r="F905" s="42" t="s">
        <v>149</v>
      </c>
      <c r="G905" s="44"/>
      <c r="H905" s="29" t="str">
        <f t="shared" si="51"/>
        <v xml:space="preserve">  qualifier :citation do@@    type :optional@@  end</v>
      </c>
    </row>
    <row r="906" spans="1:8" ht="12.5" x14ac:dyDescent="0.25">
      <c r="A906" s="6"/>
      <c r="B906" s="6" t="s">
        <v>132</v>
      </c>
      <c r="C906" s="5" t="s">
        <v>351</v>
      </c>
      <c r="D906" s="4" t="s">
        <v>15</v>
      </c>
      <c r="E906" s="42"/>
      <c r="F906" s="42" t="s">
        <v>1816</v>
      </c>
      <c r="G906" s="44"/>
      <c r="H906" s="29" t="str">
        <f t="shared" si="51"/>
        <v xml:space="preserve">  qualifier :db_xref do@@    type :optional@@  end</v>
      </c>
    </row>
    <row r="907" spans="1:8" ht="12.5" x14ac:dyDescent="0.25">
      <c r="A907" s="6"/>
      <c r="B907" s="6" t="s">
        <v>132</v>
      </c>
      <c r="C907" s="5" t="s">
        <v>351</v>
      </c>
      <c r="D907" s="4" t="s">
        <v>55</v>
      </c>
      <c r="E907" s="42"/>
      <c r="F907" s="42"/>
      <c r="G907" s="44"/>
      <c r="H907" s="29" t="str">
        <f t="shared" si="51"/>
        <v xml:space="preserve">  qualifier :experiment do@@    type :optional@@  end</v>
      </c>
    </row>
    <row r="908" spans="1:8" ht="12.5" x14ac:dyDescent="0.25">
      <c r="A908" s="6"/>
      <c r="B908" s="6" t="s">
        <v>132</v>
      </c>
      <c r="C908" s="5" t="s">
        <v>351</v>
      </c>
      <c r="D908" s="4" t="s">
        <v>69</v>
      </c>
      <c r="E908" s="42"/>
      <c r="F908" s="42"/>
      <c r="G908" s="44"/>
      <c r="H908" s="29" t="str">
        <f t="shared" si="51"/>
        <v xml:space="preserve">  qualifier :function do@@    type :optional@@  end</v>
      </c>
    </row>
    <row r="909" spans="1:8" ht="12.5" x14ac:dyDescent="0.25">
      <c r="A909" s="6"/>
      <c r="B909" s="6" t="s">
        <v>132</v>
      </c>
      <c r="C909" s="5" t="s">
        <v>350</v>
      </c>
      <c r="D909" s="4" t="s">
        <v>56</v>
      </c>
      <c r="E909" s="42"/>
      <c r="F909" s="42"/>
      <c r="G909" s="44"/>
      <c r="H909" s="29" t="str">
        <f t="shared" si="51"/>
        <v xml:space="preserve">  qualifier :gene do@@    type :mandatory@@  end</v>
      </c>
    </row>
    <row r="910" spans="1:8" ht="12.5" x14ac:dyDescent="0.25">
      <c r="A910" s="6"/>
      <c r="B910" s="6" t="s">
        <v>132</v>
      </c>
      <c r="C910" s="5" t="s">
        <v>351</v>
      </c>
      <c r="D910" s="4" t="s">
        <v>57</v>
      </c>
      <c r="E910" s="42"/>
      <c r="F910" s="42"/>
      <c r="G910" s="44"/>
      <c r="H910" s="29" t="str">
        <f t="shared" si="51"/>
        <v xml:space="preserve">  qualifier :gene_synonym do@@    type :optional@@  end</v>
      </c>
    </row>
    <row r="911" spans="1:8" ht="12.5" x14ac:dyDescent="0.25">
      <c r="A911" s="6"/>
      <c r="B911" s="6" t="s">
        <v>132</v>
      </c>
      <c r="C911" s="5" t="s">
        <v>351</v>
      </c>
      <c r="D911" s="4" t="s">
        <v>58</v>
      </c>
      <c r="E911" s="42"/>
      <c r="F911" s="42"/>
      <c r="G911" s="44"/>
      <c r="H911" s="29" t="str">
        <f t="shared" si="51"/>
        <v xml:space="preserve">  qualifier :inference do@@    type :optional@@  end</v>
      </c>
    </row>
    <row r="912" spans="1:8" ht="12.5" x14ac:dyDescent="0.25">
      <c r="A912" s="6"/>
      <c r="B912" s="6" t="s">
        <v>132</v>
      </c>
      <c r="C912" s="5" t="s">
        <v>351</v>
      </c>
      <c r="D912" s="4" t="s">
        <v>136</v>
      </c>
      <c r="E912" s="42"/>
      <c r="F912" s="45" t="s">
        <v>1817</v>
      </c>
      <c r="G912" s="44"/>
      <c r="H912" s="29" t="str">
        <f t="shared" si="51"/>
        <v xml:space="preserve">  qualifier :locus_tag do@@    type :optional@@  end</v>
      </c>
    </row>
    <row r="913" spans="1:8" ht="12.5" x14ac:dyDescent="0.25">
      <c r="A913" s="6"/>
      <c r="B913" s="6" t="s">
        <v>132</v>
      </c>
      <c r="C913" s="5" t="s">
        <v>351</v>
      </c>
      <c r="D913" s="4" t="s">
        <v>30</v>
      </c>
      <c r="E913" s="42"/>
      <c r="F913" s="42" t="s">
        <v>1810</v>
      </c>
      <c r="G913" s="44"/>
      <c r="H913" s="29" t="str">
        <f t="shared" si="51"/>
        <v xml:space="preserve">  qualifier :map do@@    type :optional@@  end</v>
      </c>
    </row>
    <row r="914" spans="1:8" ht="12.5" x14ac:dyDescent="0.25">
      <c r="A914" s="6"/>
      <c r="B914" s="6" t="s">
        <v>132</v>
      </c>
      <c r="C914" s="5" t="s">
        <v>352</v>
      </c>
      <c r="D914" s="4" t="s">
        <v>32</v>
      </c>
      <c r="E914" s="42"/>
      <c r="F914" s="42"/>
      <c r="G914" s="44"/>
      <c r="H914" s="29" t="str">
        <f t="shared" si="51"/>
        <v xml:space="preserve">  qualifier :note do@@    type :recommended@@  end</v>
      </c>
    </row>
    <row r="915" spans="1:8" ht="12.5" x14ac:dyDescent="0.25">
      <c r="A915" s="6"/>
      <c r="B915" s="6" t="s">
        <v>132</v>
      </c>
      <c r="C915" s="5" t="s">
        <v>351</v>
      </c>
      <c r="D915" s="4" t="s">
        <v>137</v>
      </c>
      <c r="E915" s="42"/>
      <c r="F915" s="45" t="s">
        <v>1817</v>
      </c>
      <c r="G915" s="44"/>
      <c r="H915" s="29" t="str">
        <f t="shared" si="51"/>
        <v xml:space="preserve">  qualifier :old_locus_tag do@@    type :optional@@  end</v>
      </c>
    </row>
    <row r="916" spans="1:8" ht="12.5" x14ac:dyDescent="0.25">
      <c r="A916" s="6"/>
      <c r="B916" s="6" t="s">
        <v>132</v>
      </c>
      <c r="C916" s="5" t="s">
        <v>351</v>
      </c>
      <c r="D916" s="4" t="s">
        <v>140</v>
      </c>
      <c r="E916" s="42"/>
      <c r="F916" s="42" t="s">
        <v>149</v>
      </c>
      <c r="G916" s="44"/>
      <c r="H916" s="29" t="str">
        <f t="shared" si="51"/>
        <v xml:space="preserve">  qualifier :standard_name do@@    type :optional@@  end</v>
      </c>
    </row>
    <row r="917" spans="1:8" ht="12.5" x14ac:dyDescent="0.25">
      <c r="A917" s="6"/>
      <c r="B917" s="6" t="s">
        <v>132</v>
      </c>
      <c r="C917" s="5" t="s">
        <v>351</v>
      </c>
      <c r="D917" s="4" t="s">
        <v>73</v>
      </c>
      <c r="E917" s="42"/>
      <c r="F917" s="42"/>
      <c r="G917" s="44"/>
      <c r="H917" s="29" t="str">
        <f t="shared" si="51"/>
        <v xml:space="preserve">  qualifier :trans_splicing do@@    type :optional@@  end</v>
      </c>
    </row>
    <row r="918" spans="1:8" ht="12.5" x14ac:dyDescent="0.25">
      <c r="A918" s="6" t="s">
        <v>50</v>
      </c>
      <c r="B918" s="6"/>
      <c r="C918" s="3"/>
      <c r="D918" s="4"/>
      <c r="H918" s="29" t="str">
        <f>A918&amp;"@@"</f>
        <v>end@@</v>
      </c>
    </row>
  </sheetData>
  <autoFilter ref="A1:H918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1.5" x14ac:dyDescent="0.25"/>
  <cols>
    <col min="1" max="1" width="19.7265625" customWidth="1"/>
    <col min="2" max="2" width="12.1796875" customWidth="1"/>
    <col min="3" max="3" width="11.90625" style="32" customWidth="1"/>
    <col min="4" max="4" width="14.36328125" customWidth="1"/>
    <col min="5" max="5" width="20.08984375" customWidth="1"/>
    <col min="6" max="6" width="23.90625" style="2" customWidth="1"/>
    <col min="7" max="7" width="25.1796875" customWidth="1"/>
    <col min="8" max="8" width="35" style="2" customWidth="1"/>
    <col min="9" max="9" width="18.453125" customWidth="1"/>
    <col min="10" max="10" width="27.81640625" customWidth="1"/>
    <col min="11" max="11" width="12.90625" customWidth="1"/>
  </cols>
  <sheetData>
    <row r="1" spans="1:11" s="7" customFormat="1" ht="63.5" customHeight="1" x14ac:dyDescent="0.25">
      <c r="A1" s="15" t="s">
        <v>1842</v>
      </c>
      <c r="B1" s="16" t="s">
        <v>159</v>
      </c>
      <c r="C1" s="16" t="s">
        <v>160</v>
      </c>
      <c r="D1" s="16" t="s">
        <v>161</v>
      </c>
      <c r="E1" s="27" t="s">
        <v>342</v>
      </c>
      <c r="F1" s="16" t="s">
        <v>358</v>
      </c>
      <c r="G1" s="16" t="s">
        <v>357</v>
      </c>
      <c r="H1" s="16" t="s">
        <v>359</v>
      </c>
      <c r="I1" s="36" t="s">
        <v>355</v>
      </c>
      <c r="J1" s="30" t="s">
        <v>356</v>
      </c>
      <c r="K1" s="8" t="s">
        <v>393</v>
      </c>
    </row>
    <row r="2" spans="1:11" ht="80.5" x14ac:dyDescent="0.25">
      <c r="A2" s="17" t="s">
        <v>162</v>
      </c>
      <c r="B2" s="2" t="str">
        <f>SUBSTITUTE(A2,"/","")</f>
        <v>allele</v>
      </c>
      <c r="C2" s="32" t="str">
        <f>"https://www.ddbj.nig.ac.jp/ddbj/qualifiers-e.html#"&amp;B2</f>
        <v>https://www.ddbj.nig.ac.jp/ddbj/qualifiers-e.html#allele</v>
      </c>
      <c r="D2" s="2" t="str">
        <f>SUBSTITUTE(A2,"/","")</f>
        <v>allele</v>
      </c>
      <c r="E2" s="54" t="s">
        <v>163</v>
      </c>
      <c r="F2" s="7" t="str">
        <f>"&lt;a href="&amp;CHAR(34)&amp;C2&amp;CHAR(34)&amp;" target="&amp;CHAR(34)&amp;"_blank"&amp;CHAR(34)&amp;" title="&amp;CHAR(34)&amp;"HELP"&amp;CHAR(34)&amp;" class="&amp;CHAR(34)&amp;"helpbutton"&amp;CHAR(34)&amp;"&gt;Help&lt;/a&gt;"</f>
        <v>&lt;a href="https://www.ddbj.nig.ac.jp/ddbj/qualifiers-e.html#allele" target="_blank" title="HELP" class="helpbutton"&gt;Help&lt;/a&gt;</v>
      </c>
      <c r="G2" s="2"/>
      <c r="H2" s="7" t="str">
        <f>F2&amp;G2</f>
        <v>&lt;a href="https://www.ddbj.nig.ac.jp/ddbj/qualifiers-e.html#allele" target="_blank" title="HELP" class="helpbutton"&gt;Help&lt;/a&gt;</v>
      </c>
      <c r="J2" s="29" t="str">
        <f>"define_qualifier :"&amp;B2&amp;" do@@  url '"&amp;C2&amp;"'@@  name '"&amp;D2&amp;"'@@"&amp;IF(E2="text","","  "&amp;E2&amp;"@@")&amp;"  help_text '"&amp;H2&amp;"'"&amp;"@@end@@"</f>
        <v>define_qualifier :allele do@@  url 'https://www.ddbj.nig.ac.jp/ddbj/qualifiers-e.html#allele'@@  name 'allele'@@  help_text '&lt;a href="https://www.ddbj.nig.ac.jp/ddbj/qualifiers-e.html#allele" target="_blank" title="HELP" class="helpbutton"&gt;Help&lt;/a&gt;'@@end@@</v>
      </c>
    </row>
    <row r="3" spans="1:11" ht="92" x14ac:dyDescent="0.25">
      <c r="A3" s="17" t="s">
        <v>164</v>
      </c>
      <c r="B3" s="2" t="str">
        <f t="shared" ref="B3:B66" si="0">SUBSTITUTE(A3,"/","")</f>
        <v>altitude</v>
      </c>
      <c r="C3" s="32" t="str">
        <f t="shared" ref="C3:C10" si="1">"https://www.ddbj.nig.ac.jp/ddbj/qualifiers-e.html#"&amp;B3</f>
        <v>https://www.ddbj.nig.ac.jp/ddbj/qualifiers-e.html#altitude</v>
      </c>
      <c r="D3" s="2" t="str">
        <f t="shared" ref="D3:D66" si="2">SUBSTITUTE(A3,"/","")</f>
        <v>altitude</v>
      </c>
      <c r="E3" s="54" t="s">
        <v>163</v>
      </c>
      <c r="F3" s="7" t="str">
        <f t="shared" ref="F3:F66" si="3">"&lt;a href="&amp;CHAR(34)&amp;C3&amp;CHAR(34)&amp;" target="&amp;CHAR(34)&amp;"_blank"&amp;CHAR(34)&amp;" title="&amp;CHAR(34)&amp;"HELP"&amp;CHAR(34)&amp;" class="&amp;CHAR(34)&amp;"helpbutton"&amp;CHAR(34)&amp;"&gt;Help&lt;/a&gt;"</f>
        <v>&lt;a href="https://www.ddbj.nig.ac.jp/ddbj/qualifiers-e.html#altitude" target="_blank" title="HELP" class="helpbutton"&gt;Help&lt;/a&gt;</v>
      </c>
      <c r="G3" s="7" t="s">
        <v>364</v>
      </c>
      <c r="H3" s="7" t="str">
        <f t="shared" ref="H3:H66" si="4">F3&amp;G3</f>
        <v>&lt;a href="https://www.ddbj.nig.ac.jp/ddbj/qualifiers-e.html#altitude" target="_blank" title="HELP" class="helpbutton"&gt;Help&lt;/a&gt;Values indicate altitudes above or below nominal sea level provided in metres (m). &lt;br /&gt;e.g.&lt;br /&gt;-256 m&lt;br /&gt;330.12 m</v>
      </c>
      <c r="J3" s="29" t="str">
        <f t="shared" ref="J3:J66" si="5">"define_qualifier :"&amp;B3&amp;" do@@  url '"&amp;C3&amp;"'@@  name '"&amp;D3&amp;"'@@"&amp;IF(E3="text","","  "&amp;E3&amp;"@@")&amp;"  help_text '"&amp;H3&amp;"'"&amp;"@@end@@"</f>
        <v>define_qualifier :altitude do@@  url 'https://www.ddbj.nig.ac.jp/ddbj/qualifiers-e.html#altitude'@@  name 'altitude'@@  help_text '&lt;a href="https://www.ddbj.nig.ac.jp/ddbj/qualifiers-e.html#altitude" target="_blank" title="HELP" class="helpbutton"&gt;Help&lt;/a&gt;Values indicate altitudes above or below nominal sea level provided in metres (m). &lt;br /&gt;e.g.&lt;br /&gt;-256 m&lt;br /&gt;330.12 m'@@end@@</v>
      </c>
    </row>
    <row r="4" spans="1:11" ht="80.5" x14ac:dyDescent="0.25">
      <c r="A4" s="17" t="s">
        <v>165</v>
      </c>
      <c r="B4" s="2" t="str">
        <f t="shared" si="0"/>
        <v>anticodon</v>
      </c>
      <c r="C4" s="32" t="str">
        <f t="shared" si="1"/>
        <v>https://www.ddbj.nig.ac.jp/ddbj/qualifiers-e.html#anticodon</v>
      </c>
      <c r="D4" s="2" t="str">
        <f t="shared" si="2"/>
        <v>anticodon</v>
      </c>
      <c r="E4" s="54" t="s">
        <v>163</v>
      </c>
      <c r="F4" s="7" t="str">
        <f t="shared" si="3"/>
        <v>&lt;a href="https://www.ddbj.nig.ac.jp/ddbj/qualifiers-e.html#anticodon" target="_blank" title="HELP" class="helpbutton"&gt;Help&lt;/a&gt;</v>
      </c>
      <c r="G4" s="7" t="s">
        <v>319</v>
      </c>
      <c r="H4" s="7" t="str">
        <f t="shared" si="4"/>
        <v>&lt;a href="https://www.ddbj.nig.ac.jp/ddbj/qualifiers-e.html#anticodon" target="_blank" title="HELP" class="helpbutton"&gt;Help&lt;/a&gt;e.g. (pos:34..36,aa:Phe)&lt;br /&gt;(pos:complement(4156..4158),aa:Gln)</v>
      </c>
      <c r="J4" s="29" t="str">
        <f t="shared" si="5"/>
        <v>define_qualifier :anticodon do@@  url 'https://www.ddbj.nig.ac.jp/ddbj/qualifiers-e.html#anticodon'@@  name 'anticodon'@@  help_text '&lt;a href="https://www.ddbj.nig.ac.jp/ddbj/qualifiers-e.html#anticodon" target="_blank" title="HELP" class="helpbutton"&gt;Help&lt;/a&gt;e.g. (pos:34..36,aa:Phe)&lt;br /&gt;(pos:complement(4156..4158),aa:Gln)'@@end@@</v>
      </c>
    </row>
    <row r="5" spans="1:11" ht="103.5" x14ac:dyDescent="0.25">
      <c r="A5" s="17" t="s">
        <v>343</v>
      </c>
      <c r="B5" s="2" t="str">
        <f t="shared" si="0"/>
        <v>artificial_location</v>
      </c>
      <c r="C5" s="32" t="str">
        <f t="shared" si="1"/>
        <v>https://www.ddbj.nig.ac.jp/ddbj/qualifiers-e.html#artificial_location</v>
      </c>
      <c r="D5" s="2" t="str">
        <f t="shared" si="2"/>
        <v>artificial_location</v>
      </c>
      <c r="E5" s="55" t="s">
        <v>166</v>
      </c>
      <c r="F5" s="7" t="str">
        <f t="shared" si="3"/>
        <v>&lt;a href="https://www.ddbj.nig.ac.jp/ddbj/qualifiers-e.html#artificial_location" target="_blank" title="HELP" class="helpbutton"&gt;Help&lt;/a&gt;</v>
      </c>
      <c r="G5" s="7" t="s">
        <v>346</v>
      </c>
      <c r="H5" s="7" t="str">
        <f t="shared" si="4"/>
        <v>&lt;a href="https://www.ddbj.nig.ac.jp/ddbj/qualifiers-e.html#artificial_location" target="_blank" title="HELP" class="helpbutton"&gt;Help&lt;/a&gt;&lt;span style="color:red;"&gt;Do not use /artificial_location.&lt;br /&gt;Use of /artificial_location is allowed only for genome-scale annotation.&lt;/span&gt;</v>
      </c>
      <c r="J5" s="29" t="str">
        <f t="shared" si="5"/>
        <v>define_qualifier :artificial_location do@@  url 'https://www.ddbj.nig.ac.jp/ddbj/qualifiers-e.html#artificial_location'@@  name 'artificial_location'@@  input_type 'list', ["heterogeneous population sequenced", "low-quality sequence region"]@@  help_text '&lt;a href="https://www.ddbj.nig.ac.jp/ddbj/qualifiers-e.html#artificial_location" target="_blank" title="HELP" class="helpbutton"&gt;Help&lt;/a&gt;&lt;span style="color:red;"&gt;Do not use /artificial_location.&lt;br /&gt;Use of /artificial_location is allowed only for genome-scale annotation.&lt;/span&gt;'@@end@@</v>
      </c>
    </row>
    <row r="6" spans="1:11" ht="241.5" x14ac:dyDescent="0.25">
      <c r="A6" s="17" t="s">
        <v>167</v>
      </c>
      <c r="B6" s="2" t="str">
        <f t="shared" si="0"/>
        <v>bio_material</v>
      </c>
      <c r="C6" s="32" t="str">
        <f t="shared" si="1"/>
        <v>https://www.ddbj.nig.ac.jp/ddbj/qualifiers-e.html#bio_material</v>
      </c>
      <c r="D6" s="2" t="str">
        <f t="shared" si="2"/>
        <v>bio_material</v>
      </c>
      <c r="E6" s="54" t="s">
        <v>163</v>
      </c>
      <c r="F6" s="7" t="str">
        <f t="shared" si="3"/>
        <v>&lt;a href="https://www.ddbj.nig.ac.jp/ddbj/qualifiers-e.html#bio_material" target="_blank" title="HELP" class="helpbutton"&gt;Help&lt;/a&gt;</v>
      </c>
      <c r="G6" s="7" t="s">
        <v>389</v>
      </c>
      <c r="H6" s="7" t="str">
        <f t="shared" si="4"/>
        <v>&lt;a href="https://www.ddbj.nig.ac.jp/ddbj/qualifiers-e.html#bio_material" target="_blank" title="HELP" class="helpbutton"&gt;Help&lt;/a&gt;e.g. CGC:CB3912&lt;br /&gt;Value format&amp;nbsp;&amp;nbsp;&amp;nbsp;institution_code:[collection_code:]material_id&lt;br /&gt;material_id is mandatory, institution_code and collection_code are optional;  institution code is mandatory where collection code is present.&lt;br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v>
      </c>
      <c r="J6" s="29" t="str">
        <f t="shared" si="5"/>
        <v>define_qualifier :bio_material do@@  url 'https://www.ddbj.nig.ac.jp/ddbj/qualifiers-e.html#bio_material'@@  name 'bio_material'@@  help_text '&lt;a href="https://www.ddbj.nig.ac.jp/ddbj/qualifiers-e.html#bio_material" target="_blank" title="HELP" class="helpbutton"&gt;Help&lt;/a&gt;e.g. CGC:CB3912&lt;br /&gt;Value format&amp;nbsp;&amp;nbsp;&amp;nbsp;institution_code:[collection_code:]material_id&lt;br /&gt;material_id is mandatory, institution_code and collection_code are optional;  institution code is mandatory where collection code is present.&lt;br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/&gt;'@@end@@</v>
      </c>
    </row>
    <row r="7" spans="1:11" ht="80.5" x14ac:dyDescent="0.25">
      <c r="A7" s="17" t="s">
        <v>168</v>
      </c>
      <c r="B7" s="2" t="str">
        <f t="shared" si="0"/>
        <v>bound_moiety</v>
      </c>
      <c r="C7" s="32" t="str">
        <f t="shared" si="1"/>
        <v>https://www.ddbj.nig.ac.jp/ddbj/qualifiers-e.html#bound_moiety</v>
      </c>
      <c r="D7" s="2" t="str">
        <f t="shared" si="2"/>
        <v>bound_moiety</v>
      </c>
      <c r="E7" s="54" t="s">
        <v>163</v>
      </c>
      <c r="F7" s="7" t="str">
        <f t="shared" si="3"/>
        <v>&lt;a href="https://www.ddbj.nig.ac.jp/ddbj/qualifiers-e.html#bound_moiety" target="_blank" title="HELP" class="helpbutton"&gt;Help&lt;/a&gt;</v>
      </c>
      <c r="G7" s="2" t="s">
        <v>169</v>
      </c>
      <c r="H7" s="7" t="str">
        <f t="shared" si="4"/>
        <v>&lt;a href="https://www.ddbj.nig.ac.jp/ddbj/qualifiers-e.html#bound_moiety" target="_blank" title="HELP" class="helpbutton"&gt;Help&lt;/a&gt;e.g. GAL4</v>
      </c>
      <c r="J7" s="29" t="str">
        <f t="shared" si="5"/>
        <v>define_qualifier :bound_moiety do@@  url 'https://www.ddbj.nig.ac.jp/ddbj/qualifiers-e.html#bound_moiety'@@  name 'bound_moiety'@@  help_text '&lt;a href="https://www.ddbj.nig.ac.jp/ddbj/qualifiers-e.html#bound_moiety" target="_blank" title="HELP" class="helpbutton"&gt;Help&lt;/a&gt;e.g. GAL4'@@end@@</v>
      </c>
    </row>
    <row r="8" spans="1:11" ht="80.5" x14ac:dyDescent="0.25">
      <c r="A8" s="17" t="s">
        <v>170</v>
      </c>
      <c r="B8" s="2" t="str">
        <f t="shared" si="0"/>
        <v>cell_line</v>
      </c>
      <c r="C8" s="32" t="str">
        <f t="shared" si="1"/>
        <v>https://www.ddbj.nig.ac.jp/ddbj/qualifiers-e.html#cell_line</v>
      </c>
      <c r="D8" s="2" t="str">
        <f t="shared" si="2"/>
        <v>cell_line</v>
      </c>
      <c r="E8" s="54" t="s">
        <v>163</v>
      </c>
      <c r="F8" s="7" t="str">
        <f t="shared" si="3"/>
        <v>&lt;a href="https://www.ddbj.nig.ac.jp/ddbj/qualifiers-e.html#cell_line" target="_blank" title="HELP" class="helpbutton"&gt;Help&lt;/a&gt;</v>
      </c>
      <c r="G8" s="2" t="s">
        <v>171</v>
      </c>
      <c r="H8" s="7" t="str">
        <f t="shared" si="4"/>
        <v>&lt;a href="https://www.ddbj.nig.ac.jp/ddbj/qualifiers-e.html#cell_line" target="_blank" title="HELP" class="helpbutton"&gt;Help&lt;/a&gt;e.g. MCF7</v>
      </c>
      <c r="J8" s="29" t="str">
        <f t="shared" si="5"/>
        <v>define_qualifier :cell_line do@@  url 'https://www.ddbj.nig.ac.jp/ddbj/qualifiers-e.html#cell_line'@@  name 'cell_line'@@  help_text '&lt;a href="https://www.ddbj.nig.ac.jp/ddbj/qualifiers-e.html#cell_line" target="_blank" title="HELP" class="helpbutton"&gt;Help&lt;/a&gt;e.g. MCF7'@@end@@</v>
      </c>
    </row>
    <row r="9" spans="1:11" ht="80.5" x14ac:dyDescent="0.25">
      <c r="A9" s="17" t="s">
        <v>172</v>
      </c>
      <c r="B9" s="2" t="str">
        <f t="shared" si="0"/>
        <v>cell_type</v>
      </c>
      <c r="C9" s="32" t="str">
        <f t="shared" si="1"/>
        <v>https://www.ddbj.nig.ac.jp/ddbj/qualifiers-e.html#cell_type</v>
      </c>
      <c r="D9" s="2" t="str">
        <f t="shared" si="2"/>
        <v>cell_type</v>
      </c>
      <c r="E9" s="54" t="s">
        <v>163</v>
      </c>
      <c r="F9" s="7" t="str">
        <f t="shared" si="3"/>
        <v>&lt;a href="https://www.ddbj.nig.ac.jp/ddbj/qualifiers-e.html#cell_type" target="_blank" title="HELP" class="helpbutton"&gt;Help&lt;/a&gt;</v>
      </c>
      <c r="G9" s="2" t="s">
        <v>173</v>
      </c>
      <c r="H9" s="7" t="str">
        <f t="shared" si="4"/>
        <v>&lt;a href="https://www.ddbj.nig.ac.jp/ddbj/qualifiers-e.html#cell_type" target="_blank" title="HELP" class="helpbutton"&gt;Help&lt;/a&gt;e.g. leukocyte</v>
      </c>
      <c r="J9" s="29" t="str">
        <f t="shared" si="5"/>
        <v>define_qualifier :cell_type do@@  url 'https://www.ddbj.nig.ac.jp/ddbj/qualifiers-e.html#cell_type'@@  name 'cell_type'@@  help_text '&lt;a href="https://www.ddbj.nig.ac.jp/ddbj/qualifiers-e.html#cell_type" target="_blank" title="HELP" class="helpbutton"&gt;Help&lt;/a&gt;e.g. leukocyte'@@end@@</v>
      </c>
    </row>
    <row r="10" spans="1:11" ht="80.5" x14ac:dyDescent="0.25">
      <c r="A10" s="17" t="s">
        <v>174</v>
      </c>
      <c r="B10" s="2" t="str">
        <f t="shared" si="0"/>
        <v>chromosome</v>
      </c>
      <c r="C10" s="32" t="str">
        <f t="shared" si="1"/>
        <v>https://www.ddbj.nig.ac.jp/ddbj/qualifiers-e.html#chromosome</v>
      </c>
      <c r="D10" s="2" t="str">
        <f t="shared" si="2"/>
        <v>chromosome</v>
      </c>
      <c r="E10" s="54" t="s">
        <v>163</v>
      </c>
      <c r="F10" s="7" t="str">
        <f t="shared" si="3"/>
        <v>&lt;a href="https://www.ddbj.nig.ac.jp/ddbj/qualifiers-e.html#chromosome" target="_blank" title="HELP" class="helpbutton"&gt;Help&lt;/a&gt;</v>
      </c>
      <c r="G10" s="2" t="s">
        <v>175</v>
      </c>
      <c r="H10" s="7" t="str">
        <f t="shared" si="4"/>
        <v>&lt;a href="https://www.ddbj.nig.ac.jp/ddbj/qualifiers-e.html#chromosome" target="_blank" title="HELP" class="helpbutton"&gt;Help&lt;/a&gt;e.g. 1</v>
      </c>
      <c r="J10" s="29" t="str">
        <f t="shared" si="5"/>
        <v>define_qualifier :chromosome do@@  url 'https://www.ddbj.nig.ac.jp/ddbj/qualifiers-e.html#chromosome'@@  name 'chromosome'@@  help_text '&lt;a href="https://www.ddbj.nig.ac.jp/ddbj/qualifiers-e.html#chromosome" target="_blank" title="HELP" class="helpbutton"&gt;Help&lt;/a&gt;e.g. 1'@@end@@</v>
      </c>
    </row>
    <row r="11" spans="1:11" ht="80.5" hidden="1" x14ac:dyDescent="0.25">
      <c r="A11" s="18" t="s">
        <v>176</v>
      </c>
      <c r="B11" s="19" t="str">
        <f t="shared" si="0"/>
        <v>citation</v>
      </c>
      <c r="C11" s="33" t="str">
        <f>"https://www.ddbj.nig.ac.jp/ddbj/full_index-e.html#"&amp;B11</f>
        <v>https://www.ddbj.nig.ac.jp/ddbj/full_index-e.html#citation</v>
      </c>
      <c r="D11" s="19" t="str">
        <f t="shared" si="2"/>
        <v>citation</v>
      </c>
      <c r="E11" s="56"/>
      <c r="F11" s="23" t="str">
        <f t="shared" si="3"/>
        <v>&lt;a href="https://www.ddbj.nig.ac.jp/ddbj/full_index-e.html#citation" target="_blank" title="HELP" class="helpbutton"&gt;Help&lt;/a&gt;</v>
      </c>
      <c r="G11" s="19"/>
      <c r="H11" s="23" t="str">
        <f t="shared" si="4"/>
        <v>&lt;a href="https://www.ddbj.nig.ac.jp/ddbj/full_index-e.html#citation" target="_blank" title="HELP" class="helpbutton"&gt;Help&lt;/a&gt;</v>
      </c>
      <c r="I11" s="19" t="s">
        <v>144</v>
      </c>
      <c r="J11" s="29" t="str">
        <f t="shared" si="5"/>
        <v>define_qualifier :citation do@@  url 'https://www.ddbj.nig.ac.jp/ddbj/full_index-e.html#citation'@@  name 'citation'@@  @@  help_text '&lt;a href="https://www.ddbj.nig.ac.jp/ddbj/full_index-e.html#citation" target="_blank" title="HELP" class="helpbutton"&gt;Help&lt;/a&gt;'@@end@@</v>
      </c>
    </row>
    <row r="12" spans="1:11" ht="80.5" x14ac:dyDescent="0.25">
      <c r="A12" s="17" t="s">
        <v>177</v>
      </c>
      <c r="B12" s="2" t="str">
        <f t="shared" si="0"/>
        <v>clone</v>
      </c>
      <c r="C12" s="32" t="str">
        <f t="shared" ref="C12:C60" si="6">"https://www.ddbj.nig.ac.jp/ddbj/qualifiers-e.html#"&amp;B12</f>
        <v>https://www.ddbj.nig.ac.jp/ddbj/qualifiers-e.html#clone</v>
      </c>
      <c r="D12" s="2" t="str">
        <f t="shared" si="2"/>
        <v>clone</v>
      </c>
      <c r="E12" s="54" t="s">
        <v>163</v>
      </c>
      <c r="F12" s="7" t="str">
        <f t="shared" si="3"/>
        <v>&lt;a href="https://www.ddbj.nig.ac.jp/ddbj/qualifiers-e.html#clone" target="_blank" title="HELP" class="helpbutton"&gt;Help&lt;/a&gt;</v>
      </c>
      <c r="G12" s="2" t="s">
        <v>178</v>
      </c>
      <c r="H12" s="7" t="str">
        <f t="shared" si="4"/>
        <v>&lt;a href="https://www.ddbj.nig.ac.jp/ddbj/qualifiers-e.html#clone" target="_blank" title="HELP" class="helpbutton"&gt;Help&lt;/a&gt;e.g. lambda-hIL7.3</v>
      </c>
      <c r="J12" s="29" t="str">
        <f t="shared" si="5"/>
        <v>define_qualifier :clone do@@  url 'https://www.ddbj.nig.ac.jp/ddbj/qualifiers-e.html#clone'@@  name 'clone'@@  help_text '&lt;a href="https://www.ddbj.nig.ac.jp/ddbj/qualifiers-e.html#clone" target="_blank" title="HELP" class="helpbutton"&gt;Help&lt;/a&gt;e.g. lambda-hIL7.3'@@end@@</v>
      </c>
    </row>
    <row r="13" spans="1:11" ht="80.5" x14ac:dyDescent="0.25">
      <c r="A13" s="17" t="s">
        <v>179</v>
      </c>
      <c r="B13" s="2" t="str">
        <f t="shared" si="0"/>
        <v>clone_lib</v>
      </c>
      <c r="C13" s="32" t="str">
        <f t="shared" si="6"/>
        <v>https://www.ddbj.nig.ac.jp/ddbj/qualifiers-e.html#clone_lib</v>
      </c>
      <c r="D13" s="2" t="str">
        <f t="shared" si="2"/>
        <v>clone_lib</v>
      </c>
      <c r="E13" s="54" t="s">
        <v>163</v>
      </c>
      <c r="F13" s="7" t="str">
        <f t="shared" si="3"/>
        <v>&lt;a href="https://www.ddbj.nig.ac.jp/ddbj/qualifiers-e.html#clone_lib" target="_blank" title="HELP" class="helpbutton"&gt;Help&lt;/a&gt;</v>
      </c>
      <c r="G13" s="2" t="s">
        <v>180</v>
      </c>
      <c r="H13" s="7" t="str">
        <f t="shared" si="4"/>
        <v>&lt;a href="https://www.ddbj.nig.ac.jp/ddbj/qualifiers-e.html#clone_lib" target="_blank" title="HELP" class="helpbutton"&gt;Help&lt;/a&gt;e.g. lambda-hIL7</v>
      </c>
      <c r="J13" s="29" t="str">
        <f t="shared" si="5"/>
        <v>define_qualifier :clone_lib do@@  url 'https://www.ddbj.nig.ac.jp/ddbj/qualifiers-e.html#clone_lib'@@  name 'clone_lib'@@  help_text '&lt;a href="https://www.ddbj.nig.ac.jp/ddbj/qualifiers-e.html#clone_lib" target="_blank" title="HELP" class="helpbutton"&gt;Help&lt;/a&gt;e.g. lambda-hIL7'@@end@@</v>
      </c>
    </row>
    <row r="14" spans="1:11" ht="149.5" x14ac:dyDescent="0.25">
      <c r="A14" s="17" t="s">
        <v>181</v>
      </c>
      <c r="B14" s="2" t="str">
        <f t="shared" si="0"/>
        <v>codon_start</v>
      </c>
      <c r="C14" s="32" t="str">
        <f t="shared" si="6"/>
        <v>https://www.ddbj.nig.ac.jp/ddbj/qualifiers-e.html#codon_start</v>
      </c>
      <c r="D14" s="2" t="str">
        <f t="shared" si="2"/>
        <v>codon_start</v>
      </c>
      <c r="E14" s="57" t="s">
        <v>182</v>
      </c>
      <c r="F14" s="7" t="str">
        <f t="shared" si="3"/>
        <v>&lt;a href="https://www.ddbj.nig.ac.jp/ddbj/qualifiers-e.html#codon_start" target="_blank" title="HELP" class="helpbutton"&gt;Help&lt;/a&gt;</v>
      </c>
      <c r="G14" s="7" t="s">
        <v>1860</v>
      </c>
      <c r="H14" s="7" t="str">
        <f t="shared" si="4"/>
        <v>&lt;a href="https://www.ddbj.nig.ac.jp/ddbj/qualifiers-e.html#codon_start" target="_blank" title="HELP" class="helpbutton"&gt;Help&lt;/a&gt;Regarding the value of /codon_start, please see explanation (&lt;a href="https://www.ddbj.nig.ac.jp/ddbj/cds.html#frame" target="_blank"&gt;Japanese&lt;/a&gt;/&lt;a href="https://www.ddbj.nig.ac.jp/ddbj/cds-e.html#frame" target="_blank"&gt;English&lt;/a&gt;).</v>
      </c>
      <c r="J14" s="29" t="str">
        <f t="shared" si="5"/>
        <v>define_qualifier :codon_start do@@  url 'https://www.ddbj.nig.ac.jp/ddbj/qualifiers-e.html#codon_start'@@  name 'codon_start'@@  input_type 'list', ["1", "2","3"]@@  help_text '&lt;a href="https://www.ddbj.nig.ac.jp/ddbj/qualifiers-e.html#codon_start" target="_blank" title="HELP" class="helpbutton"&gt;Help&lt;/a&gt;Regarding the value of /codon_start, please see explanation (&lt;a href="https://www.ddbj.nig.ac.jp/ddbj/cds.html#frame" target="_blank"&gt;Japanese&lt;/a&gt;/&lt;a href="https://www.ddbj.nig.ac.jp/ddbj/cds-e.html#frame" target="_blank"&gt;English&lt;/a&gt;).'@@end@@</v>
      </c>
    </row>
    <row r="15" spans="1:11" ht="80.5" x14ac:dyDescent="0.25">
      <c r="A15" s="17" t="s">
        <v>183</v>
      </c>
      <c r="B15" s="2" t="str">
        <f t="shared" si="0"/>
        <v>collected_by</v>
      </c>
      <c r="C15" s="32" t="str">
        <f t="shared" si="6"/>
        <v>https://www.ddbj.nig.ac.jp/ddbj/qualifiers-e.html#collected_by</v>
      </c>
      <c r="D15" s="2" t="str">
        <f t="shared" si="2"/>
        <v>collected_by</v>
      </c>
      <c r="E15" s="54" t="s">
        <v>163</v>
      </c>
      <c r="F15" s="7" t="str">
        <f t="shared" si="3"/>
        <v>&lt;a href="https://www.ddbj.nig.ac.jp/ddbj/qualifiers-e.html#collected_by" target="_blank" title="HELP" class="helpbutton"&gt;Help&lt;/a&gt;</v>
      </c>
      <c r="G15" s="7" t="s">
        <v>184</v>
      </c>
      <c r="H15" s="7" t="str">
        <f t="shared" si="4"/>
        <v>&lt;a href="https://www.ddbj.nig.ac.jp/ddbj/qualifiers-e.html#collected_by" target="_blank" title="HELP" class="helpbutton"&gt;Help&lt;/a&gt;e.g. Dan Janzen</v>
      </c>
      <c r="J15" s="29" t="str">
        <f t="shared" si="5"/>
        <v>define_qualifier :collected_by do@@  url 'https://www.ddbj.nig.ac.jp/ddbj/qualifiers-e.html#collected_by'@@  name 'collected_by'@@  help_text '&lt;a href="https://www.ddbj.nig.ac.jp/ddbj/qualifiers-e.html#collected_by" target="_blank" title="HELP" class="helpbutton"&gt;Help&lt;/a&gt;e.g. Dan Janzen'@@end@@</v>
      </c>
    </row>
    <row r="16" spans="1:11" ht="161" x14ac:dyDescent="0.25">
      <c r="A16" s="17" t="s">
        <v>185</v>
      </c>
      <c r="B16" s="2" t="str">
        <f t="shared" si="0"/>
        <v>collection_date</v>
      </c>
      <c r="C16" s="32" t="str">
        <f t="shared" si="6"/>
        <v>https://www.ddbj.nig.ac.jp/ddbj/qualifiers-e.html#collection_date</v>
      </c>
      <c r="D16" s="2" t="str">
        <f t="shared" si="2"/>
        <v>collection_date</v>
      </c>
      <c r="E16" s="54" t="s">
        <v>163</v>
      </c>
      <c r="F16" s="7" t="str">
        <f t="shared" si="3"/>
        <v>&lt;a href="https://www.ddbj.nig.ac.jp/ddbj/qualifiers-e.html#collection_date" target="_blank" title="HELP" class="helpbutton"&gt;Help&lt;/a&gt;</v>
      </c>
      <c r="G16" s="7" t="s">
        <v>1870</v>
      </c>
      <c r="H16" s="7" t="str">
        <f t="shared" si="4"/>
        <v>&lt;a href="https://www.ddbj.nig.ac.jp/ddbj/qualifiers-e.html#collection_date" target="_blank" title="HELP" class="helpbutton"&gt;Help&lt;/a&gt;e.g.&lt;br /&gt;1952-10-21&lt;br /&gt;1952-10&lt;br /&gt;1952&lt;br /&gt;1952-10-21T11:43Z&lt;br /&gt;1952-10-21T11Z&lt;br /&gt;1952/1953&lt;br /&gt;1952-10-21/1953-02-15&lt;br /&gt;1952-10/1953-02&lt;br /&gt;1952-10-21T11:43Z/1952-10-21T17:43Z&lt;br /&gt;This text area does not allow for typing of "T", ":", "/", or "Z". In the case,&lt;br /&gt;please do copy &amp; paste from text editor.</v>
      </c>
      <c r="J16" s="29" t="str">
        <f t="shared" si="5"/>
        <v>define_qualifier :collection_date do@@  url 'https://www.ddbj.nig.ac.jp/ddbj/qualifiers-e.html#collection_date'@@  name 'collection_date'@@  help_text '&lt;a href="https://www.ddbj.nig.ac.jp/ddbj/qualifiers-e.html#collection_date" target="_blank" title="HELP" class="helpbutton"&gt;Help&lt;/a&gt;e.g.&lt;br /&gt;1952-10-21&lt;br /&gt;1952-10&lt;br /&gt;1952&lt;br /&gt;1952-10-21T11:43Z&lt;br /&gt;1952-10-21T11Z&lt;br /&gt;1952/1953&lt;br /&gt;1952-10-21/1953-02-15&lt;br /&gt;1952-10/1953-02&lt;br /&gt;1952-10-21T11:43Z/1952-10-21T17:43Z&lt;br /&gt;This text area does not allow for typing of "T", ":", "/", or "Z". In the case,&lt;br /&gt;please do copy &amp; paste from text editor.'@@end@@</v>
      </c>
    </row>
    <row r="17" spans="1:11" ht="80.5" x14ac:dyDescent="0.25">
      <c r="A17" s="17" t="s">
        <v>186</v>
      </c>
      <c r="B17" s="2" t="str">
        <f t="shared" si="0"/>
        <v>compare</v>
      </c>
      <c r="C17" s="32" t="str">
        <f t="shared" si="6"/>
        <v>https://www.ddbj.nig.ac.jp/ddbj/qualifiers-e.html#compare</v>
      </c>
      <c r="D17" s="2" t="str">
        <f t="shared" si="2"/>
        <v>compare</v>
      </c>
      <c r="E17" s="54" t="s">
        <v>163</v>
      </c>
      <c r="F17" s="7" t="str">
        <f t="shared" si="3"/>
        <v>&lt;a href="https://www.ddbj.nig.ac.jp/ddbj/qualifiers-e.html#compare" target="_blank" title="HELP" class="helpbutton"&gt;Help&lt;/a&gt;</v>
      </c>
      <c r="G17" s="2" t="s">
        <v>187</v>
      </c>
      <c r="H17" s="7" t="str">
        <f t="shared" si="4"/>
        <v>&lt;a href="https://www.ddbj.nig.ac.jp/ddbj/qualifiers-e.html#compare" target="_blank" title="HELP" class="helpbutton"&gt;Help&lt;/a&gt;e.g. AJ634337.1</v>
      </c>
      <c r="J17" s="29" t="str">
        <f t="shared" si="5"/>
        <v>define_qualifier :compare do@@  url 'https://www.ddbj.nig.ac.jp/ddbj/qualifiers-e.html#compare'@@  name 'compare'@@  help_text '&lt;a href="https://www.ddbj.nig.ac.jp/ddbj/qualifiers-e.html#compare" target="_blank" title="HELP" class="helpbutton"&gt;Help&lt;/a&gt;e.g. AJ634337.1'@@end@@</v>
      </c>
    </row>
    <row r="18" spans="1:11" ht="138" x14ac:dyDescent="0.25">
      <c r="A18" s="17" t="s">
        <v>188</v>
      </c>
      <c r="B18" s="2" t="str">
        <f t="shared" si="0"/>
        <v>country</v>
      </c>
      <c r="C18" s="32" t="str">
        <f t="shared" si="6"/>
        <v>https://www.ddbj.nig.ac.jp/ddbj/qualifiers-e.html#country</v>
      </c>
      <c r="D18" s="2" t="str">
        <f t="shared" si="2"/>
        <v>country</v>
      </c>
      <c r="E18" s="54" t="s">
        <v>163</v>
      </c>
      <c r="F18" s="7" t="str">
        <f t="shared" si="3"/>
        <v>&lt;a href="https://www.ddbj.nig.ac.jp/ddbj/qualifiers-e.html#country" target="_blank" title="HELP" class="helpbutton"&gt;Help&lt;/a&gt;</v>
      </c>
      <c r="G18" s="7" t="s">
        <v>1864</v>
      </c>
      <c r="H18" s="7" t="str">
        <f t="shared" si="4"/>
        <v>&lt;a href="https://www.ddbj.nig.ac.jp/ddbj/qualifiers-e.html#country" target="_blank" title="HELP" class="helpbutton"&gt;Help&lt;/a&gt;e.g.&lt;br /&gt;Japan: Kanagawa, Hakone, Lake Ashi&lt;br /&gt;Canada: Vancouver&lt;br /&gt;France:Cote d&amp;#39;Azur, Antibes&lt;br /&gt;Atlantic Ocean:Charlie Gibbs Fracture Zone&lt;br /&gt;&lt;a href="https://www.ddbj.nig.ac.jp/ddbj/country-e.html" target="_blank"&gt;Country list</v>
      </c>
      <c r="J18" s="29" t="str">
        <f t="shared" si="5"/>
        <v>define_qualifier :country do@@  url 'https://www.ddbj.nig.ac.jp/ddbj/qualifiers-e.html#country'@@  name 'country'@@  help_text '&lt;a href="https://www.ddbj.nig.ac.jp/ddbj/qualifiers-e.html#country" target="_blank" title="HELP" class="helpbutton"&gt;Help&lt;/a&gt;e.g.&lt;br /&gt;Japan: Kanagawa, Hakone, Lake Ashi&lt;br /&gt;Canada: Vancouver&lt;br /&gt;France:Cote d&amp;#39;Azur, Antibes&lt;br /&gt;Atlantic Ocean:Charlie Gibbs Fracture Zone&lt;br /&gt;&lt;a href="https://www.ddbj.nig.ac.jp/ddbj/country-e.html" target="_blank"&gt;Country list'@@end@@</v>
      </c>
    </row>
    <row r="19" spans="1:11" ht="80.5" x14ac:dyDescent="0.25">
      <c r="A19" s="17" t="s">
        <v>189</v>
      </c>
      <c r="B19" s="2" t="str">
        <f t="shared" si="0"/>
        <v>cultivar</v>
      </c>
      <c r="C19" s="32" t="str">
        <f t="shared" si="6"/>
        <v>https://www.ddbj.nig.ac.jp/ddbj/qualifiers-e.html#cultivar</v>
      </c>
      <c r="D19" s="2" t="str">
        <f t="shared" si="2"/>
        <v>cultivar</v>
      </c>
      <c r="E19" s="54" t="s">
        <v>163</v>
      </c>
      <c r="F19" s="7" t="str">
        <f t="shared" si="3"/>
        <v>&lt;a href="https://www.ddbj.nig.ac.jp/ddbj/qualifiers-e.html#cultivar" target="_blank" title="HELP" class="helpbutton"&gt;Help&lt;/a&gt;</v>
      </c>
      <c r="G19" s="7" t="s">
        <v>190</v>
      </c>
      <c r="H19" s="7" t="str">
        <f t="shared" si="4"/>
        <v>&lt;a href="https://www.ddbj.nig.ac.jp/ddbj/qualifiers-e.html#cultivar" target="_blank" title="HELP" class="helpbutton"&gt;Help&lt;/a&gt;e.g.&lt;br /&gt;Nipponbare&lt;br /&gt;Tenuifolius</v>
      </c>
      <c r="J19" s="29" t="str">
        <f t="shared" si="5"/>
        <v>define_qualifier :cultivar do@@  url 'https://www.ddbj.nig.ac.jp/ddbj/qualifiers-e.html#cultivar'@@  name 'cultivar'@@  help_text '&lt;a href="https://www.ddbj.nig.ac.jp/ddbj/qualifiers-e.html#cultivar" target="_blank" title="HELP" class="helpbutton"&gt;Help&lt;/a&gt;e.g.&lt;br /&gt;Nipponbare&lt;br /&gt;Tenuifolius'@@end@@</v>
      </c>
    </row>
    <row r="20" spans="1:11" ht="230" x14ac:dyDescent="0.25">
      <c r="A20" s="17" t="s">
        <v>191</v>
      </c>
      <c r="B20" s="2" t="str">
        <f t="shared" si="0"/>
        <v>culture_collection</v>
      </c>
      <c r="C20" s="32" t="str">
        <f t="shared" si="6"/>
        <v>https://www.ddbj.nig.ac.jp/ddbj/qualifiers-e.html#culture_collection</v>
      </c>
      <c r="D20" s="2" t="str">
        <f t="shared" si="2"/>
        <v>culture_collection</v>
      </c>
      <c r="E20" s="54" t="s">
        <v>163</v>
      </c>
      <c r="F20" s="7" t="str">
        <f t="shared" si="3"/>
        <v>&lt;a href="https://www.ddbj.nig.ac.jp/ddbj/qualifiers-e.html#culture_collection" target="_blank" title="HELP" class="helpbutton"&gt;Help&lt;/a&gt;</v>
      </c>
      <c r="G20" s="7" t="s">
        <v>386</v>
      </c>
      <c r="H20" s="7" t="str">
        <f t="shared" si="4"/>
        <v>&lt;a href="https://www.ddbj.nig.ac.jp/ddbj/qualifiers-e.html#culture_collection" target="_blank" title="HELP" class="helpbutton"&gt;Help&lt;/a&gt;e.g. ATCC:26370&lt;br /&gt;Value format&lt;br /&gt;institution-code:[collection-code:]culture_id&lt;br /&gt;culture_id and institution_code are mandatory, collection_code is optional. 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v>
      </c>
      <c r="J20" s="29" t="str">
        <f t="shared" si="5"/>
        <v>define_qualifier :culture_collection do@@  url 'https://www.ddbj.nig.ac.jp/ddbj/qualifiers-e.html#culture_collection'@@  name 'culture_collection'@@  help_text '&lt;a href="https://www.ddbj.nig.ac.jp/ddbj/qualifiers-e.html#culture_collection" target="_blank" title="HELP" class="helpbutton"&gt;Help&lt;/a&gt;e.g. ATCC:26370&lt;br /&gt;Value format&lt;br /&gt;institution-code:[collection-code:]culture_id&lt;br /&gt;culture_id and institution_code are mandatory, collection_code is optional. 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/&gt;'@@end@@</v>
      </c>
    </row>
    <row r="21" spans="1:11" ht="184" x14ac:dyDescent="0.25">
      <c r="A21" s="17" t="s">
        <v>192</v>
      </c>
      <c r="B21" s="2" t="str">
        <f t="shared" si="0"/>
        <v>db_xref</v>
      </c>
      <c r="C21" s="32" t="str">
        <f t="shared" si="6"/>
        <v>https://www.ddbj.nig.ac.jp/ddbj/qualifiers-e.html#db_xref</v>
      </c>
      <c r="D21" s="2" t="str">
        <f t="shared" si="2"/>
        <v>db_xref</v>
      </c>
      <c r="E21" s="54" t="s">
        <v>163</v>
      </c>
      <c r="F21" s="7" t="str">
        <f t="shared" si="3"/>
        <v>&lt;a href="https://www.ddbj.nig.ac.jp/ddbj/qualifiers-e.html#db_xref" target="_blank" title="HELP" class="helpbutton"&gt;Help&lt;/a&gt;</v>
      </c>
      <c r="G21" s="7" t="s">
        <v>1862</v>
      </c>
      <c r="H21" s="7" t="str">
        <f t="shared" si="4"/>
        <v>&lt;a href="https://www.ddbj.nig.ac.jp/ddbj/qualifiers-e.html#db_xref" target="_blank" title="HELP" class="helpbutton"&gt;Help&lt;/a&gt;e.g. UniProtKB/Swiss-Prot:P28763&lt;br/&gt;Value format&amp;nbsp;&amp;nbsp;database:identifier&lt;br /&gt;Select any database from the &lt;a href="https://www.ddbj.nig.ac.jp/ddbj/db_xref-e.html" target="_blank"&gt;database list&lt;/a&gt;. When you inferred annotation from database, use &lt;a href="https://www.ddbj.nig.ac.jp/ddbj/qualifiers-e.html#inference" target="_blank"&gt;/inference&lt;/a&gt;, instead of /db_xref.</v>
      </c>
      <c r="J21" s="29" t="str">
        <f t="shared" si="5"/>
        <v>define_qualifier :db_xref do@@  url 'https://www.ddbj.nig.ac.jp/ddbj/qualifiers-e.html#db_xref'@@  name 'db_xref'@@  help_text '&lt;a href="https://www.ddbj.nig.ac.jp/ddbj/qualifiers-e.html#db_xref" target="_blank" title="HELP" class="helpbutton"&gt;Help&lt;/a&gt;e.g. UniProtKB/Swiss-Prot:P28763&lt;br/&gt;Value format&amp;nbsp;&amp;nbsp;database:identifier&lt;br /&gt;Select any database from the &lt;a href="https://www.ddbj.nig.ac.jp/ddbj/db_xref-e.html" target="_blank"&gt;database list&lt;/a&gt;. When you inferred annotation from database, use &lt;a href="https://www.ddbj.nig.ac.jp/ddbj/qualifiers-e.html#inference" target="_blank"&gt;/inference&lt;/a&gt;, instead of /db_xref.'@@end@@</v>
      </c>
      <c r="K21" s="26" t="s">
        <v>391</v>
      </c>
    </row>
    <row r="22" spans="1:11" ht="80.5" x14ac:dyDescent="0.25">
      <c r="A22" s="17" t="s">
        <v>193</v>
      </c>
      <c r="B22" s="2" t="str">
        <f t="shared" si="0"/>
        <v>dev_stage</v>
      </c>
      <c r="C22" s="32" t="str">
        <f t="shared" si="6"/>
        <v>https://www.ddbj.nig.ac.jp/ddbj/qualifiers-e.html#dev_stage</v>
      </c>
      <c r="D22" s="2" t="str">
        <f t="shared" si="2"/>
        <v>dev_stage</v>
      </c>
      <c r="E22" s="54" t="s">
        <v>163</v>
      </c>
      <c r="F22" s="7" t="str">
        <f t="shared" si="3"/>
        <v>&lt;a href="https://www.ddbj.nig.ac.jp/ddbj/qualifiers-e.html#dev_stage" target="_blank" title="HELP" class="helpbutton"&gt;Help&lt;/a&gt;</v>
      </c>
      <c r="G22" s="7" t="s">
        <v>194</v>
      </c>
      <c r="H22" s="7" t="str">
        <f t="shared" si="4"/>
        <v>&lt;a href="https://www.ddbj.nig.ac.jp/ddbj/qualifiers-e.html#dev_stage" target="_blank" title="HELP" class="helpbutton"&gt;Help&lt;/a&gt;e.g. fourth instar larva</v>
      </c>
      <c r="J22" s="29" t="str">
        <f t="shared" si="5"/>
        <v>define_qualifier :dev_stage do@@  url 'https://www.ddbj.nig.ac.jp/ddbj/qualifiers-e.html#dev_stage'@@  name 'dev_stage'@@  help_text '&lt;a href="https://www.ddbj.nig.ac.jp/ddbj/qualifiers-e.html#dev_stage" target="_blank" title="HELP" class="helpbutton"&gt;Help&lt;/a&gt;e.g. fourth instar larva'@@end@@</v>
      </c>
    </row>
    <row r="23" spans="1:11" ht="80.5" x14ac:dyDescent="0.25">
      <c r="A23" s="17" t="s">
        <v>195</v>
      </c>
      <c r="B23" s="2" t="str">
        <f t="shared" si="0"/>
        <v>direction</v>
      </c>
      <c r="C23" s="32" t="str">
        <f t="shared" si="6"/>
        <v>https://www.ddbj.nig.ac.jp/ddbj/qualifiers-e.html#direction</v>
      </c>
      <c r="D23" s="2" t="str">
        <f t="shared" si="2"/>
        <v>direction</v>
      </c>
      <c r="E23" s="54" t="s">
        <v>196</v>
      </c>
      <c r="F23" s="7" t="str">
        <f t="shared" si="3"/>
        <v>&lt;a href="https://www.ddbj.nig.ac.jp/ddbj/qualifiers-e.html#direction" target="_blank" title="HELP" class="helpbutton"&gt;Help&lt;/a&gt;</v>
      </c>
      <c r="G23" s="20" t="s">
        <v>197</v>
      </c>
      <c r="H23" s="7" t="str">
        <f t="shared" si="4"/>
        <v>&lt;a href="https://www.ddbj.nig.ac.jp/ddbj/qualifiers-e.html#direction" target="_blank" title="HELP" class="helpbutton"&gt;Help&lt;/a&gt;e.g. left</v>
      </c>
      <c r="J23" s="29" t="str">
        <f t="shared" si="5"/>
        <v>define_qualifier :direction do@@  url 'https://www.ddbj.nig.ac.jp/ddbj/qualifiers-e.html#direction'@@  name 'direction'@@  input_type 'list', ["left", "right", "both"]@@  help_text '&lt;a href="https://www.ddbj.nig.ac.jp/ddbj/qualifiers-e.html#direction" target="_blank" title="HELP" class="helpbutton"&gt;Help&lt;/a&gt;e.g. left'@@end@@</v>
      </c>
    </row>
    <row r="24" spans="1:11" ht="138" x14ac:dyDescent="0.25">
      <c r="A24" s="17" t="s">
        <v>198</v>
      </c>
      <c r="B24" s="2" t="str">
        <f t="shared" si="0"/>
        <v>EC_number</v>
      </c>
      <c r="C24" s="32" t="str">
        <f t="shared" si="6"/>
        <v>https://www.ddbj.nig.ac.jp/ddbj/qualifiers-e.html#EC_number</v>
      </c>
      <c r="D24" s="2" t="str">
        <f t="shared" si="2"/>
        <v>EC_number</v>
      </c>
      <c r="E24" s="54" t="s">
        <v>163</v>
      </c>
      <c r="F24" s="7" t="str">
        <f t="shared" si="3"/>
        <v>&lt;a href="https://www.ddbj.nig.ac.jp/ddbj/qualifiers-e.html#EC_number" target="_blank" title="HELP" class="helpbutton"&gt;Help&lt;/a&gt;</v>
      </c>
      <c r="G24" s="61" t="s">
        <v>1868</v>
      </c>
      <c r="H24" s="7" t="str">
        <f t="shared" si="4"/>
        <v>&lt;a href="https://www.ddbj.nig.ac.jp/ddbj/qualifiers-e.html#EC_number" target="_blank" title="HELP" class="helpbutton"&gt;Help&lt;/a&gt;e.g. 1.1.2.4&lt;br /&gt;/EC_number can be used only when enzymatic activity of the gene product has been confirmed by biological experiment.&lt;br /&gt;Do not use /EC_number for CDS which has been predicted from homology search or gene prediction program.</v>
      </c>
      <c r="J24" s="29" t="str">
        <f t="shared" si="5"/>
        <v>define_qualifier :EC_number do@@  url 'https://www.ddbj.nig.ac.jp/ddbj/qualifiers-e.html#EC_number'@@  name 'EC_number'@@  help_text '&lt;a href="https://www.ddbj.nig.ac.jp/ddbj/qualifiers-e.html#EC_number" target="_blank" title="HELP" class="helpbutton"&gt;Help&lt;/a&gt;e.g. 1.1.2.4&lt;br /&gt;/EC_number can be used only when enzymatic activity of the gene product has been confirmed by biological experiment.&lt;br /&gt;Do not use /EC_number for CDS which has been predicted from homology search or gene prediction program.'@@end@@</v>
      </c>
    </row>
    <row r="25" spans="1:11" ht="80.5" x14ac:dyDescent="0.25">
      <c r="A25" s="17" t="s">
        <v>199</v>
      </c>
      <c r="B25" s="2" t="str">
        <f t="shared" si="0"/>
        <v>ecotype</v>
      </c>
      <c r="C25" s="32" t="str">
        <f t="shared" si="6"/>
        <v>https://www.ddbj.nig.ac.jp/ddbj/qualifiers-e.html#ecotype</v>
      </c>
      <c r="D25" s="2" t="str">
        <f t="shared" si="2"/>
        <v>ecotype</v>
      </c>
      <c r="E25" s="54" t="s">
        <v>163</v>
      </c>
      <c r="F25" s="7" t="str">
        <f t="shared" si="3"/>
        <v>&lt;a href="https://www.ddbj.nig.ac.jp/ddbj/qualifiers-e.html#ecotype" target="_blank" title="HELP" class="helpbutton"&gt;Help&lt;/a&gt;</v>
      </c>
      <c r="G25" s="7" t="s">
        <v>200</v>
      </c>
      <c r="H25" s="7" t="str">
        <f t="shared" si="4"/>
        <v>&lt;a href="https://www.ddbj.nig.ac.jp/ddbj/qualifiers-e.html#ecotype" target="_blank" title="HELP" class="helpbutton"&gt;Help&lt;/a&gt;e.g. Columbia</v>
      </c>
      <c r="J25" s="29" t="str">
        <f t="shared" si="5"/>
        <v>define_qualifier :ecotype do@@  url 'https://www.ddbj.nig.ac.jp/ddbj/qualifiers-e.html#ecotype'@@  name 'ecotype'@@  help_text '&lt;a href="https://www.ddbj.nig.ac.jp/ddbj/qualifiers-e.html#ecotype" target="_blank" title="HELP" class="helpbutton"&gt;Help&lt;/a&gt;e.g. Columbia'@@end@@</v>
      </c>
    </row>
    <row r="26" spans="1:11" ht="92" x14ac:dyDescent="0.25">
      <c r="A26" s="17" t="s">
        <v>201</v>
      </c>
      <c r="B26" s="2" t="str">
        <f t="shared" si="0"/>
        <v>environmental_sample</v>
      </c>
      <c r="C26" s="32" t="str">
        <f t="shared" si="6"/>
        <v>https://www.ddbj.nig.ac.jp/ddbj/qualifiers-e.html#environmental_sample</v>
      </c>
      <c r="D26" s="2" t="str">
        <f t="shared" si="2"/>
        <v>environmental_sample</v>
      </c>
      <c r="E26" s="54" t="s">
        <v>202</v>
      </c>
      <c r="F26" s="7" t="str">
        <f t="shared" si="3"/>
        <v>&lt;a href="https://www.ddbj.nig.ac.jp/ddbj/qualifiers-e.html#environmental_sample" target="_blank" title="HELP" class="helpbutton"&gt;Help&lt;/a&gt;</v>
      </c>
      <c r="G26" s="7"/>
      <c r="H26" s="7" t="str">
        <f t="shared" si="4"/>
        <v>&lt;a href="https://www.ddbj.nig.ac.jp/ddbj/qualifiers-e.html#environmental_sample" target="_blank" title="HELP" class="helpbutton"&gt;Help&lt;/a&gt;</v>
      </c>
      <c r="J26" s="29" t="str">
        <f t="shared" si="5"/>
        <v>define_qualifier :environmental_sample do@@  url 'https://www.ddbj.nig.ac.jp/ddbj/qualifiers-e.html#environmental_sample'@@  name 'environmental_sample'@@  input_type 'check', 'true'@@  help_text '&lt;a href="https://www.ddbj.nig.ac.jp/ddbj/qualifiers-e.html#environmental_sample" target="_blank" title="HELP" class="helpbutton"&gt;Help&lt;/a&gt;'@@end@@</v>
      </c>
    </row>
    <row r="27" spans="1:11" ht="92" x14ac:dyDescent="0.25">
      <c r="A27" s="17" t="s">
        <v>203</v>
      </c>
      <c r="B27" s="2" t="str">
        <f t="shared" si="0"/>
        <v>estimated_length</v>
      </c>
      <c r="C27" s="32" t="str">
        <f t="shared" si="6"/>
        <v>https://www.ddbj.nig.ac.jp/ddbj/qualifiers-e.html#estimated_length</v>
      </c>
      <c r="D27" s="2" t="str">
        <f t="shared" si="2"/>
        <v>estimated_length</v>
      </c>
      <c r="E27" s="54" t="s">
        <v>204</v>
      </c>
      <c r="F27" s="7" t="str">
        <f t="shared" si="3"/>
        <v>&lt;a href="https://www.ddbj.nig.ac.jp/ddbj/qualifiers-e.html#estimated_length" target="_blank" title="HELP" class="helpbutton"&gt;Help&lt;/a&gt;</v>
      </c>
      <c r="G27" s="7" t="s">
        <v>205</v>
      </c>
      <c r="H27" s="7" t="str">
        <f t="shared" si="4"/>
        <v>&lt;a href="https://www.ddbj.nig.ac.jp/ddbj/qualifiers-e.html#estimated_length" target="_blank" title="HELP" class="helpbutton"&gt;Help&lt;/a&gt;Please choose "known" when the gap length has been estimated. "unknown" must be chosen when the gap length is unknown.</v>
      </c>
      <c r="J27" s="29" t="str">
        <f t="shared" si="5"/>
        <v>define_qualifier :estimated_length do@@  url 'https://www.ddbj.nig.ac.jp/ddbj/qualifiers-e.html#estimated_length'@@  name 'estimated_length'@@  input_type 'list', ["known", "unknown"]@@  help_text '&lt;a href="https://www.ddbj.nig.ac.jp/ddbj/qualifiers-e.html#estimated_length" target="_blank" title="HELP" class="helpbutton"&gt;Help&lt;/a&gt;Please choose "known" when the gap length has been estimated. "unknown" must be chosen when the gap length is unknown.'@@end@@</v>
      </c>
    </row>
    <row r="28" spans="1:11" ht="149.5" x14ac:dyDescent="0.25">
      <c r="A28" s="17" t="s">
        <v>206</v>
      </c>
      <c r="B28" s="2" t="str">
        <f t="shared" si="0"/>
        <v>exception</v>
      </c>
      <c r="C28" s="32" t="str">
        <f t="shared" si="6"/>
        <v>https://www.ddbj.nig.ac.jp/ddbj/qualifiers-e.html#exception</v>
      </c>
      <c r="D28" s="2" t="str">
        <f t="shared" si="2"/>
        <v>exception</v>
      </c>
      <c r="E28" s="54" t="s">
        <v>207</v>
      </c>
      <c r="F28" s="7" t="str">
        <f t="shared" si="3"/>
        <v>&lt;a href="https://www.ddbj.nig.ac.jp/ddbj/qualifiers-e.html#exception" target="_blank" title="HELP" class="helpbutton"&gt;Help&lt;/a&gt;</v>
      </c>
      <c r="G28" s="7" t="s">
        <v>208</v>
      </c>
      <c r="H28" s="7" t="str">
        <f t="shared" si="4"/>
        <v>&lt;a href="https://www.ddbj.nig.ac.jp/ddbj/qualifiers-e.html#exception" target="_blank" title="HELP" class="helpbutton"&gt;Help&lt;/a&gt;When /exception is used, you must add /translation qualifier to CDS feature and manually paste amino acid sequence to /translation.&lt;br /&gt;An /inference qualifier should accompany any use of /exception="annotated by transcript or proteomic data", to provide support for the existence of the transcript or protein.</v>
      </c>
      <c r="J28" s="29" t="str">
        <f t="shared" si="5"/>
        <v>define_qualifier :exception do@@  url 'https://www.ddbj.nig.ac.jp/ddbj/qualifiers-e.html#exception'@@  name 'exception'@@  input_type 'list', ["RNA editing", "reasons given in citation", "rearrangement required for product", "annotated by transcript or proteomic data"]@@  help_text '&lt;a href="https://www.ddbj.nig.ac.jp/ddbj/qualifiers-e.html#exception" target="_blank" title="HELP" class="helpbutton"&gt;Help&lt;/a&gt;When /exception is used, you must add /translation qualifier to CDS feature and manually paste amino acid sequence to /translation.&lt;br /&gt;An /inference qualifier should accompany any use of /exception="annotated by transcript or proteomic data", to provide support for the existence of the transcript or protein.'@@end@@</v>
      </c>
    </row>
    <row r="29" spans="1:11" ht="149.5" x14ac:dyDescent="0.25">
      <c r="A29" s="17" t="s">
        <v>209</v>
      </c>
      <c r="B29" s="2" t="str">
        <f t="shared" si="0"/>
        <v>experiment</v>
      </c>
      <c r="C29" s="32" t="str">
        <f t="shared" si="6"/>
        <v>https://www.ddbj.nig.ac.jp/ddbj/qualifiers-e.html#experiment</v>
      </c>
      <c r="D29" s="2" t="str">
        <f t="shared" si="2"/>
        <v>experiment</v>
      </c>
      <c r="E29" s="54" t="s">
        <v>163</v>
      </c>
      <c r="F29" s="7" t="str">
        <f t="shared" si="3"/>
        <v>&lt;a href="https://www.ddbj.nig.ac.jp/ddbj/qualifiers-e.html#experiment" target="_blank" title="HELP" class="helpbutton"&gt;Help&lt;/a&gt;</v>
      </c>
      <c r="G29" s="7" t="s">
        <v>361</v>
      </c>
      <c r="H29" s="7" t="str">
        <f t="shared" si="4"/>
        <v>&lt;a href="https://www.ddbj.nig.ac.jp/ddbj/qualifiers-e.html#experiment" target="_blank" title="HELP" class="helpbutton"&gt;Help&lt;/a&gt;e.g.1&amp;nbsp;&amp;nbsp;5&amp;#39; RACE&lt;br /&gt;e.g.2&amp;nbsp;&amp;nbsp;heterologous expression system of Xenopus laevis oocytes&lt;br /&gt;Value "experimental evidence, no additional details recorded" was used to replace instances of /evidence=EXPERIMENTAL in December 2005</v>
      </c>
      <c r="J29" s="29" t="str">
        <f t="shared" si="5"/>
        <v>define_qualifier :experiment do@@  url 'https://www.ddbj.nig.ac.jp/ddbj/qualifiers-e.html#experiment'@@  name 'experiment'@@  help_text '&lt;a href="https://www.ddbj.nig.ac.jp/ddbj/qualifiers-e.html#experiment" target="_blank" title="HELP" class="helpbutton"&gt;Help&lt;/a&gt;e.g.1&amp;nbsp;&amp;nbsp;5&amp;#39; RACE&lt;br /&gt;e.g.2&amp;nbsp;&amp;nbsp;heterologous expression system of Xenopus laevis oocytes&lt;br /&gt;Value "experimental evidence, no additional details recorded" was used to replace instances of /evidence=EXPERIMENTAL in December 2005'@@end@@</v>
      </c>
    </row>
    <row r="30" spans="1:11" ht="80.5" x14ac:dyDescent="0.25">
      <c r="A30" s="17" t="s">
        <v>210</v>
      </c>
      <c r="B30" s="2" t="str">
        <f t="shared" si="0"/>
        <v>focus</v>
      </c>
      <c r="C30" s="32" t="str">
        <f t="shared" si="6"/>
        <v>https://www.ddbj.nig.ac.jp/ddbj/qualifiers-e.html#focus</v>
      </c>
      <c r="D30" s="2" t="str">
        <f t="shared" si="2"/>
        <v>focus</v>
      </c>
      <c r="E30" s="54" t="s">
        <v>202</v>
      </c>
      <c r="F30" s="7" t="str">
        <f t="shared" si="3"/>
        <v>&lt;a href="https://www.ddbj.nig.ac.jp/ddbj/qualifiers-e.html#focus" target="_blank" title="HELP" class="helpbutton"&gt;Help&lt;/a&gt;</v>
      </c>
      <c r="G30" s="7" t="s">
        <v>329</v>
      </c>
      <c r="H30" s="7" t="str">
        <f t="shared" si="4"/>
        <v>&lt;a href="https://www.ddbj.nig.ac.jp/ddbj/qualifiers-e.html#focus" target="_blank" title="HELP" class="helpbutton"&gt;Help&lt;/a&gt;/focus and /transgenic qualifiers are mutually exclusive in an entry.</v>
      </c>
      <c r="J30" s="29" t="str">
        <f t="shared" si="5"/>
        <v>define_qualifier :focus do@@  url 'https://www.ddbj.nig.ac.jp/ddbj/qualifiers-e.html#focus'@@  name 'focus'@@  input_type 'check', 'true'@@  help_text '&lt;a href="https://www.ddbj.nig.ac.jp/ddbj/qualifiers-e.html#focus" target="_blank" title="HELP" class="helpbutton"&gt;Help&lt;/a&gt;/focus and /transgenic qualifiers are mutually exclusive in an entry.'@@end@@</v>
      </c>
    </row>
    <row r="31" spans="1:11" ht="80.5" x14ac:dyDescent="0.25">
      <c r="A31" s="17" t="s">
        <v>211</v>
      </c>
      <c r="B31" s="2" t="str">
        <f t="shared" si="0"/>
        <v>frequency</v>
      </c>
      <c r="C31" s="32" t="str">
        <f t="shared" si="6"/>
        <v>https://www.ddbj.nig.ac.jp/ddbj/qualifiers-e.html#frequency</v>
      </c>
      <c r="D31" s="2" t="str">
        <f t="shared" si="2"/>
        <v>frequency</v>
      </c>
      <c r="E31" s="54" t="s">
        <v>163</v>
      </c>
      <c r="F31" s="7" t="str">
        <f t="shared" si="3"/>
        <v>&lt;a href="https://www.ddbj.nig.ac.jp/ddbj/qualifiers-e.html#frequency" target="_blank" title="HELP" class="helpbutton"&gt;Help&lt;/a&gt;</v>
      </c>
      <c r="G31" s="7" t="s">
        <v>212</v>
      </c>
      <c r="H31" s="7" t="str">
        <f t="shared" si="4"/>
        <v>&lt;a href="https://www.ddbj.nig.ac.jp/ddbj/qualifiers-e.html#frequency" target="_blank" title="HELP" class="helpbutton"&gt;Help&lt;/a&gt;e.g.&lt;br /&gt;1 in 12&lt;br /&gt;23/108&lt;br /&gt;.85</v>
      </c>
      <c r="J31" s="29" t="str">
        <f t="shared" si="5"/>
        <v>define_qualifier :frequency do@@  url 'https://www.ddbj.nig.ac.jp/ddbj/qualifiers-e.html#frequency'@@  name 'frequency'@@  help_text '&lt;a href="https://www.ddbj.nig.ac.jp/ddbj/qualifiers-e.html#frequency" target="_blank" title="HELP" class="helpbutton"&gt;Help&lt;/a&gt;e.g.&lt;br /&gt;1 in 12&lt;br /&gt;23/108&lt;br /&gt;.85'@@end@@</v>
      </c>
    </row>
    <row r="32" spans="1:11" ht="103.5" x14ac:dyDescent="0.25">
      <c r="A32" s="17" t="s">
        <v>213</v>
      </c>
      <c r="B32" s="2" t="str">
        <f t="shared" si="0"/>
        <v>function</v>
      </c>
      <c r="C32" s="32" t="str">
        <f t="shared" si="6"/>
        <v>https://www.ddbj.nig.ac.jp/ddbj/qualifiers-e.html#function</v>
      </c>
      <c r="D32" s="2" t="str">
        <f t="shared" si="2"/>
        <v>function</v>
      </c>
      <c r="E32" s="54" t="s">
        <v>163</v>
      </c>
      <c r="F32" s="7" t="str">
        <f t="shared" si="3"/>
        <v>&lt;a href="https://www.ddbj.nig.ac.jp/ddbj/qualifiers-e.html#function" target="_blank" title="HELP" class="helpbutton"&gt;Help&lt;/a&gt;</v>
      </c>
      <c r="G32" s="7" t="s">
        <v>1847</v>
      </c>
      <c r="H32" s="7" t="str">
        <f t="shared" si="4"/>
        <v>&lt;a href="https://www.ddbj.nig.ac.jp/ddbj/qualifiers-e.html#function" target="_blank" title="HELP" class="helpbutton"&gt;Help&lt;/a&gt;e.g. essential for recognition of cofactor&lt;br /&gt;/function is used only when the gene name and/or product name do not convey the function attributable to a sequence.</v>
      </c>
      <c r="J32" s="29" t="str">
        <f t="shared" si="5"/>
        <v>define_qualifier :function do@@  url 'https://www.ddbj.nig.ac.jp/ddbj/qualifiers-e.html#function'@@  name 'function'@@  help_text '&lt;a href="https://www.ddbj.nig.ac.jp/ddbj/qualifiers-e.html#function" target="_blank" title="HELP" class="helpbutton"&gt;Help&lt;/a&gt;e.g. essential for recognition of cofactor&lt;br /&gt;/function is used only when the gene name and/or product name do not convey the function attributable to a sequence.'@@end@@</v>
      </c>
    </row>
    <row r="33" spans="1:11" ht="139.5" customHeight="1" x14ac:dyDescent="0.25">
      <c r="A33" s="17" t="s">
        <v>214</v>
      </c>
      <c r="B33" s="2" t="str">
        <f t="shared" si="0"/>
        <v>gap_type</v>
      </c>
      <c r="C33" s="32" t="str">
        <f t="shared" si="6"/>
        <v>https://www.ddbj.nig.ac.jp/ddbj/qualifiers-e.html#gap_type</v>
      </c>
      <c r="D33" s="2" t="str">
        <f t="shared" si="2"/>
        <v>gap_type</v>
      </c>
      <c r="E33" s="58" t="s">
        <v>1850</v>
      </c>
      <c r="F33" s="7" t="str">
        <f t="shared" si="3"/>
        <v>&lt;a href="https://www.ddbj.nig.ac.jp/ddbj/qualifiers-e.html#gap_type" target="_blank" title="HELP" class="helpbutton"&gt;Help&lt;/a&gt;</v>
      </c>
      <c r="G33" s="2"/>
      <c r="H33" s="7" t="str">
        <f t="shared" si="4"/>
        <v>&lt;a href="https://www.ddbj.nig.ac.jp/ddbj/qualifiers-e.html#gap_type" target="_blank" title="HELP" class="helpbutton"&gt;Help&lt;/a&gt;</v>
      </c>
      <c r="J33" s="29" t="str">
        <f t="shared" si="5"/>
        <v>define_qualifier :gap_type do@@  url 'https://www.ddbj.nig.ac.jp/ddbj/qualifiers-e.html#gap_type'@@  name 'gap_type'@@  input_type 'list', ["between scaffolds", "within scaffold", "telomere", "centromere", "short arm", "heterochromatin", "repeat within scaffold", "repeat between scaffolds", "contamination", "unknown"]@@  help_text '&lt;a href="https://www.ddbj.nig.ac.jp/ddbj/qualifiers-e.html#gap_type" target="_blank" title="HELP" class="helpbutton"&gt;Help&lt;/a&gt;'@@end@@</v>
      </c>
    </row>
    <row r="34" spans="1:11" ht="80.5" x14ac:dyDescent="0.25">
      <c r="A34" s="17" t="s">
        <v>215</v>
      </c>
      <c r="B34" s="2" t="str">
        <f t="shared" si="0"/>
        <v>gene</v>
      </c>
      <c r="C34" s="32" t="str">
        <f t="shared" si="6"/>
        <v>https://www.ddbj.nig.ac.jp/ddbj/qualifiers-e.html#gene</v>
      </c>
      <c r="D34" s="2" t="str">
        <f t="shared" si="2"/>
        <v>gene</v>
      </c>
      <c r="E34" s="54" t="s">
        <v>163</v>
      </c>
      <c r="F34" s="7" t="str">
        <f t="shared" si="3"/>
        <v>&lt;a href="https://www.ddbj.nig.ac.jp/ddbj/qualifiers-e.html#gene" target="_blank" title="HELP" class="helpbutton"&gt;Help&lt;/a&gt;</v>
      </c>
      <c r="G34" s="7" t="s">
        <v>216</v>
      </c>
      <c r="H34" s="7" t="str">
        <f t="shared" si="4"/>
        <v>&lt;a href="https://www.ddbj.nig.ac.jp/ddbj/qualifiers-e.html#gene" target="_blank" title="HELP" class="helpbutton"&gt;Help&lt;/a&gt;e.g. ilvE</v>
      </c>
      <c r="J34" s="29" t="str">
        <f t="shared" si="5"/>
        <v>define_qualifier :gene do@@  url 'https://www.ddbj.nig.ac.jp/ddbj/qualifiers-e.html#gene'@@  name 'gene'@@  help_text '&lt;a href="https://www.ddbj.nig.ac.jp/ddbj/qualifiers-e.html#gene" target="_blank" title="HELP" class="helpbutton"&gt;Help&lt;/a&gt;e.g. ilvE'@@end@@</v>
      </c>
    </row>
    <row r="35" spans="1:11" ht="103.5" x14ac:dyDescent="0.25">
      <c r="A35" s="17" t="s">
        <v>320</v>
      </c>
      <c r="B35" s="2" t="str">
        <f t="shared" si="0"/>
        <v>gene_synonym</v>
      </c>
      <c r="C35" s="32" t="str">
        <f t="shared" si="6"/>
        <v>https://www.ddbj.nig.ac.jp/ddbj/qualifiers-e.html#gene_synonym</v>
      </c>
      <c r="D35" s="2" t="str">
        <f t="shared" si="2"/>
        <v>gene_synonym</v>
      </c>
      <c r="E35" s="54" t="s">
        <v>163</v>
      </c>
      <c r="F35" s="7" t="str">
        <f t="shared" si="3"/>
        <v>&lt;a href="https://www.ddbj.nig.ac.jp/ddbj/qualifiers-e.html#gene_synonym" target="_blank" title="HELP" class="helpbutton"&gt;Help&lt;/a&gt;</v>
      </c>
      <c r="G35" s="7" t="s">
        <v>321</v>
      </c>
      <c r="H35" s="7" t="str">
        <f t="shared" si="4"/>
        <v>&lt;a href="https://www.ddbj.nig.ac.jp/ddbj/qualifiers-e.html#gene_synonym" target="_blank" title="HELP" class="helpbutton"&gt;Help&lt;/a&gt;e.g. /gene_synonym="Hox-3.3" in a feature where /gene="Hoxc6"&lt;br /&gt;When /gene_synonym is used, a primary gene symbol must always be indicated in /gene.</v>
      </c>
      <c r="J35" s="29" t="str">
        <f t="shared" si="5"/>
        <v>define_qualifier :gene_synonym do@@  url 'https://www.ddbj.nig.ac.jp/ddbj/qualifiers-e.html#gene_synonym'@@  name 'gene_synonym'@@  help_text '&lt;a href="https://www.ddbj.nig.ac.jp/ddbj/qualifiers-e.html#gene_synonym" target="_blank" title="HELP" class="helpbutton"&gt;Help&lt;/a&gt;e.g. /gene_synonym="Hox-3.3" in a feature where /gene="Hoxc6"&lt;br /&gt;When /gene_synonym is used, a primary gene symbol must always be indicated in /gene.'@@end@@</v>
      </c>
    </row>
    <row r="36" spans="1:11" ht="115" x14ac:dyDescent="0.25">
      <c r="A36" s="17" t="s">
        <v>217</v>
      </c>
      <c r="B36" s="2" t="str">
        <f t="shared" si="0"/>
        <v>germline</v>
      </c>
      <c r="C36" s="32" t="str">
        <f t="shared" si="6"/>
        <v>https://www.ddbj.nig.ac.jp/ddbj/qualifiers-e.html#germline</v>
      </c>
      <c r="D36" s="2" t="str">
        <f t="shared" si="2"/>
        <v>germline</v>
      </c>
      <c r="E36" s="54" t="s">
        <v>202</v>
      </c>
      <c r="F36" s="7" t="str">
        <f t="shared" si="3"/>
        <v>&lt;a href="https://www.ddbj.nig.ac.jp/ddbj/qualifiers-e.html#germline" target="_blank" title="HELP" class="helpbutton"&gt;Help&lt;/a&gt;</v>
      </c>
      <c r="G36" s="7" t="s">
        <v>1855</v>
      </c>
      <c r="H36" s="7" t="str">
        <f t="shared" si="4"/>
        <v>&lt;a href="https://www.ddbj.nig.ac.jp/ddbj/qualifiers-e.html#germline" target="_blank" title="HELP" class="helpbutton"&gt;Help&lt;/a&gt;Do not use with &lt;a href="https://www.ddbj.nig.ac.jp/ddbj/qualifiers-e.html#rearranged" target="_blank"&gt;/rearranged&lt;/a&gt; qualifier.</v>
      </c>
      <c r="J36" s="29" t="str">
        <f t="shared" si="5"/>
        <v>define_qualifier :germline do@@  url 'https://www.ddbj.nig.ac.jp/ddbj/qualifiers-e.html#germline'@@  name 'germline'@@  input_type 'check', 'true'@@  help_text '&lt;a href="https://www.ddbj.nig.ac.jp/ddbj/qualifiers-e.html#germline" target="_blank" title="HELP" class="helpbutton"&gt;Help&lt;/a&gt;Do not use with &lt;a href="https://www.ddbj.nig.ac.jp/ddbj/qualifiers-e.html#rearranged" target="_blank"&gt;/rearranged&lt;/a&gt; qualifier.'@@end@@</v>
      </c>
    </row>
    <row r="37" spans="1:11" ht="80.5" x14ac:dyDescent="0.25">
      <c r="A37" s="17" t="s">
        <v>218</v>
      </c>
      <c r="B37" s="2" t="str">
        <f t="shared" si="0"/>
        <v>haplogroup</v>
      </c>
      <c r="C37" s="32" t="str">
        <f t="shared" si="6"/>
        <v>https://www.ddbj.nig.ac.jp/ddbj/qualifiers-e.html#haplogroup</v>
      </c>
      <c r="D37" s="2" t="str">
        <f t="shared" si="2"/>
        <v>haplogroup</v>
      </c>
      <c r="E37" s="54" t="s">
        <v>163</v>
      </c>
      <c r="F37" s="7" t="str">
        <f t="shared" si="3"/>
        <v>&lt;a href="https://www.ddbj.nig.ac.jp/ddbj/qualifiers-e.html#haplogroup" target="_blank" title="HELP" class="helpbutton"&gt;Help&lt;/a&gt;</v>
      </c>
      <c r="G37" s="7" t="s">
        <v>219</v>
      </c>
      <c r="H37" s="7" t="str">
        <f t="shared" si="4"/>
        <v>&lt;a href="https://www.ddbj.nig.ac.jp/ddbj/qualifiers-e.html#haplogroup" target="_blank" title="HELP" class="helpbutton"&gt;Help&lt;/a&gt;e.g. H*</v>
      </c>
      <c r="J37" s="29" t="str">
        <f t="shared" si="5"/>
        <v>define_qualifier :haplogroup do@@  url 'https://www.ddbj.nig.ac.jp/ddbj/qualifiers-e.html#haplogroup'@@  name 'haplogroup'@@  help_text '&lt;a href="https://www.ddbj.nig.ac.jp/ddbj/qualifiers-e.html#haplogroup" target="_blank" title="HELP" class="helpbutton"&gt;Help&lt;/a&gt;e.g. H*'@@end@@</v>
      </c>
    </row>
    <row r="38" spans="1:11" ht="80.5" x14ac:dyDescent="0.25">
      <c r="A38" s="17" t="s">
        <v>1843</v>
      </c>
      <c r="B38" s="2" t="str">
        <f t="shared" si="0"/>
        <v>haplotype</v>
      </c>
      <c r="C38" s="32" t="str">
        <f t="shared" si="6"/>
        <v>https://www.ddbj.nig.ac.jp/ddbj/qualifiers-e.html#haplotype</v>
      </c>
      <c r="D38" s="2" t="str">
        <f t="shared" si="2"/>
        <v>haplotype</v>
      </c>
      <c r="E38" s="54" t="s">
        <v>163</v>
      </c>
      <c r="F38" s="7" t="str">
        <f t="shared" si="3"/>
        <v>&lt;a href="https://www.ddbj.nig.ac.jp/ddbj/qualifiers-e.html#haplotype" target="_blank" title="HELP" class="helpbutton"&gt;Help&lt;/a&gt;</v>
      </c>
      <c r="G38" s="7" t="s">
        <v>220</v>
      </c>
      <c r="H38" s="7" t="str">
        <f t="shared" si="4"/>
        <v>&lt;a href="https://www.ddbj.nig.ac.jp/ddbj/qualifiers-e.html#haplotype" target="_blank" title="HELP" class="helpbutton"&gt;Help&lt;/a&gt;e.g. Dw3 B5 Cw1 A1</v>
      </c>
      <c r="J38" s="29" t="str">
        <f t="shared" si="5"/>
        <v>define_qualifier :haplotype do@@  url 'https://www.ddbj.nig.ac.jp/ddbj/qualifiers-e.html#haplotype'@@  name 'haplotype'@@  help_text '&lt;a href="https://www.ddbj.nig.ac.jp/ddbj/qualifiers-e.html#haplotype" target="_blank" title="HELP" class="helpbutton"&gt;Help&lt;/a&gt;e.g. Dw3 B5 Cw1 A1'@@end@@</v>
      </c>
    </row>
    <row r="39" spans="1:11" ht="138" x14ac:dyDescent="0.25">
      <c r="A39" s="17" t="s">
        <v>221</v>
      </c>
      <c r="B39" s="2" t="str">
        <f t="shared" si="0"/>
        <v>host</v>
      </c>
      <c r="C39" s="32" t="str">
        <f t="shared" si="6"/>
        <v>https://www.ddbj.nig.ac.jp/ddbj/qualifiers-e.html#host</v>
      </c>
      <c r="D39" s="2" t="str">
        <f t="shared" si="2"/>
        <v>host</v>
      </c>
      <c r="E39" s="54" t="s">
        <v>163</v>
      </c>
      <c r="F39" s="7" t="str">
        <f t="shared" si="3"/>
        <v>&lt;a href="https://www.ddbj.nig.ac.jp/ddbj/qualifiers-e.html#host" target="_blank" title="HELP" class="helpbutton"&gt;Help&lt;/a&gt;</v>
      </c>
      <c r="G39" s="7" t="s">
        <v>1848</v>
      </c>
      <c r="H39" s="7" t="str">
        <f t="shared" si="4"/>
        <v>&lt;a href="https://www.ddbj.nig.ac.jp/ddbj/qualifiers-e.html#host" target="_blank" title="HELP" class="helpbutton"&gt;Help&lt;/a&gt;Scientific name of natural host&lt;br /&gt;e.g.1&amp;nbsp;&amp;nbsp;Homo sapiens&lt;br /&gt;e.g.2&amp;nbsp;&amp;nbsp;Homo sapiens 12 year old girl&lt;br /&gt;e.g.3&amp;nbsp;&amp;nbsp;Rhizobium sp. NGR234&lt;br /&gt;Value must begin with scientific name.</v>
      </c>
      <c r="J39" s="29" t="str">
        <f t="shared" si="5"/>
        <v>define_qualifier :host do@@  url 'https://www.ddbj.nig.ac.jp/ddbj/qualifiers-e.html#host'@@  name 'host'@@  help_text '&lt;a href="https://www.ddbj.nig.ac.jp/ddbj/qualifiers-e.html#host" target="_blank" title="HELP" class="helpbutton"&gt;Help&lt;/a&gt;Scientific name of natural host&lt;br /&gt;e.g.1&amp;nbsp;&amp;nbsp;Homo sapiens&lt;br /&gt;e.g.2&amp;nbsp;&amp;nbsp;Homo sapiens 12 year old girl&lt;br /&gt;e.g.3&amp;nbsp;&amp;nbsp;Rhizobium sp. NGR234&lt;br /&gt;Value must begin with scientific name.'@@end@@</v>
      </c>
    </row>
    <row r="40" spans="1:11" ht="80.5" x14ac:dyDescent="0.25">
      <c r="A40" s="17" t="s">
        <v>222</v>
      </c>
      <c r="B40" s="2" t="str">
        <f t="shared" si="0"/>
        <v>identified_by</v>
      </c>
      <c r="C40" s="32" t="str">
        <f t="shared" si="6"/>
        <v>https://www.ddbj.nig.ac.jp/ddbj/qualifiers-e.html#identified_by</v>
      </c>
      <c r="D40" s="2" t="str">
        <f t="shared" si="2"/>
        <v>identified_by</v>
      </c>
      <c r="E40" s="54" t="s">
        <v>163</v>
      </c>
      <c r="F40" s="7" t="str">
        <f t="shared" si="3"/>
        <v>&lt;a href="https://www.ddbj.nig.ac.jp/ddbj/qualifiers-e.html#identified_by" target="_blank" title="HELP" class="helpbutton"&gt;Help&lt;/a&gt;</v>
      </c>
      <c r="G40" s="7" t="s">
        <v>223</v>
      </c>
      <c r="H40" s="7" t="str">
        <f t="shared" si="4"/>
        <v>&lt;a href="https://www.ddbj.nig.ac.jp/ddbj/qualifiers-e.html#identified_by" target="_blank" title="HELP" class="helpbutton"&gt;Help&lt;/a&gt;e.g. John Burns</v>
      </c>
      <c r="J40" s="29" t="str">
        <f t="shared" si="5"/>
        <v>define_qualifier :identified_by do@@  url 'https://www.ddbj.nig.ac.jp/ddbj/qualifiers-e.html#identified_by'@@  name 'identified_by'@@  help_text '&lt;a href="https://www.ddbj.nig.ac.jp/ddbj/qualifiers-e.html#identified_by" target="_blank" title="HELP" class="helpbutton"&gt;Help&lt;/a&gt;e.g. John Burns'@@end@@</v>
      </c>
    </row>
    <row r="41" spans="1:11" ht="253" x14ac:dyDescent="0.25">
      <c r="A41" s="17" t="s">
        <v>224</v>
      </c>
      <c r="B41" s="2" t="str">
        <f t="shared" si="0"/>
        <v>inference</v>
      </c>
      <c r="C41" s="32" t="str">
        <f t="shared" si="6"/>
        <v>https://www.ddbj.nig.ac.jp/ddbj/qualifiers-e.html#inference</v>
      </c>
      <c r="D41" s="2" t="str">
        <f t="shared" si="2"/>
        <v>inference</v>
      </c>
      <c r="E41" s="54" t="s">
        <v>163</v>
      </c>
      <c r="F41" s="7" t="str">
        <f t="shared" si="3"/>
        <v>&lt;a href="https://www.ddbj.nig.ac.jp/ddbj/qualifiers-e.html#inference" target="_blank" title="HELP" class="helpbutton"&gt;Help&lt;/a&gt;</v>
      </c>
      <c r="G41" s="7" t="s">
        <v>1859</v>
      </c>
      <c r="H41" s="7" t="str">
        <f t="shared" si="4"/>
        <v>&lt;a href="https://www.ddbj.nig.ac.jp/ddbj/qualifiers-e.html#inference" target="_blank" title="HELP" class="helpbutton"&gt;Help&lt;/a&gt;Please see &lt;a href="https://www.ddbj.nig.ac.jp/ddbj/qualifiers-e.html#inference" target="_blank"&gt;explation.&lt;/a&gt;&lt;br /&gt;e.g.&lt;br /&gt;similar to DNA sequence:INSD:AY411252.1&lt;br /&gt;similar to RNA sequence, mRNA:RefSeq:NM_000041.2&lt;br /&gt;similar to DNA sequence (same species):INSD:AACN010222672.1&lt;br /&gt;profile:tRNAscan:2.1&lt;br /&gt;protein motif:InterPro:IPR001900&lt;br /&gt;ab initio prediction:Genscan:2.0&lt;br /&gt;alignment:Splign:1.26p:RefSeq:NM_000041.2,INSD:BC003557.1</v>
      </c>
      <c r="J41" s="29" t="str">
        <f t="shared" si="5"/>
        <v>define_qualifier :inference do@@  url 'https://www.ddbj.nig.ac.jp/ddbj/qualifiers-e.html#inference'@@  name 'inference'@@  help_text '&lt;a href="https://www.ddbj.nig.ac.jp/ddbj/qualifiers-e.html#inference" target="_blank" title="HELP" class="helpbutton"&gt;Help&lt;/a&gt;Please see &lt;a href="https://www.ddbj.nig.ac.jp/ddbj/qualifiers-e.html#inference" target="_blank"&gt;explation.&lt;/a&gt;&lt;br /&gt;e.g.&lt;br /&gt;similar to DNA sequence:INSD:AY411252.1&lt;br /&gt;similar to RNA sequence, mRNA:RefSeq:NM_000041.2&lt;br /&gt;similar to DNA sequence (same species):INSD:AACN010222672.1&lt;br /&gt;profile:tRNAscan:2.1&lt;br /&gt;protein motif:InterPro:IPR001900&lt;br /&gt;ab initio prediction:Genscan:2.0&lt;br /&gt;alignment:Splign:1.26p:RefSeq:NM_000041.2,INSD:BC003557.1'@@end@@</v>
      </c>
    </row>
    <row r="42" spans="1:11" ht="80.5" x14ac:dyDescent="0.25">
      <c r="A42" s="17" t="s">
        <v>225</v>
      </c>
      <c r="B42" s="2" t="str">
        <f t="shared" si="0"/>
        <v>isolate</v>
      </c>
      <c r="C42" s="32" t="str">
        <f t="shared" si="6"/>
        <v>https://www.ddbj.nig.ac.jp/ddbj/qualifiers-e.html#isolate</v>
      </c>
      <c r="D42" s="2" t="str">
        <f t="shared" si="2"/>
        <v>isolate</v>
      </c>
      <c r="E42" s="54" t="s">
        <v>163</v>
      </c>
      <c r="F42" s="7" t="str">
        <f t="shared" si="3"/>
        <v>&lt;a href="https://www.ddbj.nig.ac.jp/ddbj/qualifiers-e.html#isolate" target="_blank" title="HELP" class="helpbutton"&gt;Help&lt;/a&gt;</v>
      </c>
      <c r="G42" s="7" t="s">
        <v>322</v>
      </c>
      <c r="H42" s="7" t="str">
        <f t="shared" si="4"/>
        <v>&lt;a href="https://www.ddbj.nig.ac.jp/ddbj/qualifiers-e.html#isolate" target="_blank" title="HELP" class="helpbutton"&gt;Help&lt;/a&gt;e.g.&lt;br /&gt;P152&lt;br /&gt;DGGE band PSBAC-13</v>
      </c>
      <c r="J42" s="29" t="str">
        <f t="shared" si="5"/>
        <v>define_qualifier :isolate do@@  url 'https://www.ddbj.nig.ac.jp/ddbj/qualifiers-e.html#isolate'@@  name 'isolate'@@  help_text '&lt;a href="https://www.ddbj.nig.ac.jp/ddbj/qualifiers-e.html#isolate" target="_blank" title="HELP" class="helpbutton"&gt;Help&lt;/a&gt;e.g.&lt;br /&gt;P152&lt;br /&gt;DGGE band PSBAC-13'@@end@@</v>
      </c>
    </row>
    <row r="43" spans="1:11" ht="115" x14ac:dyDescent="0.25">
      <c r="A43" s="17" t="s">
        <v>226</v>
      </c>
      <c r="B43" s="2" t="str">
        <f t="shared" si="0"/>
        <v>isolation_source</v>
      </c>
      <c r="C43" s="32" t="str">
        <f t="shared" si="6"/>
        <v>https://www.ddbj.nig.ac.jp/ddbj/qualifiers-e.html#isolation_source</v>
      </c>
      <c r="D43" s="2" t="str">
        <f t="shared" si="2"/>
        <v>isolation_source</v>
      </c>
      <c r="E43" s="54" t="s">
        <v>163</v>
      </c>
      <c r="F43" s="7" t="str">
        <f t="shared" si="3"/>
        <v>&lt;a href="https://www.ddbj.nig.ac.jp/ddbj/qualifiers-e.html#isolation_source" target="_blank" title="HELP" class="helpbutton"&gt;Help&lt;/a&gt;</v>
      </c>
      <c r="G43" s="7" t="s">
        <v>227</v>
      </c>
      <c r="H43" s="7" t="str">
        <f t="shared" si="4"/>
        <v>&lt;a href="https://www.ddbj.nig.ac.jp/ddbj/qualifiers-e.html#isolation_source" target="_blank" title="HELP" class="helpbutton"&gt;Help&lt;/a&gt;e.g.&lt;br /&gt;rumen isolates from standard pelleted ration-fed steer #6&lt;br /&gt;permanent Antarctic sea ice&lt;br /&gt;denitrifying activated sludge from carbon_limited continuous reactor</v>
      </c>
      <c r="J43" s="29" t="str">
        <f t="shared" si="5"/>
        <v>define_qualifier :isolation_source do@@  url 'https://www.ddbj.nig.ac.jp/ddbj/qualifiers-e.html#isolation_source'@@  name 'isolation_source'@@  help_text '&lt;a href="https://www.ddbj.nig.ac.jp/ddbj/qualifiers-e.html#isolation_source" target="_blank" title="HELP" class="helpbutton"&gt;Help&lt;/a&gt;e.g.&lt;br /&gt;rumen isolates from standard pelleted ration-fed steer #6&lt;br /&gt;permanent Antarctic sea ice&lt;br /&gt;denitrifying activated sludge from carbon_limited continuous reactor'@@end@@</v>
      </c>
    </row>
    <row r="44" spans="1:11" ht="126.5" x14ac:dyDescent="0.25">
      <c r="A44" s="17" t="s">
        <v>228</v>
      </c>
      <c r="B44" s="2" t="str">
        <f t="shared" si="0"/>
        <v>lab_host</v>
      </c>
      <c r="C44" s="32" t="str">
        <f t="shared" si="6"/>
        <v>https://www.ddbj.nig.ac.jp/ddbj/qualifiers-e.html#lab_host</v>
      </c>
      <c r="D44" s="2" t="str">
        <f t="shared" si="2"/>
        <v>lab_host</v>
      </c>
      <c r="E44" s="54" t="s">
        <v>163</v>
      </c>
      <c r="F44" s="7" t="str">
        <f t="shared" si="3"/>
        <v>&lt;a href="https://www.ddbj.nig.ac.jp/ddbj/qualifiers-e.html#lab_host" target="_blank" title="HELP" class="helpbutton"&gt;Help&lt;/a&gt;</v>
      </c>
      <c r="G44" s="7" t="s">
        <v>323</v>
      </c>
      <c r="H44" s="7" t="str">
        <f t="shared" si="4"/>
        <v>&lt;a href="https://www.ddbj.nig.ac.jp/ddbj/qualifiers-e.html#lab_host" target="_blank" title="HELP" class="helpbutton"&gt;Help&lt;/a&gt;e.g.1&amp;nbsp;&amp;nbsp;Gallus gallus&lt;br /&gt;e.g.2&amp;nbsp;&amp;nbsp;Gallus gallus embryo&lt;br /&gt;e.g.3&amp;nbsp;&amp;nbsp;Escherichia coli strain DH5 alpha&lt;br /&gt;Value must begin with scientific name.</v>
      </c>
      <c r="J44" s="29" t="str">
        <f t="shared" si="5"/>
        <v>define_qualifier :lab_host do@@  url 'https://www.ddbj.nig.ac.jp/ddbj/qualifiers-e.html#lab_host'@@  name 'lab_host'@@  help_text '&lt;a href="https://www.ddbj.nig.ac.jp/ddbj/qualifiers-e.html#lab_host" target="_blank" title="HELP" class="helpbutton"&gt;Help&lt;/a&gt;e.g.1&amp;nbsp;&amp;nbsp;Gallus gallus&lt;br /&gt;e.g.2&amp;nbsp;&amp;nbsp;Gallus gallus embryo&lt;br /&gt;e.g.3&amp;nbsp;&amp;nbsp;Escherichia coli strain DH5 alpha&lt;br /&gt;Value must begin with scientific name.'@@end@@</v>
      </c>
    </row>
    <row r="45" spans="1:11" ht="161" x14ac:dyDescent="0.25">
      <c r="A45" s="17" t="s">
        <v>229</v>
      </c>
      <c r="B45" s="2" t="str">
        <f t="shared" si="0"/>
        <v>lat_lon</v>
      </c>
      <c r="C45" s="32" t="str">
        <f t="shared" si="6"/>
        <v>https://www.ddbj.nig.ac.jp/ddbj/qualifiers-e.html#lat_lon</v>
      </c>
      <c r="D45" s="2" t="str">
        <f t="shared" si="2"/>
        <v>lat_lon</v>
      </c>
      <c r="E45" s="54" t="s">
        <v>163</v>
      </c>
      <c r="F45" s="7" t="str">
        <f t="shared" si="3"/>
        <v>&lt;a href="https://www.ddbj.nig.ac.jp/ddbj/qualifiers-e.html#lat_lon" target="_blank" title="HELP" class="helpbutton"&gt;Help&lt;/a&gt;</v>
      </c>
      <c r="G45" s="7" t="s">
        <v>1869</v>
      </c>
      <c r="H45" s="7" t="str">
        <f t="shared" si="4"/>
        <v>&lt;a href="https://www.ddbj.nig.ac.jp/ddbj/qualifiers-e.html#lat_lon" target="_blank" title="HELP" class="helpbutton"&gt;Help&lt;/a&gt;Latitude and longitude expressed in decimal degrees (Do not use minutes and seconds).&lt;br /&gt;You can describe in two or four decimal places.&lt;br /&gt;e.g.&lt;br /&gt;35.64 N 138.08 E&lt;br /&gt;47.94 N 28.12 W&lt;br /&gt;45.0123 S 4.1234 E&lt;br /&gt;Value format d[d.dddd] &amp;lt;N or S&amp;gt; d[dd.dddd] &amp;lt;W or E&amp;gt;&lt;br /&gt;You can check the location on the earth by "Google Maps".</v>
      </c>
      <c r="J45" s="29" t="str">
        <f t="shared" si="5"/>
        <v>define_qualifier :lat_lon do@@  url 'https://www.ddbj.nig.ac.jp/ddbj/qualifiers-e.html#lat_lon'@@  name 'lat_lon'@@  help_text '&lt;a href="https://www.ddbj.nig.ac.jp/ddbj/qualifiers-e.html#lat_lon" target="_blank" title="HELP" class="helpbutton"&gt;Help&lt;/a&gt;Latitude and longitude expressed in decimal degrees (Do not use minutes and seconds).&lt;br /&gt;You can describe in two or four decimal places.&lt;br /&gt;e.g.&lt;br /&gt;35.64 N 138.08 E&lt;br /&gt;47.94 N 28.12 W&lt;br /&gt;45.0123 S 4.1234 E&lt;br /&gt;Value format d[d.dddd] &amp;lt;N or S&amp;gt; d[dd.dddd] &amp;lt;W or E&amp;gt;&lt;br /&gt;You can check the location on the earth by "Google Maps".'@@end@@</v>
      </c>
    </row>
    <row r="46" spans="1:11" ht="108" x14ac:dyDescent="0.25">
      <c r="A46" s="17" t="s">
        <v>230</v>
      </c>
      <c r="B46" s="2" t="str">
        <f t="shared" si="0"/>
        <v>linkage_evidence</v>
      </c>
      <c r="C46" s="32" t="str">
        <f t="shared" si="6"/>
        <v>https://www.ddbj.nig.ac.jp/ddbj/qualifiers-e.html#linkage_evidence</v>
      </c>
      <c r="D46" s="2" t="str">
        <f t="shared" si="2"/>
        <v>linkage_evidence</v>
      </c>
      <c r="E46" s="58" t="s">
        <v>231</v>
      </c>
      <c r="F46" s="7" t="str">
        <f t="shared" si="3"/>
        <v>&lt;a href="https://www.ddbj.nig.ac.jp/ddbj/qualifiers-e.html#linkage_evidence" target="_blank" title="HELP" class="helpbutton"&gt;Help&lt;/a&gt;</v>
      </c>
      <c r="G46" s="2"/>
      <c r="H46" s="7" t="str">
        <f t="shared" si="4"/>
        <v>&lt;a href="https://www.ddbj.nig.ac.jp/ddbj/qualifiers-e.html#linkage_evidence" target="_blank" title="HELP" class="helpbutton"&gt;Help&lt;/a&gt;</v>
      </c>
      <c r="J46" s="29" t="str">
        <f t="shared" si="5"/>
        <v>define_qualifier :linkage_evidence do@@  url 'https://www.ddbj.nig.ac.jp/ddbj/qualifiers-e.html#linkage_evidence'@@  name 'linkage_evidence'@@  input_type 'list', ["pcr", "paired-ends", "align genus", "align xgenus", "align trnscpt", "within clone", "clone contig", "map", "strobe", "unspecified"]@@  help_text '&lt;a href="https://www.ddbj.nig.ac.jp/ddbj/qualifiers-e.html#linkage_evidence" target="_blank" title="HELP" class="helpbutton"&gt;Help&lt;/a&gt;'@@end@@</v>
      </c>
    </row>
    <row r="47" spans="1:11" ht="113.5" x14ac:dyDescent="0.25">
      <c r="A47" s="21" t="s">
        <v>344</v>
      </c>
      <c r="B47" s="2" t="str">
        <f t="shared" si="0"/>
        <v>locus_tag</v>
      </c>
      <c r="C47" s="32" t="str">
        <f t="shared" si="6"/>
        <v>https://www.ddbj.nig.ac.jp/ddbj/qualifiers-e.html#locus_tag</v>
      </c>
      <c r="D47" s="2" t="str">
        <f t="shared" si="2"/>
        <v>locus_tag</v>
      </c>
      <c r="E47" s="54" t="s">
        <v>163</v>
      </c>
      <c r="F47" s="7" t="str">
        <f t="shared" si="3"/>
        <v>&lt;a href="https://www.ddbj.nig.ac.jp/ddbj/qualifiers-e.html#locus_tag" target="_blank" title="HELP" class="helpbutton"&gt;Help&lt;/a&gt;</v>
      </c>
      <c r="G47" s="7" t="s">
        <v>347</v>
      </c>
      <c r="H47" s="7" t="str">
        <f t="shared" si="4"/>
        <v>&lt;a href="https://www.ddbj.nig.ac.jp/ddbj/qualifiers-e.html#locus_tag" target="_blank" title="HELP" class="helpbutton"&gt;Help&lt;/a&gt;&lt;span style="color:red;"&gt;Do not use /locus_tag.&lt;br /&gt;Use of /locus_tag is allowed only for genome-scale annotation.&lt;/span&gt;</v>
      </c>
      <c r="J47" s="29" t="str">
        <f t="shared" si="5"/>
        <v>define_qualifier :locus_tag do@@  url 'https://www.ddbj.nig.ac.jp/ddbj/qualifiers-e.html#locus_tag'@@  name 'locus_tag'@@  help_text '&lt;a href="https://www.ddbj.nig.ac.jp/ddbj/qualifiers-e.html#locus_tag" target="_blank" title="HELP" class="helpbutton"&gt;Help&lt;/a&gt;&lt;span style="color:red;"&gt;Do not use /locus_tag.&lt;br /&gt;Use of /locus_tag is allowed only for genome-scale annotation.&lt;/span&gt;'@@end@@</v>
      </c>
      <c r="K47" s="26" t="s">
        <v>392</v>
      </c>
    </row>
    <row r="48" spans="1:11" ht="80.5" x14ac:dyDescent="0.25">
      <c r="A48" s="17" t="s">
        <v>232</v>
      </c>
      <c r="B48" s="2" t="str">
        <f t="shared" si="0"/>
        <v>macronuclear</v>
      </c>
      <c r="C48" s="32" t="str">
        <f t="shared" si="6"/>
        <v>https://www.ddbj.nig.ac.jp/ddbj/qualifiers-e.html#macronuclear</v>
      </c>
      <c r="D48" s="2" t="str">
        <f t="shared" si="2"/>
        <v>macronuclear</v>
      </c>
      <c r="E48" s="54" t="s">
        <v>202</v>
      </c>
      <c r="F48" s="7" t="str">
        <f t="shared" si="3"/>
        <v>&lt;a href="https://www.ddbj.nig.ac.jp/ddbj/qualifiers-e.html#macronuclear" target="_blank" title="HELP" class="helpbutton"&gt;Help&lt;/a&gt;</v>
      </c>
      <c r="G48" s="2"/>
      <c r="H48" s="7" t="str">
        <f t="shared" si="4"/>
        <v>&lt;a href="https://www.ddbj.nig.ac.jp/ddbj/qualifiers-e.html#macronuclear" target="_blank" title="HELP" class="helpbutton"&gt;Help&lt;/a&gt;</v>
      </c>
      <c r="J48" s="29" t="str">
        <f t="shared" si="5"/>
        <v>define_qualifier :macronuclear do@@  url 'https://www.ddbj.nig.ac.jp/ddbj/qualifiers-e.html#macronuclear'@@  name 'macronuclear'@@  input_type 'check', 'true'@@  help_text '&lt;a href="https://www.ddbj.nig.ac.jp/ddbj/qualifiers-e.html#macronuclear" target="_blank" title="HELP" class="helpbutton"&gt;Help&lt;/a&gt;'@@end@@</v>
      </c>
    </row>
    <row r="49" spans="1:11" ht="80.5" x14ac:dyDescent="0.25">
      <c r="A49" s="21" t="s">
        <v>233</v>
      </c>
      <c r="B49" s="2" t="str">
        <f t="shared" si="0"/>
        <v>map</v>
      </c>
      <c r="C49" s="32" t="str">
        <f t="shared" si="6"/>
        <v>https://www.ddbj.nig.ac.jp/ddbj/qualifiers-e.html#map</v>
      </c>
      <c r="D49" s="2" t="str">
        <f t="shared" si="2"/>
        <v>map</v>
      </c>
      <c r="E49" s="54" t="s">
        <v>163</v>
      </c>
      <c r="F49" s="7" t="str">
        <f t="shared" si="3"/>
        <v>&lt;a href="https://www.ddbj.nig.ac.jp/ddbj/qualifiers-e.html#map" target="_blank" title="HELP" class="helpbutton"&gt;Help&lt;/a&gt;</v>
      </c>
      <c r="G49" s="2" t="s">
        <v>234</v>
      </c>
      <c r="H49" s="7" t="str">
        <f t="shared" si="4"/>
        <v>&lt;a href="https://www.ddbj.nig.ac.jp/ddbj/qualifiers-e.html#map" target="_blank" title="HELP" class="helpbutton"&gt;Help&lt;/a&gt;e.g. 8q12-q13</v>
      </c>
      <c r="J49" s="29" t="str">
        <f t="shared" si="5"/>
        <v>define_qualifier :map do@@  url 'https://www.ddbj.nig.ac.jp/ddbj/qualifiers-e.html#map'@@  name 'map'@@  help_text '&lt;a href="https://www.ddbj.nig.ac.jp/ddbj/qualifiers-e.html#map" target="_blank" title="HELP" class="helpbutton"&gt;Help&lt;/a&gt;e.g. 8q12-q13'@@end@@</v>
      </c>
    </row>
    <row r="50" spans="1:11" ht="80.5" x14ac:dyDescent="0.25">
      <c r="A50" s="17" t="s">
        <v>235</v>
      </c>
      <c r="B50" s="2" t="str">
        <f t="shared" si="0"/>
        <v>mating_type</v>
      </c>
      <c r="C50" s="32" t="str">
        <f t="shared" si="6"/>
        <v>https://www.ddbj.nig.ac.jp/ddbj/qualifiers-e.html#mating_type</v>
      </c>
      <c r="D50" s="2" t="str">
        <f t="shared" si="2"/>
        <v>mating_type</v>
      </c>
      <c r="E50" s="54" t="s">
        <v>163</v>
      </c>
      <c r="F50" s="7" t="str">
        <f t="shared" si="3"/>
        <v>&lt;a href="https://www.ddbj.nig.ac.jp/ddbj/qualifiers-e.html#mating_type" target="_blank" title="HELP" class="helpbutton"&gt;Help&lt;/a&gt;</v>
      </c>
      <c r="G50" s="7" t="s">
        <v>236</v>
      </c>
      <c r="H50" s="7" t="str">
        <f t="shared" si="4"/>
        <v>&lt;a href="https://www.ddbj.nig.ac.jp/ddbj/qualifiers-e.html#mating_type" target="_blank" title="HELP" class="helpbutton"&gt;Help&lt;/a&gt;e.g.&lt;br /&gt;MAT-1&lt;br /&gt;plus&lt;br /&gt;-&lt;br /&gt;odd&lt;br /&gt;even</v>
      </c>
      <c r="J50" s="29" t="str">
        <f t="shared" si="5"/>
        <v>define_qualifier :mating_type do@@  url 'https://www.ddbj.nig.ac.jp/ddbj/qualifiers-e.html#mating_type'@@  name 'mating_type'@@  help_text '&lt;a href="https://www.ddbj.nig.ac.jp/ddbj/qualifiers-e.html#mating_type" target="_blank" title="HELP" class="helpbutton"&gt;Help&lt;/a&gt;e.g.&lt;br /&gt;MAT-1&lt;br /&gt;plus&lt;br /&gt;-&lt;br /&gt;odd&lt;br /&gt;even'@@end@@</v>
      </c>
    </row>
    <row r="51" spans="1:11" ht="138" x14ac:dyDescent="0.25">
      <c r="A51" s="17" t="s">
        <v>237</v>
      </c>
      <c r="B51" s="2" t="str">
        <f t="shared" si="0"/>
        <v>mobile_element_type</v>
      </c>
      <c r="C51" s="32" t="str">
        <f t="shared" si="6"/>
        <v>https://www.ddbj.nig.ac.jp/ddbj/qualifiers-e.html#mobile_element_type</v>
      </c>
      <c r="D51" s="2" t="str">
        <f t="shared" si="2"/>
        <v>mobile_element_type</v>
      </c>
      <c r="E51" s="59" t="s">
        <v>163</v>
      </c>
      <c r="F51" s="7" t="str">
        <f t="shared" si="3"/>
        <v>&lt;a href="https://www.ddbj.nig.ac.jp/ddbj/qualifiers-e.html#mobile_element_type" target="_blank" title="HELP" class="helpbutton"&gt;Help&lt;/a&gt;</v>
      </c>
      <c r="G51" s="7" t="s">
        <v>324</v>
      </c>
      <c r="H51" s="7" t="str">
        <f t="shared" si="4"/>
        <v>&lt;a href="https://www.ddbj.nig.ac.jp/ddbj/qualifiers-e.html#mobile_element_type" target="_blank" title="HELP" class="helpbutton"&gt;Help&lt;/a&gt;e.g. transposon:Tnp9&lt;br /&gt;"mobile_element_type[:mobile_element_name]" where mobile_element_type is one of the following: &lt;br /&gt;"transposon", "retrotransposon", "integron", "insertion sequence", "non-LTR retrotransposon", &lt;br /&gt;"SINE", "MITE", "LINE", "other".</v>
      </c>
      <c r="J51" s="29" t="str">
        <f t="shared" si="5"/>
        <v>define_qualifier :mobile_element_type do@@  url 'https://www.ddbj.nig.ac.jp/ddbj/qualifiers-e.html#mobile_element_type'@@  name 'mobile_element_type'@@  help_text '&lt;a href="https://www.ddbj.nig.ac.jp/ddbj/qualifiers-e.html#mobile_element_type" target="_blank" title="HELP" class="helpbutton"&gt;Help&lt;/a&gt;e.g. transposon:Tnp9&lt;br /&gt;"mobile_element_type[:mobile_element_name]" where mobile_element_type is one of the following: &lt;br /&gt;"transposon", "retrotransposon", "integron", "insertion sequence", "non-LTR retrotransposon", &lt;br /&gt;"SINE", "MITE", "LINE", "other".'@@end@@</v>
      </c>
    </row>
    <row r="52" spans="1:11" ht="103.5" x14ac:dyDescent="0.25">
      <c r="A52" s="17" t="s">
        <v>238</v>
      </c>
      <c r="B52" s="2" t="str">
        <f t="shared" si="0"/>
        <v>mod_base</v>
      </c>
      <c r="C52" s="32" t="str">
        <f t="shared" si="6"/>
        <v>https://www.ddbj.nig.ac.jp/ddbj/qualifiers-e.html#mod_base</v>
      </c>
      <c r="D52" s="2" t="str">
        <f t="shared" si="2"/>
        <v>mod_base</v>
      </c>
      <c r="E52" s="59" t="s">
        <v>163</v>
      </c>
      <c r="F52" s="7" t="str">
        <f t="shared" si="3"/>
        <v>&lt;a href="https://www.ddbj.nig.ac.jp/ddbj/qualifiers-e.html#mod_base" target="_blank" title="HELP" class="helpbutton"&gt;Help&lt;/a&gt;</v>
      </c>
      <c r="G52" s="7" t="s">
        <v>1853</v>
      </c>
      <c r="H52" s="7" t="str">
        <f t="shared" si="4"/>
        <v>&lt;a href="https://www.ddbj.nig.ac.jp/ddbj/qualifiers-e.html#mod_base" target="_blank" title="HELP" class="helpbutton"&gt;Help&lt;/a&gt;Abbreviation for &lt;a href="https://www.ddbj.nig.ac.jp/ddbj/code-e.html#nucleotide-2" target="_blank"&gt;a modified nucleotide base&lt;/a&gt;.</v>
      </c>
      <c r="J52" s="29" t="str">
        <f t="shared" si="5"/>
        <v>define_qualifier :mod_base do@@  url 'https://www.ddbj.nig.ac.jp/ddbj/qualifiers-e.html#mod_base'@@  name 'mod_base'@@  help_text '&lt;a href="https://www.ddbj.nig.ac.jp/ddbj/qualifiers-e.html#mod_base" target="_blank" title="HELP" class="helpbutton"&gt;Help&lt;/a&gt;Abbreviation for &lt;a href="https://www.ddbj.nig.ac.jp/ddbj/code-e.html#nucleotide-2" target="_blank"&gt;a modified nucleotide base&lt;/a&gt;.'@@end@@</v>
      </c>
    </row>
    <row r="53" spans="1:11" ht="135" customHeight="1" x14ac:dyDescent="0.25">
      <c r="A53" s="17" t="s">
        <v>239</v>
      </c>
      <c r="B53" s="2" t="str">
        <f t="shared" si="0"/>
        <v>mol_type</v>
      </c>
      <c r="C53" s="32" t="str">
        <f t="shared" si="6"/>
        <v>https://www.ddbj.nig.ac.jp/ddbj/qualifiers-e.html#mol_type</v>
      </c>
      <c r="D53" s="2" t="str">
        <f t="shared" si="2"/>
        <v>mol_type</v>
      </c>
      <c r="E53" s="58" t="s">
        <v>240</v>
      </c>
      <c r="F53" s="7" t="str">
        <f t="shared" si="3"/>
        <v>&lt;a href="https://www.ddbj.nig.ac.jp/ddbj/qualifiers-e.html#mol_type" target="_blank" title="HELP" class="helpbutton"&gt;Help&lt;/a&gt;</v>
      </c>
      <c r="G53" s="7"/>
      <c r="H53" s="7" t="str">
        <f t="shared" si="4"/>
        <v>&lt;a href="https://www.ddbj.nig.ac.jp/ddbj/qualifiers-e.html#mol_type" target="_blank" title="HELP" class="helpbutton"&gt;Help&lt;/a&gt;</v>
      </c>
      <c r="J53" s="29" t="str">
        <f t="shared" si="5"/>
        <v>define_qualifier :mol_type do@@  url 'https://www.ddbj.nig.ac.jp/ddbj/qualifiers-e.html#mol_type'@@  name 'mol_type'@@  input_type 'list', ["genomic DNA", "genomic RNA", "mRNA", "tRNA", "rRNA", "transcribed RNA", "viral cRNA", "other DNA", "other RNA", "unassigned DNA", "unassigned RNA"]@@  help_text '&lt;a href="https://www.ddbj.nig.ac.jp/ddbj/qualifiers-e.html#mol_type" target="_blank" title="HELP" class="helpbutton"&gt;Help&lt;/a&gt;'@@end@@</v>
      </c>
    </row>
    <row r="54" spans="1:11" ht="195.75" customHeight="1" x14ac:dyDescent="0.25">
      <c r="A54" s="17" t="s">
        <v>1872</v>
      </c>
      <c r="B54" s="2" t="str">
        <f t="shared" si="0"/>
        <v>ncRNA_class</v>
      </c>
      <c r="C54" s="32" t="str">
        <f t="shared" si="6"/>
        <v>https://www.ddbj.nig.ac.jp/ddbj/qualifiers-e.html#ncRNA_class</v>
      </c>
      <c r="D54" s="2" t="str">
        <f t="shared" si="2"/>
        <v>ncRNA_class</v>
      </c>
      <c r="E54" s="58" t="s">
        <v>1873</v>
      </c>
      <c r="F54" s="7" t="str">
        <f t="shared" si="3"/>
        <v>&lt;a href="https://www.ddbj.nig.ac.jp/ddbj/qualifiers-e.html#ncRNA_class" target="_blank" title="HELP" class="helpbutton"&gt;Help&lt;/a&gt;</v>
      </c>
      <c r="G54" s="7" t="s">
        <v>1856</v>
      </c>
      <c r="H54" s="7" t="str">
        <f t="shared" si="4"/>
        <v>&lt;a href="https://www.ddbj.nig.ac.jp/ddbj/qualifiers-e.html#ncRNA_class" target="_blank" title="HELP" class="helpbutton"&gt;Help&lt;/a&gt;For details, please see &lt;a href="https://www.ddbj.nig.ac.jp/ddbj/ncRNA_class-e.html" target="_blank"&gt;the INSDC Controlled Vocabulary for ncRNA classes&lt;/a&gt;.&lt;br /&gt;/ncRNA_class="other" must have /note="brief explanation of novel ncRNA_class"</v>
      </c>
      <c r="J54" s="29" t="str">
        <f t="shared" si="5"/>
        <v>define_qualifier :ncRNA_class do@@  url 'https://www.ddbj.nig.ac.jp/ddbj/qualifiers-e.html#ncRNA_class'@@  name 'ncRNA_class'@@  input_type 'list', ["antisense_RNA", "autocatalytically_spliced_intron", "guide_RNA", "hammerhead_ribozyme", "lncRNA", "miRNA", "piRNA", "pre_miRNA", "rasiRNA", "ribozyme", "RNase_MRP_RNA", "RNase_P_RNA", "scRNA", "scaRNA", "siRNA", "snRNA", "snoRNA", "SRP_RNA", "telomerase_RNA", "vault_RNA", "Y_RNA", "other"]@@  help_text '&lt;a href="https://www.ddbj.nig.ac.jp/ddbj/qualifiers-e.html#ncRNA_class" target="_blank" title="HELP" class="helpbutton"&gt;Help&lt;/a&gt;For details, please see &lt;a href="https://www.ddbj.nig.ac.jp/ddbj/ncRNA_class-e.html" target="_blank"&gt;the INSDC Controlled Vocabulary for ncRNA classes&lt;/a&gt;.&lt;br /&gt;/ncRNA_class="other" must have /note="brief explanation of novel ncRNA_class"'@@end@@</v>
      </c>
    </row>
    <row r="55" spans="1:11" ht="80.5" x14ac:dyDescent="0.25">
      <c r="A55" s="17" t="s">
        <v>241</v>
      </c>
      <c r="B55" s="2" t="str">
        <f t="shared" si="0"/>
        <v>note</v>
      </c>
      <c r="C55" s="32" t="str">
        <f t="shared" si="6"/>
        <v>https://www.ddbj.nig.ac.jp/ddbj/qualifiers-e.html#note</v>
      </c>
      <c r="D55" s="2" t="str">
        <f t="shared" si="2"/>
        <v>note</v>
      </c>
      <c r="E55" s="59" t="s">
        <v>163</v>
      </c>
      <c r="F55" s="7" t="str">
        <f t="shared" si="3"/>
        <v>&lt;a href="https://www.ddbj.nig.ac.jp/ddbj/qualifiers-e.html#note" target="_blank" title="HELP" class="helpbutton"&gt;Help&lt;/a&gt;</v>
      </c>
      <c r="G55" s="2"/>
      <c r="H55" s="7" t="str">
        <f t="shared" si="4"/>
        <v>&lt;a href="https://www.ddbj.nig.ac.jp/ddbj/qualifiers-e.html#note" target="_blank" title="HELP" class="helpbutton"&gt;Help&lt;/a&gt;</v>
      </c>
      <c r="J55" s="29" t="str">
        <f t="shared" si="5"/>
        <v>define_qualifier :note do@@  url 'https://www.ddbj.nig.ac.jp/ddbj/qualifiers-e.html#note'@@  name 'note'@@  help_text '&lt;a href="https://www.ddbj.nig.ac.jp/ddbj/qualifiers-e.html#note" target="_blank" title="HELP" class="helpbutton"&gt;Help&lt;/a&gt;'@@end@@</v>
      </c>
    </row>
    <row r="56" spans="1:11" ht="80.5" x14ac:dyDescent="0.25">
      <c r="A56" s="17" t="s">
        <v>242</v>
      </c>
      <c r="B56" s="2" t="str">
        <f t="shared" si="0"/>
        <v>number</v>
      </c>
      <c r="C56" s="32" t="str">
        <f t="shared" si="6"/>
        <v>https://www.ddbj.nig.ac.jp/ddbj/qualifiers-e.html#number</v>
      </c>
      <c r="D56" s="2" t="str">
        <f t="shared" si="2"/>
        <v>number</v>
      </c>
      <c r="E56" s="54" t="s">
        <v>163</v>
      </c>
      <c r="F56" s="7" t="str">
        <f t="shared" si="3"/>
        <v>&lt;a href="https://www.ddbj.nig.ac.jp/ddbj/qualifiers-e.html#number" target="_blank" title="HELP" class="helpbutton"&gt;Help&lt;/a&gt;</v>
      </c>
      <c r="G56" s="2" t="s">
        <v>243</v>
      </c>
      <c r="H56" s="7" t="str">
        <f t="shared" si="4"/>
        <v>&lt;a href="https://www.ddbj.nig.ac.jp/ddbj/qualifiers-e.html#number" target="_blank" title="HELP" class="helpbutton"&gt;Help&lt;/a&gt;e.g. &lt;br /&gt;4&lt;br /&gt;6B</v>
      </c>
      <c r="J56" s="29" t="str">
        <f t="shared" si="5"/>
        <v>define_qualifier :number do@@  url 'https://www.ddbj.nig.ac.jp/ddbj/qualifiers-e.html#number'@@  name 'number'@@  help_text '&lt;a href="https://www.ddbj.nig.ac.jp/ddbj/qualifiers-e.html#number" target="_blank" title="HELP" class="helpbutton"&gt;Help&lt;/a&gt;e.g. &lt;br /&gt;4&lt;br /&gt;6B'@@end@@</v>
      </c>
    </row>
    <row r="57" spans="1:11" ht="113.5" x14ac:dyDescent="0.25">
      <c r="A57" s="22" t="s">
        <v>345</v>
      </c>
      <c r="B57" s="2" t="str">
        <f t="shared" si="0"/>
        <v>old_locus_tag</v>
      </c>
      <c r="C57" s="32" t="str">
        <f t="shared" si="6"/>
        <v>https://www.ddbj.nig.ac.jp/ddbj/qualifiers-e.html#old_locus_tag</v>
      </c>
      <c r="D57" s="2" t="str">
        <f t="shared" si="2"/>
        <v>old_locus_tag</v>
      </c>
      <c r="E57" s="54" t="s">
        <v>163</v>
      </c>
      <c r="F57" s="7" t="str">
        <f t="shared" si="3"/>
        <v>&lt;a href="https://www.ddbj.nig.ac.jp/ddbj/qualifiers-e.html#old_locus_tag" target="_blank" title="HELP" class="helpbutton"&gt;Help&lt;/a&gt;</v>
      </c>
      <c r="G57" s="7" t="s">
        <v>348</v>
      </c>
      <c r="H57" s="7" t="str">
        <f t="shared" si="4"/>
        <v>&lt;a href="https://www.ddbj.nig.ac.jp/ddbj/qualifiers-e.html#old_locus_tag" target="_blank" title="HELP" class="helpbutton"&gt;Help&lt;/a&gt;&lt;span style="color:red;"&gt;Do not use /old_locus_tag&lt;br /&gt;Use of /old_locus_tag is allowed only for genome-scale annotation.&lt;/span&gt;</v>
      </c>
      <c r="J57" s="29" t="str">
        <f t="shared" si="5"/>
        <v>define_qualifier :old_locus_tag do@@  url 'https://www.ddbj.nig.ac.jp/ddbj/qualifiers-e.html#old_locus_tag'@@  name 'old_locus_tag'@@  help_text '&lt;a href="https://www.ddbj.nig.ac.jp/ddbj/qualifiers-e.html#old_locus_tag" target="_blank" title="HELP" class="helpbutton"&gt;Help&lt;/a&gt;&lt;span style="color:red;"&gt;Do not use /old_locus_tag&lt;br /&gt;Use of /old_locus_tag is allowed only for genome-scale annotation.&lt;/span&gt;'@@end@@</v>
      </c>
      <c r="K57" s="26" t="s">
        <v>392</v>
      </c>
    </row>
    <row r="58" spans="1:11" ht="80.5" x14ac:dyDescent="0.25">
      <c r="A58" s="17" t="s">
        <v>244</v>
      </c>
      <c r="B58" s="2" t="str">
        <f t="shared" si="0"/>
        <v>operon</v>
      </c>
      <c r="C58" s="32" t="str">
        <f t="shared" si="6"/>
        <v>https://www.ddbj.nig.ac.jp/ddbj/qualifiers-e.html#operon</v>
      </c>
      <c r="D58" s="2" t="str">
        <f t="shared" si="2"/>
        <v>operon</v>
      </c>
      <c r="E58" s="54" t="s">
        <v>163</v>
      </c>
      <c r="F58" s="7" t="str">
        <f t="shared" si="3"/>
        <v>&lt;a href="https://www.ddbj.nig.ac.jp/ddbj/qualifiers-e.html#operon" target="_blank" title="HELP" class="helpbutton"&gt;Help&lt;/a&gt;</v>
      </c>
      <c r="G58" s="2" t="s">
        <v>245</v>
      </c>
      <c r="H58" s="7" t="str">
        <f t="shared" si="4"/>
        <v>&lt;a href="https://www.ddbj.nig.ac.jp/ddbj/qualifiers-e.html#operon" target="_blank" title="HELP" class="helpbutton"&gt;Help&lt;/a&gt;e.g. lac</v>
      </c>
      <c r="J58" s="29" t="str">
        <f t="shared" si="5"/>
        <v>define_qualifier :operon do@@  url 'https://www.ddbj.nig.ac.jp/ddbj/qualifiers-e.html#operon'@@  name 'operon'@@  help_text '&lt;a href="https://www.ddbj.nig.ac.jp/ddbj/qualifiers-e.html#operon" target="_blank" title="HELP" class="helpbutton"&gt;Help&lt;/a&gt;e.g. lac'@@end@@</v>
      </c>
    </row>
    <row r="59" spans="1:11" ht="182.25" customHeight="1" x14ac:dyDescent="0.25">
      <c r="A59" s="17" t="s">
        <v>246</v>
      </c>
      <c r="B59" s="2" t="str">
        <f t="shared" si="0"/>
        <v>organelle</v>
      </c>
      <c r="C59" s="32" t="str">
        <f t="shared" si="6"/>
        <v>https://www.ddbj.nig.ac.jp/ddbj/qualifiers-e.html#organelle</v>
      </c>
      <c r="D59" s="2" t="str">
        <f t="shared" si="2"/>
        <v>organelle</v>
      </c>
      <c r="E59" s="58" t="s">
        <v>247</v>
      </c>
      <c r="F59" s="7" t="str">
        <f t="shared" si="3"/>
        <v>&lt;a href="https://www.ddbj.nig.ac.jp/ddbj/qualifiers-e.html#organelle" target="_blank" title="HELP" class="helpbutton"&gt;Help&lt;/a&gt;</v>
      </c>
      <c r="G59" s="2"/>
      <c r="H59" s="7" t="str">
        <f t="shared" si="4"/>
        <v>&lt;a href="https://www.ddbj.nig.ac.jp/ddbj/qualifiers-e.html#organelle" target="_blank" title="HELP" class="helpbutton"&gt;Help&lt;/a&gt;</v>
      </c>
      <c r="J59" s="29" t="str">
        <f t="shared" si="5"/>
        <v>define_qualifier :organelle do@@  url 'https://www.ddbj.nig.ac.jp/ddbj/qualifiers-e.html#organelle'@@  name 'organelle'@@  input_type 'list', ["mitochondrion", "mitochondrion:kinetoplast", "hydrogenosome", "plastid:chloroplast", "plastid:apicoplast", "plastid:chromoplast", "plastid:cyanelle", "plastid:leucoplast", "plastid:proplastid", "plastid", "chromatophore", "nucleomorph"]@@  help_text '&lt;a href="https://www.ddbj.nig.ac.jp/ddbj/qualifiers-e.html#organelle" target="_blank" title="HELP" class="helpbutton"&gt;Help&lt;/a&gt;'@@end@@</v>
      </c>
    </row>
    <row r="60" spans="1:11" ht="241.5" x14ac:dyDescent="0.25">
      <c r="A60" s="17" t="s">
        <v>248</v>
      </c>
      <c r="B60" s="2" t="str">
        <f t="shared" si="0"/>
        <v>organism</v>
      </c>
      <c r="C60" s="32" t="str">
        <f t="shared" si="6"/>
        <v>https://www.ddbj.nig.ac.jp/ddbj/qualifiers-e.html#organism</v>
      </c>
      <c r="D60" s="2" t="str">
        <f t="shared" si="2"/>
        <v>organism</v>
      </c>
      <c r="E60" s="54" t="s">
        <v>163</v>
      </c>
      <c r="F60" s="7" t="str">
        <f t="shared" si="3"/>
        <v>&lt;a href="https://www.ddbj.nig.ac.jp/ddbj/qualifiers-e.html#organism" target="_blank" title="HELP" class="helpbutton"&gt;Help&lt;/a&gt;</v>
      </c>
      <c r="G60" s="7" t="s">
        <v>1858</v>
      </c>
      <c r="H60" s="7" t="str">
        <f t="shared" si="4"/>
        <v>&lt;a href="https://www.ddbj.nig.ac.jp/ddbj/qualifiers-e.html#organism" target="_blank" title="HELP" class="helpbutton"&gt;Help&lt;/a&gt;Please describe the organism name that begins with "uncultured"&lt;br /&gt;(e.g. uncultured Acetobacter sp., uncultured alpha proteobacterium, &lt;a href="https://www.ddbj.nig.ac.jp/ddbj/organism-e.html#env" target="_blank"&gt;please see help&lt;/a&gt;)&lt;br /&gt;when the sequence was obtained from environmental sample by direct molecular isolation,&lt;br /&gt;such as PCR, DGGE, and so on.&lt;br /&gt;For further information, please see &lt;a href="https://www.ddbj.nig.ac.jp/ddbj/organism-e.html" target="_blank"&gt;the explanation page&lt;/a&gt;.</v>
      </c>
      <c r="J60" s="29" t="str">
        <f t="shared" si="5"/>
        <v>define_qualifier :organism do@@  url 'https://www.ddbj.nig.ac.jp/ddbj/qualifiers-e.html#organism'@@  name 'organism'@@  help_text '&lt;a href="https://www.ddbj.nig.ac.jp/ddbj/qualifiers-e.html#organism" target="_blank" title="HELP" class="helpbutton"&gt;Help&lt;/a&gt;Please describe the organism name that begins with "uncultured"&lt;br /&gt;(e.g. uncultured Acetobacter sp., uncultured alpha proteobacterium, &lt;a href="https://www.ddbj.nig.ac.jp/ddbj/organism-e.html#env" target="_blank"&gt;please see help&lt;/a&gt;)&lt;br /&gt;when the sequence was obtained from environmental sample by direct molecular isolation,&lt;br /&gt;such as PCR, DGGE, and so on.&lt;br /&gt;For further information, please see &lt;a href="https://www.ddbj.nig.ac.jp/ddbj/organism-e.html" target="_blank"&gt;the explanation page&lt;/a&gt;.'@@end@@</v>
      </c>
    </row>
    <row r="61" spans="1:11" ht="80.5" hidden="1" x14ac:dyDescent="0.25">
      <c r="A61" s="18" t="s">
        <v>249</v>
      </c>
      <c r="B61" s="19" t="str">
        <f t="shared" si="0"/>
        <v>partial</v>
      </c>
      <c r="C61" s="33" t="str">
        <f>"https://www.ddbj.nig.ac.jp/ddbj/full_index-e.html#"&amp;B61</f>
        <v>https://www.ddbj.nig.ac.jp/ddbj/full_index-e.html#partial</v>
      </c>
      <c r="D61" s="19" t="str">
        <f t="shared" si="2"/>
        <v>partial</v>
      </c>
      <c r="E61" s="56" t="s">
        <v>202</v>
      </c>
      <c r="F61" s="23" t="str">
        <f t="shared" si="3"/>
        <v>&lt;a href="https://www.ddbj.nig.ac.jp/ddbj/full_index-e.html#partial" target="_blank" title="HELP" class="helpbutton"&gt;Help&lt;/a&gt;</v>
      </c>
      <c r="G61" s="23"/>
      <c r="H61" s="23" t="str">
        <f t="shared" si="4"/>
        <v>&lt;a href="https://www.ddbj.nig.ac.jp/ddbj/full_index-e.html#partial" target="_blank" title="HELP" class="helpbutton"&gt;Help&lt;/a&gt;</v>
      </c>
      <c r="I61" s="34" t="s">
        <v>341</v>
      </c>
      <c r="J61" s="29" t="str">
        <f t="shared" si="5"/>
        <v>define_qualifier :partial do@@  url 'https://www.ddbj.nig.ac.jp/ddbj/full_index-e.html#partial'@@  name 'partial'@@  input_type 'check', 'true'@@  help_text '&lt;a href="https://www.ddbj.nig.ac.jp/ddbj/full_index-e.html#partial" target="_blank" title="HELP" class="helpbutton"&gt;Help&lt;/a&gt;'@@end@@</v>
      </c>
    </row>
    <row r="62" spans="1:11" ht="92" x14ac:dyDescent="0.25">
      <c r="A62" s="17" t="s">
        <v>250</v>
      </c>
      <c r="B62" s="2" t="str">
        <f t="shared" si="0"/>
        <v>PCR_conditions</v>
      </c>
      <c r="C62" s="32" t="str">
        <f t="shared" ref="C62:C63" si="7">"https://www.ddbj.nig.ac.jp/ddbj/qualifiers-e.html#"&amp;B62</f>
        <v>https://www.ddbj.nig.ac.jp/ddbj/qualifiers-e.html#PCR_conditions</v>
      </c>
      <c r="D62" s="2" t="str">
        <f t="shared" si="2"/>
        <v>PCR_conditions</v>
      </c>
      <c r="E62" s="54" t="s">
        <v>163</v>
      </c>
      <c r="F62" s="7" t="str">
        <f t="shared" si="3"/>
        <v>&lt;a href="https://www.ddbj.nig.ac.jp/ddbj/qualifiers-e.html#PCR_conditions" target="_blank" title="HELP" class="helpbutton"&gt;Help&lt;/a&gt;</v>
      </c>
      <c r="G62" s="7" t="s">
        <v>251</v>
      </c>
      <c r="H62" s="7" t="str">
        <f t="shared" si="4"/>
        <v>&lt;a href="https://www.ddbj.nig.ac.jp/ddbj/qualifiers-e.html#PCR_conditions" target="_blank" title="HELP" class="helpbutton"&gt;Help&lt;/a&gt;e.g. denaturation 94degC 2 min; 30 cycles 94degC 30 sec, 56degC 1 min, 72degC 1 min; final extention 72degC 1 min</v>
      </c>
      <c r="J62" s="29" t="str">
        <f t="shared" si="5"/>
        <v>define_qualifier :PCR_conditions do@@  url 'https://www.ddbj.nig.ac.jp/ddbj/qualifiers-e.html#PCR_conditions'@@  name 'PCR_conditions'@@  help_text '&lt;a href="https://www.ddbj.nig.ac.jp/ddbj/qualifiers-e.html#PCR_conditions" target="_blank" title="HELP" class="helpbutton"&gt;Help&lt;/a&gt;e.g. denaturation 94degC 2 min; 30 cycles 94degC 30 sec, 56degC 1 min, 72degC 1 min; final extention 72degC 1 min'@@end@@</v>
      </c>
    </row>
    <row r="63" spans="1:11" ht="80.5" x14ac:dyDescent="0.25">
      <c r="A63" s="17" t="s">
        <v>252</v>
      </c>
      <c r="B63" s="2" t="str">
        <f t="shared" si="0"/>
        <v>PCR_primers</v>
      </c>
      <c r="C63" s="32" t="str">
        <f t="shared" si="7"/>
        <v>https://www.ddbj.nig.ac.jp/ddbj/qualifiers-e.html#PCR_primers</v>
      </c>
      <c r="D63" s="2" t="str">
        <f t="shared" si="2"/>
        <v>PCR_primers</v>
      </c>
      <c r="E63" s="54" t="s">
        <v>163</v>
      </c>
      <c r="F63" s="7" t="str">
        <f t="shared" si="3"/>
        <v>&lt;a href="https://www.ddbj.nig.ac.jp/ddbj/qualifiers-e.html#PCR_primers" target="_blank" title="HELP" class="helpbutton"&gt;Help&lt;/a&gt;</v>
      </c>
      <c r="G63" s="7" t="s">
        <v>253</v>
      </c>
      <c r="H63" s="7" t="str">
        <f t="shared" si="4"/>
        <v>&lt;a href="https://www.ddbj.nig.ac.jp/ddbj/qualifiers-e.html#PCR_primers" target="_blank" title="HELP" class="helpbutton"&gt;Help&lt;/a&gt;e.g. fwd_name: ITS1F, fwd_seq: cttggtcattta, rev_name: ITS4, rev_seq: tcctccgcttat</v>
      </c>
      <c r="J63" s="29" t="str">
        <f t="shared" si="5"/>
        <v>define_qualifier :PCR_primers do@@  url 'https://www.ddbj.nig.ac.jp/ddbj/qualifiers-e.html#PCR_primers'@@  name 'PCR_primers'@@  help_text '&lt;a href="https://www.ddbj.nig.ac.jp/ddbj/qualifiers-e.html#PCR_primers" target="_blank" title="HELP" class="helpbutton"&gt;Help&lt;/a&gt;e.g. fwd_name: ITS1F, fwd_seq: cttggtcattta, rev_name: ITS4, rev_seq: tcctccgcttat'@@end@@</v>
      </c>
    </row>
    <row r="64" spans="1:11" ht="80.5" hidden="1" x14ac:dyDescent="0.25">
      <c r="A64" s="18" t="s">
        <v>254</v>
      </c>
      <c r="B64" s="19" t="str">
        <f t="shared" si="0"/>
        <v>phenotype</v>
      </c>
      <c r="C64" s="33" t="str">
        <f>"https://www.ddbj.nig.ac.jp/ddbj/full_index-e.html#"&amp;B64</f>
        <v>https://www.ddbj.nig.ac.jp/ddbj/full_index-e.html#phenotype</v>
      </c>
      <c r="D64" s="19" t="str">
        <f t="shared" si="2"/>
        <v>phenotype</v>
      </c>
      <c r="E64" s="56" t="s">
        <v>163</v>
      </c>
      <c r="F64" s="23" t="str">
        <f t="shared" si="3"/>
        <v>&lt;a href="https://www.ddbj.nig.ac.jp/ddbj/full_index-e.html#phenotype" target="_blank" title="HELP" class="helpbutton"&gt;Help&lt;/a&gt;</v>
      </c>
      <c r="G64" s="19"/>
      <c r="H64" s="23" t="str">
        <f t="shared" si="4"/>
        <v>&lt;a href="https://www.ddbj.nig.ac.jp/ddbj/full_index-e.html#phenotype" target="_blank" title="HELP" class="helpbutton"&gt;Help&lt;/a&gt;</v>
      </c>
      <c r="I64" s="19" t="s">
        <v>144</v>
      </c>
      <c r="J64" s="29" t="str">
        <f t="shared" si="5"/>
        <v>define_qualifier :phenotype do@@  url 'https://www.ddbj.nig.ac.jp/ddbj/full_index-e.html#phenotype'@@  name 'phenotype'@@  help_text '&lt;a href="https://www.ddbj.nig.ac.jp/ddbj/full_index-e.html#phenotype" target="_blank" title="HELP" class="helpbutton"&gt;Help&lt;/a&gt;'@@end@@</v>
      </c>
    </row>
    <row r="65" spans="1:10" ht="80.5" x14ac:dyDescent="0.25">
      <c r="A65" s="17" t="s">
        <v>255</v>
      </c>
      <c r="B65" s="2" t="str">
        <f t="shared" si="0"/>
        <v>plasmid</v>
      </c>
      <c r="C65" s="32" t="str">
        <f>"https://www.ddbj.nig.ac.jp/ddbj/qualifiers-e.html#"&amp;B65</f>
        <v>https://www.ddbj.nig.ac.jp/ddbj/qualifiers-e.html#plasmid</v>
      </c>
      <c r="D65" s="2" t="str">
        <f t="shared" si="2"/>
        <v>plasmid</v>
      </c>
      <c r="E65" s="54" t="s">
        <v>163</v>
      </c>
      <c r="F65" s="7" t="str">
        <f t="shared" si="3"/>
        <v>&lt;a href="https://www.ddbj.nig.ac.jp/ddbj/qualifiers-e.html#plasmid" target="_blank" title="HELP" class="helpbutton"&gt;Help&lt;/a&gt;</v>
      </c>
      <c r="G65" s="2" t="s">
        <v>256</v>
      </c>
      <c r="H65" s="7" t="str">
        <f t="shared" si="4"/>
        <v>&lt;a href="https://www.ddbj.nig.ac.jp/ddbj/qualifiers-e.html#plasmid" target="_blank" title="HELP" class="helpbutton"&gt;Help&lt;/a&gt;e.g. C-589</v>
      </c>
      <c r="J65" s="29" t="str">
        <f t="shared" si="5"/>
        <v>define_qualifier :plasmid do@@  url 'https://www.ddbj.nig.ac.jp/ddbj/qualifiers-e.html#plasmid'@@  name 'plasmid'@@  help_text '&lt;a href="https://www.ddbj.nig.ac.jp/ddbj/qualifiers-e.html#plasmid" target="_blank" title="HELP" class="helpbutton"&gt;Help&lt;/a&gt;e.g. C-589'@@end@@</v>
      </c>
    </row>
    <row r="66" spans="1:10" ht="80.5" hidden="1" x14ac:dyDescent="0.25">
      <c r="A66" s="18" t="s">
        <v>257</v>
      </c>
      <c r="B66" s="19" t="str">
        <f t="shared" si="0"/>
        <v>pop_variant</v>
      </c>
      <c r="C66" s="33" t="str">
        <f>"https://www.ddbj.nig.ac.jp/ddbj/full_index-e.html#"&amp;B66</f>
        <v>https://www.ddbj.nig.ac.jp/ddbj/full_index-e.html#pop_variant</v>
      </c>
      <c r="D66" s="19" t="str">
        <f t="shared" si="2"/>
        <v>pop_variant</v>
      </c>
      <c r="E66" s="56" t="s">
        <v>163</v>
      </c>
      <c r="F66" s="23" t="str">
        <f t="shared" si="3"/>
        <v>&lt;a href="https://www.ddbj.nig.ac.jp/ddbj/full_index-e.html#pop_variant" target="_blank" title="HELP" class="helpbutton"&gt;Help&lt;/a&gt;</v>
      </c>
      <c r="G66" s="19"/>
      <c r="H66" s="23" t="str">
        <f t="shared" si="4"/>
        <v>&lt;a href="https://www.ddbj.nig.ac.jp/ddbj/full_index-e.html#pop_variant" target="_blank" title="HELP" class="helpbutton"&gt;Help&lt;/a&gt;</v>
      </c>
      <c r="I66" s="19" t="s">
        <v>144</v>
      </c>
      <c r="J66" s="29" t="str">
        <f t="shared" si="5"/>
        <v>define_qualifier :pop_variant do@@  url 'https://www.ddbj.nig.ac.jp/ddbj/full_index-e.html#pop_variant'@@  name 'pop_variant'@@  help_text '&lt;a href="https://www.ddbj.nig.ac.jp/ddbj/full_index-e.html#pop_variant" target="_blank" title="HELP" class="helpbutton"&gt;Help&lt;/a&gt;'@@end@@</v>
      </c>
    </row>
    <row r="67" spans="1:10" ht="80.5" x14ac:dyDescent="0.25">
      <c r="A67" s="17" t="s">
        <v>258</v>
      </c>
      <c r="B67" s="2" t="str">
        <f t="shared" ref="B67:B103" si="8">SUBSTITUTE(A67,"/","")</f>
        <v>product</v>
      </c>
      <c r="C67" s="32" t="str">
        <f t="shared" ref="C67:C72" si="9">"https://www.ddbj.nig.ac.jp/ddbj/qualifiers-e.html#"&amp;B67</f>
        <v>https://www.ddbj.nig.ac.jp/ddbj/qualifiers-e.html#product</v>
      </c>
      <c r="D67" s="2" t="str">
        <f t="shared" ref="D67:D102" si="10">SUBSTITUTE(A67,"/","")</f>
        <v>product</v>
      </c>
      <c r="E67" s="54" t="s">
        <v>163</v>
      </c>
      <c r="F67" s="7" t="str">
        <f t="shared" ref="F67:F102" si="11">"&lt;a href="&amp;CHAR(34)&amp;C67&amp;CHAR(34)&amp;" target="&amp;CHAR(34)&amp;"_blank"&amp;CHAR(34)&amp;" title="&amp;CHAR(34)&amp;"HELP"&amp;CHAR(34)&amp;" class="&amp;CHAR(34)&amp;"helpbutton"&amp;CHAR(34)&amp;"&gt;Help&lt;/a&gt;"</f>
        <v>&lt;a href="https://www.ddbj.nig.ac.jp/ddbj/qualifiers-e.html#product" target="_blank" title="HELP" class="helpbutton"&gt;Help&lt;/a&gt;</v>
      </c>
      <c r="G67" s="7" t="s">
        <v>1849</v>
      </c>
      <c r="H67" s="7" t="str">
        <f t="shared" ref="H67:H103" si="12">F67&amp;G67</f>
        <v>&lt;a href="https://www.ddbj.nig.ac.jp/ddbj/qualifiers-e.html#product" target="_blank" title="HELP" class="helpbutton"&gt;Help&lt;/a&gt;Please input a full name of product name&lt;br /&gt;e.g. trypsinogen</v>
      </c>
      <c r="J67" s="29" t="str">
        <f t="shared" ref="J67:J103" si="13">"define_qualifier :"&amp;B67&amp;" do@@  url '"&amp;C67&amp;"'@@  name '"&amp;D67&amp;"'@@"&amp;IF(E67="text","","  "&amp;E67&amp;"@@")&amp;"  help_text '"&amp;H67&amp;"'"&amp;"@@end@@"</f>
        <v>define_qualifier :product do@@  url 'https://www.ddbj.nig.ac.jp/ddbj/qualifiers-e.html#product'@@  name 'product'@@  help_text '&lt;a href="https://www.ddbj.nig.ac.jp/ddbj/qualifiers-e.html#product" target="_blank" title="HELP" class="helpbutton"&gt;Help&lt;/a&gt;Please input a full name of product name&lt;br /&gt;e.g. trypsinogen'@@end@@</v>
      </c>
    </row>
    <row r="68" spans="1:10" ht="92" hidden="1" x14ac:dyDescent="0.25">
      <c r="A68" s="18" t="s">
        <v>259</v>
      </c>
      <c r="B68" s="19" t="str">
        <f t="shared" si="8"/>
        <v>protein_id</v>
      </c>
      <c r="C68" s="33" t="str">
        <f t="shared" si="9"/>
        <v>https://www.ddbj.nig.ac.jp/ddbj/qualifiers-e.html#protein_id</v>
      </c>
      <c r="D68" s="19" t="str">
        <f t="shared" si="10"/>
        <v>protein_id</v>
      </c>
      <c r="E68" s="56" t="s">
        <v>163</v>
      </c>
      <c r="F68" s="23" t="str">
        <f t="shared" si="11"/>
        <v>&lt;a href="https://www.ddbj.nig.ac.jp/ddbj/qualifiers-e.html#protein_id" target="_blank" title="HELP" class="helpbutton"&gt;Help&lt;/a&gt;</v>
      </c>
      <c r="G68" s="23" t="s">
        <v>260</v>
      </c>
      <c r="H68" s="23" t="str">
        <f t="shared" si="12"/>
        <v>&lt;a href="https://www.ddbj.nig.ac.jp/ddbj/qualifiers-e.html#protein_id" target="_blank" title="HELP" class="helpbutton"&gt;Help&lt;/a&gt;e.g. AAA12345.1&lt;br/&gt;Value format&amp;nbsp;&amp;nbsp;&amp;nbsp;&amp;lt;identifier&amp;gt;.&amp;lt;version&amp;gt;</v>
      </c>
      <c r="I68" s="19" t="s">
        <v>340</v>
      </c>
      <c r="J68" s="29" t="str">
        <f t="shared" si="13"/>
        <v>define_qualifier :protein_id do@@  url 'https://www.ddbj.nig.ac.jp/ddbj/qualifiers-e.html#protein_id'@@  name 'protein_id'@@  help_text '&lt;a href="https://www.ddbj.nig.ac.jp/ddbj/qualifiers-e.html#protein_id" target="_blank" title="HELP" class="helpbutton"&gt;Help&lt;/a&gt;e.g. AAA12345.1&lt;br/&gt;Value format&amp;nbsp;&amp;nbsp;&amp;nbsp;&amp;lt;identifier&amp;gt;.&amp;lt;version&amp;gt;'@@end@@</v>
      </c>
    </row>
    <row r="69" spans="1:10" ht="80.5" x14ac:dyDescent="0.25">
      <c r="A69" s="17" t="s">
        <v>261</v>
      </c>
      <c r="B69" s="2" t="str">
        <f t="shared" si="8"/>
        <v>proviral</v>
      </c>
      <c r="C69" s="32" t="str">
        <f t="shared" si="9"/>
        <v>https://www.ddbj.nig.ac.jp/ddbj/qualifiers-e.html#proviral</v>
      </c>
      <c r="D69" s="2" t="str">
        <f t="shared" si="10"/>
        <v>proviral</v>
      </c>
      <c r="E69" s="54" t="s">
        <v>202</v>
      </c>
      <c r="F69" s="7" t="str">
        <f t="shared" si="11"/>
        <v>&lt;a href="https://www.ddbj.nig.ac.jp/ddbj/qualifiers-e.html#proviral" target="_blank" title="HELP" class="helpbutton"&gt;Help&lt;/a&gt;</v>
      </c>
      <c r="G69" s="2"/>
      <c r="H69" s="7" t="str">
        <f t="shared" si="12"/>
        <v>&lt;a href="https://www.ddbj.nig.ac.jp/ddbj/qualifiers-e.html#proviral" target="_blank" title="HELP" class="helpbutton"&gt;Help&lt;/a&gt;</v>
      </c>
      <c r="J69" s="29" t="str">
        <f t="shared" si="13"/>
        <v>define_qualifier :proviral do@@  url 'https://www.ddbj.nig.ac.jp/ddbj/qualifiers-e.html#proviral'@@  name 'proviral'@@  input_type 'check', 'true'@@  help_text '&lt;a href="https://www.ddbj.nig.ac.jp/ddbj/qualifiers-e.html#proviral" target="_blank" title="HELP" class="helpbutton"&gt;Help&lt;/a&gt;'@@end@@</v>
      </c>
    </row>
    <row r="70" spans="1:10" ht="80.5" hidden="1" x14ac:dyDescent="0.25">
      <c r="A70" s="24" t="s">
        <v>262</v>
      </c>
      <c r="B70" s="19" t="str">
        <f t="shared" si="8"/>
        <v>pseudo</v>
      </c>
      <c r="C70" s="33" t="str">
        <f t="shared" si="9"/>
        <v>https://www.ddbj.nig.ac.jp/ddbj/qualifiers-e.html#pseudo</v>
      </c>
      <c r="D70" s="19" t="str">
        <f t="shared" si="10"/>
        <v>pseudo</v>
      </c>
      <c r="E70" s="56" t="s">
        <v>202</v>
      </c>
      <c r="F70" s="23" t="str">
        <f t="shared" si="11"/>
        <v>&lt;a href="https://www.ddbj.nig.ac.jp/ddbj/qualifiers-e.html#pseudo" target="_blank" title="HELP" class="helpbutton"&gt;Help&lt;/a&gt;</v>
      </c>
      <c r="G70" s="19"/>
      <c r="H70" s="23" t="str">
        <f t="shared" si="12"/>
        <v>&lt;a href="https://www.ddbj.nig.ac.jp/ddbj/qualifiers-e.html#pseudo" target="_blank" title="HELP" class="helpbutton"&gt;Help&lt;/a&gt;</v>
      </c>
      <c r="I70" s="34" t="s">
        <v>339</v>
      </c>
      <c r="J70" s="29" t="str">
        <f t="shared" si="13"/>
        <v>define_qualifier :pseudo do@@  url 'https://www.ddbj.nig.ac.jp/ddbj/qualifiers-e.html#pseudo'@@  name 'pseudo'@@  input_type 'check', 'true'@@  help_text '&lt;a href="https://www.ddbj.nig.ac.jp/ddbj/qualifiers-e.html#pseudo" target="_blank" title="HELP" class="helpbutton"&gt;Help&lt;/a&gt;'@@end@@</v>
      </c>
    </row>
    <row r="71" spans="1:10" ht="138" x14ac:dyDescent="0.25">
      <c r="A71" s="17" t="s">
        <v>263</v>
      </c>
      <c r="B71" s="2" t="str">
        <f t="shared" si="8"/>
        <v>pseudogene</v>
      </c>
      <c r="C71" s="32" t="str">
        <f t="shared" si="9"/>
        <v>https://www.ddbj.nig.ac.jp/ddbj/qualifiers-e.html#pseudogene</v>
      </c>
      <c r="D71" s="2" t="str">
        <f t="shared" si="10"/>
        <v>pseudogene</v>
      </c>
      <c r="E71" s="58" t="s">
        <v>264</v>
      </c>
      <c r="F71" s="7" t="str">
        <f t="shared" si="11"/>
        <v>&lt;a href="https://www.ddbj.nig.ac.jp/ddbj/qualifiers-e.html#pseudogene" target="_blank" title="HELP" class="helpbutton"&gt;Help&lt;/a&gt;</v>
      </c>
      <c r="G71" s="7" t="s">
        <v>1861</v>
      </c>
      <c r="H71" s="7" t="str">
        <f t="shared" si="12"/>
        <v>&lt;a href="https://www.ddbj.nig.ac.jp/ddbj/qualifiers-e.html#pseudogene" target="_blank" title="HELP" class="helpbutton"&gt;Help&lt;/a&gt;When /pseudogene is selected, please use /note instead of /product and leave it blank at /codon_start.&lt;br /&gt;Please visit &lt;a href="https://www.ddbj.nig.ac.jp/ddbj/pseudogene-e.html" target="_blank"&gt;"Controlled Vocabulary for /pseudogene qualifier"&lt;/a&gt; for details.</v>
      </c>
      <c r="J71" s="29" t="str">
        <f t="shared" si="13"/>
        <v>define_qualifier :pseudogene do@@  url 'https://www.ddbj.nig.ac.jp/ddbj/qualifiers-e.html#pseudogene'@@  name 'pseudogene'@@  input_type 'list', ["processed", "unprocessed", "unitary", "allelic", "unknown"]@@  help_text '&lt;a href="https://www.ddbj.nig.ac.jp/ddbj/qualifiers-e.html#pseudogene" target="_blank" title="HELP" class="helpbutton"&gt;Help&lt;/a&gt;When /pseudogene is selected, please use /note instead of /product and leave it blank at /codon_start.&lt;br /&gt;Please visit &lt;a href="https://www.ddbj.nig.ac.jp/ddbj/pseudogene-e.html" target="_blank"&gt;"Controlled Vocabulary for /pseudogene qualifier"&lt;/a&gt; for details.'@@end@@</v>
      </c>
    </row>
    <row r="72" spans="1:10" ht="103.5" x14ac:dyDescent="0.25">
      <c r="A72" s="17" t="s">
        <v>265</v>
      </c>
      <c r="B72" s="2" t="str">
        <f t="shared" si="8"/>
        <v>rearranged</v>
      </c>
      <c r="C72" s="32" t="str">
        <f t="shared" si="9"/>
        <v>https://www.ddbj.nig.ac.jp/ddbj/qualifiers-e.html#rearranged</v>
      </c>
      <c r="D72" s="2" t="str">
        <f t="shared" si="10"/>
        <v>rearranged</v>
      </c>
      <c r="E72" s="54" t="s">
        <v>202</v>
      </c>
      <c r="F72" s="7" t="str">
        <f t="shared" si="11"/>
        <v>&lt;a href="https://www.ddbj.nig.ac.jp/ddbj/qualifiers-e.html#rearranged" target="_blank" title="HELP" class="helpbutton"&gt;Help&lt;/a&gt;</v>
      </c>
      <c r="G72" s="7" t="s">
        <v>1854</v>
      </c>
      <c r="H72" s="7" t="str">
        <f t="shared" si="12"/>
        <v>&lt;a href="https://www.ddbj.nig.ac.jp/ddbj/qualifiers-e.html#rearranged" target="_blank" title="HELP" class="helpbutton"&gt;Help&lt;/a&gt;Do not use with &lt;a href="https://www.ddbj.nig.ac.jp/ddbj/qualifiers-e.html#germline" target="_blank"&gt;/germline&lt;/a&gt; qualifier.</v>
      </c>
      <c r="J72" s="29" t="str">
        <f t="shared" si="13"/>
        <v>define_qualifier :rearranged do@@  url 'https://www.ddbj.nig.ac.jp/ddbj/qualifiers-e.html#rearranged'@@  name 'rearranged'@@  input_type 'check', 'true'@@  help_text '&lt;a href="https://www.ddbj.nig.ac.jp/ddbj/qualifiers-e.html#rearranged" target="_blank" title="HELP" class="helpbutton"&gt;Help&lt;/a&gt;Do not use with &lt;a href="https://www.ddbj.nig.ac.jp/ddbj/qualifiers-e.html#germline" target="_blank"&gt;/germline&lt;/a&gt; qualifier.'@@end@@</v>
      </c>
    </row>
    <row r="73" spans="1:10" s="2" customFormat="1" ht="149.5" x14ac:dyDescent="0.25">
      <c r="A73" s="17" t="s">
        <v>379</v>
      </c>
      <c r="B73" s="2" t="str">
        <f t="shared" si="8"/>
        <v>recombination_class</v>
      </c>
      <c r="C73" s="32" t="str">
        <f>"https://www.ddbj.nig.ac.jp/ddbj/full_index-e.html#"&amp;B73</f>
        <v>https://www.ddbj.nig.ac.jp/ddbj/full_index-e.html#recombination_class</v>
      </c>
      <c r="D73" s="2" t="str">
        <f t="shared" si="10"/>
        <v>recombination_class</v>
      </c>
      <c r="E73" s="54" t="s">
        <v>380</v>
      </c>
      <c r="F73" s="7" t="str">
        <f t="shared" si="11"/>
        <v>&lt;a href="https://www.ddbj.nig.ac.jp/ddbj/full_index-e.html#recombination_class" target="_blank" title="HELP" class="helpbutton"&gt;Help&lt;/a&gt;</v>
      </c>
      <c r="G73" s="7" t="s">
        <v>390</v>
      </c>
      <c r="H73" s="7" t="str">
        <f t="shared" si="12"/>
        <v>&lt;a href="https://www.ddbj.nig.ac.jp/ddbj/full_index-e.html#recombination_class" target="_blank" title="HELP" class="helpbutton"&gt;Help&lt;/a&gt;See &lt;a href="http://www.insdc.org/controlled-vocabulary-recombination-class" target="_blank"&gt;Controlled Vocabulary for /recombination_class&lt;/a&gt; for TYPE, in detail.&lt;br /&gt;/recombination classe="other" must accompany /note="brief explanation of novel recombination_class"</v>
      </c>
      <c r="J73" s="29" t="str">
        <f t="shared" si="13"/>
        <v>define_qualifier :recombination_class do@@  url 'https://www.ddbj.nig.ac.jp/ddbj/full_index-e.html#recombination_class'@@  name 'recombination_class'@@  input_type 'list', ["chromosome_breakpoint", "meiotic", "mitotic", "non_allelic_homologous", "other"]@@  help_text '&lt;a href="https://www.ddbj.nig.ac.jp/ddbj/full_index-e.html#recombination_class" target="_blank" title="HELP" class="helpbutton"&gt;Help&lt;/a&gt;See &lt;a href="http://www.insdc.org/controlled-vocabulary-recombination-class" target="_blank"&gt;Controlled Vocabulary for /recombination_class&lt;/a&gt; for TYPE, in detail.&lt;br /&gt;/recombination classe="other" must accompany /note="brief explanation of novel recombination_class"'@@end@@</v>
      </c>
    </row>
    <row r="74" spans="1:10" s="2" customFormat="1" ht="149.5" x14ac:dyDescent="0.25">
      <c r="A74" s="17" t="s">
        <v>325</v>
      </c>
      <c r="B74" s="2" t="str">
        <f t="shared" si="8"/>
        <v>regulatory_class</v>
      </c>
      <c r="C74" s="32" t="str">
        <f t="shared" ref="C74:C78" si="14">"https://www.ddbj.nig.ac.jp/ddbj/qualifiers-e.html#"&amp;B74</f>
        <v>https://www.ddbj.nig.ac.jp/ddbj/qualifiers-e.html#regulatory_class</v>
      </c>
      <c r="D74" s="2" t="str">
        <f t="shared" si="10"/>
        <v>regulatory_class</v>
      </c>
      <c r="E74" s="54" t="s">
        <v>368</v>
      </c>
      <c r="F74" s="7" t="str">
        <f t="shared" si="11"/>
        <v>&lt;a href="https://www.ddbj.nig.ac.jp/ddbj/qualifiers-e.html#regulatory_class" target="_blank" title="HELP" class="helpbutton"&gt;Help&lt;/a&gt;</v>
      </c>
      <c r="G74" s="7" t="s">
        <v>387</v>
      </c>
      <c r="H74" s="7" t="str">
        <f t="shared" si="12"/>
        <v>&lt;a href="https://www.ddbj.nig.ac.jp/ddbj/qualifiers-e.html#regulatory_class" target="_blank" title="HELP" class="helpbutton"&gt;Help&lt;/a&gt;&lt;br /&gt;See &lt;a href="http://www.insdc.org/controlled-vocabulary-regulatoryclass" target="_blank"&gt;Controlled Vocabulary for /regulatory_class&lt;/a&gt; for TYPE, in detail.&lt;br /&gt;/regulatory_class="other" must accompany /note="brief explanation of novel regulatory_class"</v>
      </c>
      <c r="J74" s="29" t="str">
        <f t="shared" si="13"/>
        <v>define_qualifier :regulatory_class do@@  url 'https://www.ddbj.nig.ac.jp/ddbj/qualifiers-e.html#regulatory_class'@@  name 'regulatory_class'@@  input_type 'list', ["attenuator", "CAAT_signal", "DNase_I_hypersensitive_site", "enhancer", "enhancer_blocking_element", "GC_signal", "imprinting_control_region", "insulator", "locus_control_region", "matrix_attachment_region", "minus_35_signal", "minus_10_signal", "polyA_signal_sequence", "promoter", "recoding_stimulatory_region", "replication_regulatory_region", "response_element", "ribosome_binding_site", "riboswitch", "silencer", "TATA_box", "terminator", "transcriptional_cis_regulatory_region", "other"]@@  help_text '&lt;a href="https://www.ddbj.nig.ac.jp/ddbj/qualifiers-e.html#regulatory_class" target="_blank" title="HELP" class="helpbutton"&gt;Help&lt;/a&gt;&lt;br /&gt;See &lt;a href="http://www.insdc.org/controlled-vocabulary-regulatoryclass" target="_blank"&gt;Controlled Vocabulary for /regulatory_class&lt;/a&gt; for TYPE, in detail.&lt;br /&gt;/regulatory_class="other" must accompany /note="brief explanation of novel regulatory_class"'@@end@@</v>
      </c>
    </row>
    <row r="75" spans="1:10" ht="80.5" x14ac:dyDescent="0.25">
      <c r="A75" s="17" t="s">
        <v>266</v>
      </c>
      <c r="B75" s="2" t="str">
        <f t="shared" si="8"/>
        <v>replace</v>
      </c>
      <c r="C75" s="32" t="str">
        <f t="shared" si="14"/>
        <v>https://www.ddbj.nig.ac.jp/ddbj/qualifiers-e.html#replace</v>
      </c>
      <c r="D75" s="2" t="str">
        <f t="shared" si="10"/>
        <v>replace</v>
      </c>
      <c r="E75" s="59" t="s">
        <v>163</v>
      </c>
      <c r="F75" s="7" t="str">
        <f t="shared" si="11"/>
        <v>&lt;a href="https://www.ddbj.nig.ac.jp/ddbj/qualifiers-e.html#replace" target="_blank" title="HELP" class="helpbutton"&gt;Help&lt;/a&gt;</v>
      </c>
      <c r="G75" s="7" t="s">
        <v>267</v>
      </c>
      <c r="H75" s="7" t="str">
        <f t="shared" si="12"/>
        <v>&lt;a href="https://www.ddbj.nig.ac.jp/ddbj/qualifiers-e.html#replace" target="_blank" title="HELP" class="helpbutton"&gt;Help&lt;/a&gt;e.g.&lt;br /&gt;a&lt;br /&gt;deletion</v>
      </c>
      <c r="J75" s="29" t="str">
        <f t="shared" si="13"/>
        <v>define_qualifier :replace do@@  url 'https://www.ddbj.nig.ac.jp/ddbj/qualifiers-e.html#replace'@@  name 'replace'@@  help_text '&lt;a href="https://www.ddbj.nig.ac.jp/ddbj/qualifiers-e.html#replace" target="_blank" title="HELP" class="helpbutton"&gt;Help&lt;/a&gt;e.g.&lt;br /&gt;a&lt;br /&gt;deletion'@@end@@</v>
      </c>
    </row>
    <row r="76" spans="1:10" ht="103.5" x14ac:dyDescent="0.25">
      <c r="A76" s="17" t="s">
        <v>268</v>
      </c>
      <c r="B76" s="2" t="str">
        <f t="shared" si="8"/>
        <v>ribosomal_slippage</v>
      </c>
      <c r="C76" s="32" t="str">
        <f t="shared" si="14"/>
        <v>https://www.ddbj.nig.ac.jp/ddbj/qualifiers-e.html#ribosomal_slippage</v>
      </c>
      <c r="D76" s="2" t="str">
        <f t="shared" si="10"/>
        <v>ribosomal_slippage</v>
      </c>
      <c r="E76" s="54" t="s">
        <v>202</v>
      </c>
      <c r="F76" s="7" t="str">
        <f t="shared" si="11"/>
        <v>&lt;a href="https://www.ddbj.nig.ac.jp/ddbj/qualifiers-e.html#ribosomal_slippage" target="_blank" title="HELP" class="helpbutton"&gt;Help&lt;/a&gt;</v>
      </c>
      <c r="G76" s="7" t="s">
        <v>269</v>
      </c>
      <c r="H76" s="7" t="str">
        <f t="shared" si="12"/>
        <v>&lt;a href="https://www.ddbj.nig.ac.jp/ddbj/qualifiers-e.html#ribosomal_slippage" target="_blank" title="HELP" class="helpbutton"&gt;Help&lt;/a&gt;A join operator, e.g.: join(486..1784,1784..4810) should be used in the CDS spans to indicate the location of ribosomal_slippage.</v>
      </c>
      <c r="J76" s="29" t="str">
        <f t="shared" si="13"/>
        <v>define_qualifier :ribosomal_slippage do@@  url 'https://www.ddbj.nig.ac.jp/ddbj/qualifiers-e.html#ribosomal_slippage'@@  name 'ribosomal_slippage'@@  input_type 'check', 'true'@@  help_text '&lt;a href="https://www.ddbj.nig.ac.jp/ddbj/qualifiers-e.html#ribosomal_slippage" target="_blank" title="HELP" class="helpbutton"&gt;Help&lt;/a&gt;A join operator, e.g.: join(486..1784,1784..4810) should be used in the CDS spans to indicate the location of ribosomal_slippage.'@@end@@</v>
      </c>
    </row>
    <row r="77" spans="1:10" ht="80.5" x14ac:dyDescent="0.25">
      <c r="A77" s="17" t="s">
        <v>270</v>
      </c>
      <c r="B77" s="2" t="str">
        <f t="shared" si="8"/>
        <v>rpt_family</v>
      </c>
      <c r="C77" s="32" t="str">
        <f t="shared" si="14"/>
        <v>https://www.ddbj.nig.ac.jp/ddbj/qualifiers-e.html#rpt_family</v>
      </c>
      <c r="D77" s="2" t="str">
        <f t="shared" si="10"/>
        <v>rpt_family</v>
      </c>
      <c r="E77" s="54" t="s">
        <v>163</v>
      </c>
      <c r="F77" s="7" t="str">
        <f t="shared" si="11"/>
        <v>&lt;a href="https://www.ddbj.nig.ac.jp/ddbj/qualifiers-e.html#rpt_family" target="_blank" title="HELP" class="helpbutton"&gt;Help&lt;/a&gt;</v>
      </c>
      <c r="G77" s="2" t="s">
        <v>271</v>
      </c>
      <c r="H77" s="7" t="str">
        <f t="shared" si="12"/>
        <v>&lt;a href="https://www.ddbj.nig.ac.jp/ddbj/qualifiers-e.html#rpt_family" target="_blank" title="HELP" class="helpbutton"&gt;Help&lt;/a&gt;e.g. Alu</v>
      </c>
      <c r="J77" s="29" t="str">
        <f t="shared" si="13"/>
        <v>define_qualifier :rpt_family do@@  url 'https://www.ddbj.nig.ac.jp/ddbj/qualifiers-e.html#rpt_family'@@  name 'rpt_family'@@  help_text '&lt;a href="https://www.ddbj.nig.ac.jp/ddbj/qualifiers-e.html#rpt_family" target="_blank" title="HELP" class="helpbutton"&gt;Help&lt;/a&gt;e.g. Alu'@@end@@</v>
      </c>
    </row>
    <row r="78" spans="1:10" ht="103.5" x14ac:dyDescent="0.25">
      <c r="A78" s="17" t="s">
        <v>272</v>
      </c>
      <c r="B78" s="2" t="str">
        <f t="shared" si="8"/>
        <v>rpt_type</v>
      </c>
      <c r="C78" s="32" t="str">
        <f t="shared" si="14"/>
        <v>https://www.ddbj.nig.ac.jp/ddbj/qualifiers-e.html#rpt_type</v>
      </c>
      <c r="D78" s="2" t="str">
        <f t="shared" si="10"/>
        <v>rpt_type</v>
      </c>
      <c r="E78" s="60" t="s">
        <v>363</v>
      </c>
      <c r="F78" s="7" t="str">
        <f t="shared" si="11"/>
        <v>&lt;a href="https://www.ddbj.nig.ac.jp/ddbj/qualifiers-e.html#rpt_type" target="_blank" title="HELP" class="helpbutton"&gt;Help&lt;/a&gt;</v>
      </c>
      <c r="G78" s="7" t="s">
        <v>1857</v>
      </c>
      <c r="H78" s="7" t="str">
        <f t="shared" si="12"/>
        <v>&lt;a href="https://www.ddbj.nig.ac.jp/ddbj/qualifiers-e.html#rpt_type" target="_blank" title="HELP" class="helpbutton"&gt;Help&lt;/a&gt;Please also visit: &lt;a href="https://www.ddbj.nig.ac.jp/ddbj/rpt_type-e.html" target="_blank"&gt;Controlled Vocabulary for /rpt_type qualifier&lt;/a&gt;</v>
      </c>
      <c r="J78" s="29" t="str">
        <f t="shared" si="13"/>
        <v>define_qualifier :rpt_type do@@  url 'https://www.ddbj.nig.ac.jp/ddbj/qualifiers-e.html#rpt_type'@@  name 'rpt_type'@@  input_type 'list', ["tandem", "inverted", "flanking", "terminal", "direct", "dispersed", "nested", "long_terminal_repeat", "non_ltr_retrotransposon_polymeric_tract", "x_element_combinatorial_repeat", "y_prime_element", "telomeric_repeat", "centromeric_repeat", "other"]@@  help_text '&lt;a href="https://www.ddbj.nig.ac.jp/ddbj/qualifiers-e.html#rpt_type" target="_blank" title="HELP" class="helpbutton"&gt;Help&lt;/a&gt;Please also visit: &lt;a href="https://www.ddbj.nig.ac.jp/ddbj/rpt_type-e.html" target="_blank"&gt;Controlled Vocabulary for /rpt_type qualifier&lt;/a&gt;'@@end@@</v>
      </c>
    </row>
    <row r="79" spans="1:10" ht="80.5" x14ac:dyDescent="0.25">
      <c r="A79" s="25" t="s">
        <v>273</v>
      </c>
      <c r="B79" s="2" t="str">
        <f t="shared" si="8"/>
        <v>rpt_unit_range</v>
      </c>
      <c r="C79" s="32" t="str">
        <f>"https://www.ddbj.nig.ac.jp/ddbj/full_index-e.html#"&amp;B79</f>
        <v>https://www.ddbj.nig.ac.jp/ddbj/full_index-e.html#rpt_unit_range</v>
      </c>
      <c r="D79" s="2" t="str">
        <f t="shared" si="10"/>
        <v>rpt_unit_range</v>
      </c>
      <c r="E79" s="54" t="s">
        <v>163</v>
      </c>
      <c r="F79" s="7" t="str">
        <f t="shared" si="11"/>
        <v>&lt;a href="https://www.ddbj.nig.ac.jp/ddbj/full_index-e.html#rpt_unit_range" target="_blank" title="HELP" class="helpbutton"&gt;Help&lt;/a&gt;</v>
      </c>
      <c r="G79" s="7" t="s">
        <v>326</v>
      </c>
      <c r="H79" s="7" t="str">
        <f t="shared" si="12"/>
        <v>&lt;a href="https://www.ddbj.nig.ac.jp/ddbj/full_index-e.html#rpt_unit_range" target="_blank" title="HELP" class="helpbutton"&gt;Help&lt;/a&gt;e.g. 202..245&lt;br /&gt;DDBJ recommends to use /rpt_unit_seq rather than /rtp_unit_range.</v>
      </c>
      <c r="J79" s="29" t="str">
        <f t="shared" si="13"/>
        <v>define_qualifier :rpt_unit_range do@@  url 'https://www.ddbj.nig.ac.jp/ddbj/full_index-e.html#rpt_unit_range'@@  name 'rpt_unit_range'@@  help_text '&lt;a href="https://www.ddbj.nig.ac.jp/ddbj/full_index-e.html#rpt_unit_range" target="_blank" title="HELP" class="helpbutton"&gt;Help&lt;/a&gt;e.g. 202..245&lt;br /&gt;DDBJ recommends to use /rpt_unit_seq rather than /rtp_unit_range.'@@end@@</v>
      </c>
    </row>
    <row r="80" spans="1:10" ht="80.5" x14ac:dyDescent="0.25">
      <c r="A80" s="17" t="s">
        <v>274</v>
      </c>
      <c r="B80" s="2" t="str">
        <f t="shared" si="8"/>
        <v>rpt_unit_seq</v>
      </c>
      <c r="C80" s="32" t="str">
        <f t="shared" ref="C80:C86" si="15">"https://www.ddbj.nig.ac.jp/ddbj/qualifiers-e.html#"&amp;B80</f>
        <v>https://www.ddbj.nig.ac.jp/ddbj/qualifiers-e.html#rpt_unit_seq</v>
      </c>
      <c r="D80" s="2" t="str">
        <f t="shared" si="10"/>
        <v>rpt_unit_seq</v>
      </c>
      <c r="E80" s="54" t="s">
        <v>163</v>
      </c>
      <c r="F80" s="7" t="str">
        <f t="shared" si="11"/>
        <v>&lt;a href="https://www.ddbj.nig.ac.jp/ddbj/qualifiers-e.html#rpt_unit_seq" target="_blank" title="HELP" class="helpbutton"&gt;Help&lt;/a&gt;</v>
      </c>
      <c r="G80" s="7" t="s">
        <v>327</v>
      </c>
      <c r="H80" s="7" t="str">
        <f t="shared" si="12"/>
        <v>&lt;a href="https://www.ddbj.nig.ac.jp/ddbj/qualifiers-e.html#rpt_unit_seq" target="_blank" title="HELP" class="helpbutton"&gt;Help&lt;/a&gt;e.g.&lt;br /&gt;aagggc&lt;br /&gt;ag(5)tg(8)&lt;br /&gt;(aaaga)6(aaaa)1(aaaga)12</v>
      </c>
      <c r="J80" s="29" t="str">
        <f t="shared" si="13"/>
        <v>define_qualifier :rpt_unit_seq do@@  url 'https://www.ddbj.nig.ac.jp/ddbj/qualifiers-e.html#rpt_unit_seq'@@  name 'rpt_unit_seq'@@  help_text '&lt;a href="https://www.ddbj.nig.ac.jp/ddbj/qualifiers-e.html#rpt_unit_seq" target="_blank" title="HELP" class="helpbutton"&gt;Help&lt;/a&gt;e.g.&lt;br /&gt;aagggc&lt;br /&gt;ag(5)tg(8)&lt;br /&gt;(aaaga)6(aaaa)1(aaaga)12'@@end@@</v>
      </c>
    </row>
    <row r="81" spans="1:10" ht="126.5" x14ac:dyDescent="0.25">
      <c r="A81" s="17" t="s">
        <v>275</v>
      </c>
      <c r="B81" s="2" t="str">
        <f t="shared" si="8"/>
        <v>satellite</v>
      </c>
      <c r="C81" s="32" t="str">
        <f t="shared" si="15"/>
        <v>https://www.ddbj.nig.ac.jp/ddbj/qualifiers-e.html#satellite</v>
      </c>
      <c r="D81" s="2" t="str">
        <f t="shared" si="10"/>
        <v>satellite</v>
      </c>
      <c r="E81" s="54" t="s">
        <v>163</v>
      </c>
      <c r="F81" s="7" t="str">
        <f t="shared" si="11"/>
        <v>&lt;a href="https://www.ddbj.nig.ac.jp/ddbj/qualifiers-e.html#satellite" target="_blank" title="HELP" class="helpbutton"&gt;Help&lt;/a&gt;</v>
      </c>
      <c r="G81" s="26" t="s">
        <v>328</v>
      </c>
      <c r="H81" s="7" t="str">
        <f t="shared" si="12"/>
        <v>&lt;a href="https://www.ddbj.nig.ac.jp/ddbj/qualifiers-e.html#satellite" target="_blank" title="HELP" class="helpbutton"&gt;Help&lt;/a&gt;e.g.&lt;br /&gt;microsatellite: DC130&lt;br /&gt;satellite: S1a&lt;br /&gt;satellite: gamma III&lt;br /&gt;Value format&amp;nbsp;&amp;nbsp;&amp;nbsp;"satellite_type[:class][ identifier]" where satellite_type is one of the following &lt;br /&gt;"satellite", "microsatellite", "minisatellite"</v>
      </c>
      <c r="J81" s="29" t="str">
        <f t="shared" si="13"/>
        <v>define_qualifier :satellite do@@  url 'https://www.ddbj.nig.ac.jp/ddbj/qualifiers-e.html#satellite'@@  name 'satellite'@@  help_text '&lt;a href="https://www.ddbj.nig.ac.jp/ddbj/qualifiers-e.html#satellite" target="_blank" title="HELP" class="helpbutton"&gt;Help&lt;/a&gt;e.g.&lt;br /&gt;microsatellite: DC130&lt;br /&gt;satellite: S1a&lt;br /&gt;satellite: gamma III&lt;br /&gt;Value format&amp;nbsp;&amp;nbsp;&amp;nbsp;"satellite_type[:class][ identifier]" where satellite_type is one of the following &lt;br /&gt;"satellite", "microsatellite", "minisatellite"'@@end@@</v>
      </c>
    </row>
    <row r="82" spans="1:10" ht="80.5" x14ac:dyDescent="0.25">
      <c r="A82" s="17" t="s">
        <v>276</v>
      </c>
      <c r="B82" s="2" t="str">
        <f t="shared" si="8"/>
        <v>segment</v>
      </c>
      <c r="C82" s="32" t="str">
        <f t="shared" si="15"/>
        <v>https://www.ddbj.nig.ac.jp/ddbj/qualifiers-e.html#segment</v>
      </c>
      <c r="D82" s="2" t="str">
        <f t="shared" si="10"/>
        <v>segment</v>
      </c>
      <c r="E82" s="54" t="s">
        <v>277</v>
      </c>
      <c r="F82" s="7" t="str">
        <f t="shared" si="11"/>
        <v>&lt;a href="https://www.ddbj.nig.ac.jp/ddbj/qualifiers-e.html#segment" target="_blank" title="HELP" class="helpbutton"&gt;Help&lt;/a&gt;</v>
      </c>
      <c r="G82" s="26" t="s">
        <v>278</v>
      </c>
      <c r="H82" s="7" t="str">
        <f t="shared" si="12"/>
        <v>&lt;a href="https://www.ddbj.nig.ac.jp/ddbj/qualifiers-e.html#segment" target="_blank" title="HELP" class="helpbutton"&gt;Help&lt;/a&gt;e.g. 6</v>
      </c>
      <c r="J82" s="29" t="str">
        <f t="shared" si="13"/>
        <v>define_qualifier :segment do@@  url 'https://www.ddbj.nig.ac.jp/ddbj/qualifiers-e.html#segment'@@  name 'segment'@@  help_text '&lt;a href="https://www.ddbj.nig.ac.jp/ddbj/qualifiers-e.html#segment" target="_blank" title="HELP" class="helpbutton"&gt;Help&lt;/a&gt;e.g. 6'@@end@@</v>
      </c>
    </row>
    <row r="83" spans="1:10" ht="80.5" x14ac:dyDescent="0.25">
      <c r="A83" s="17" t="s">
        <v>279</v>
      </c>
      <c r="B83" s="2" t="str">
        <f t="shared" si="8"/>
        <v>serotype</v>
      </c>
      <c r="C83" s="32" t="str">
        <f t="shared" si="15"/>
        <v>https://www.ddbj.nig.ac.jp/ddbj/qualifiers-e.html#serotype</v>
      </c>
      <c r="D83" s="2" t="str">
        <f t="shared" si="10"/>
        <v>serotype</v>
      </c>
      <c r="E83" s="54" t="s">
        <v>277</v>
      </c>
      <c r="F83" s="7" t="str">
        <f t="shared" si="11"/>
        <v>&lt;a href="https://www.ddbj.nig.ac.jp/ddbj/qualifiers-e.html#serotype" target="_blank" title="HELP" class="helpbutton"&gt;Help&lt;/a&gt;</v>
      </c>
      <c r="G83" s="26" t="s">
        <v>280</v>
      </c>
      <c r="H83" s="7" t="str">
        <f t="shared" si="12"/>
        <v>&lt;a href="https://www.ddbj.nig.ac.jp/ddbj/qualifiers-e.html#serotype" target="_blank" title="HELP" class="helpbutton"&gt;Help&lt;/a&gt;e.g. B1</v>
      </c>
      <c r="J83" s="29" t="str">
        <f t="shared" si="13"/>
        <v>define_qualifier :serotype do@@  url 'https://www.ddbj.nig.ac.jp/ddbj/qualifiers-e.html#serotype'@@  name 'serotype'@@  help_text '&lt;a href="https://www.ddbj.nig.ac.jp/ddbj/qualifiers-e.html#serotype" target="_blank" title="HELP" class="helpbutton"&gt;Help&lt;/a&gt;e.g. B1'@@end@@</v>
      </c>
    </row>
    <row r="84" spans="1:10" ht="80.5" x14ac:dyDescent="0.25">
      <c r="A84" s="17" t="s">
        <v>281</v>
      </c>
      <c r="B84" s="2" t="str">
        <f t="shared" si="8"/>
        <v>serovar</v>
      </c>
      <c r="C84" s="32" t="str">
        <f t="shared" si="15"/>
        <v>https://www.ddbj.nig.ac.jp/ddbj/qualifiers-e.html#serovar</v>
      </c>
      <c r="D84" s="2" t="str">
        <f t="shared" si="10"/>
        <v>serovar</v>
      </c>
      <c r="E84" s="54" t="s">
        <v>282</v>
      </c>
      <c r="F84" s="7" t="str">
        <f t="shared" si="11"/>
        <v>&lt;a href="https://www.ddbj.nig.ac.jp/ddbj/qualifiers-e.html#serovar" target="_blank" title="HELP" class="helpbutton"&gt;Help&lt;/a&gt;</v>
      </c>
      <c r="G84" s="26" t="s">
        <v>283</v>
      </c>
      <c r="H84" s="7" t="str">
        <f t="shared" si="12"/>
        <v>&lt;a href="https://www.ddbj.nig.ac.jp/ddbj/qualifiers-e.html#serovar" target="_blank" title="HELP" class="helpbutton"&gt;Help&lt;/a&gt;e.g. O157:H7</v>
      </c>
      <c r="J84" s="29" t="str">
        <f t="shared" si="13"/>
        <v>define_qualifier :serovar do@@  url 'https://www.ddbj.nig.ac.jp/ddbj/qualifiers-e.html#serovar'@@  name 'serovar'@@  help_text '&lt;a href="https://www.ddbj.nig.ac.jp/ddbj/qualifiers-e.html#serovar" target="_blank" title="HELP" class="helpbutton"&gt;Help&lt;/a&gt;e.g. O157:H7'@@end@@</v>
      </c>
    </row>
    <row r="85" spans="1:10" ht="92" x14ac:dyDescent="0.25">
      <c r="A85" s="17" t="s">
        <v>284</v>
      </c>
      <c r="B85" s="2" t="str">
        <f t="shared" si="8"/>
        <v>sex</v>
      </c>
      <c r="C85" s="32" t="str">
        <f t="shared" si="15"/>
        <v>https://www.ddbj.nig.ac.jp/ddbj/qualifiers-e.html#sex</v>
      </c>
      <c r="D85" s="2" t="str">
        <f t="shared" si="10"/>
        <v>sex</v>
      </c>
      <c r="E85" s="54" t="s">
        <v>285</v>
      </c>
      <c r="F85" s="7" t="str">
        <f t="shared" si="11"/>
        <v>&lt;a href="https://www.ddbj.nig.ac.jp/ddbj/qualifiers-e.html#sex" target="_blank" title="HELP" class="helpbutton"&gt;Help&lt;/a&gt;</v>
      </c>
      <c r="G85" s="26" t="s">
        <v>286</v>
      </c>
      <c r="H85" s="7" t="str">
        <f t="shared" si="12"/>
        <v>&lt;a href="https://www.ddbj.nig.ac.jp/ddbj/qualifiers-e.html#sex" target="_blank" title="HELP" class="helpbutton"&gt;Help&lt;/a&gt;e.g.&lt;br /&gt;female&lt;br /&gt;male&lt;br /&gt;hermaphrodite&lt;br /&gt;monoecious&lt;br /&gt;dioecious</v>
      </c>
      <c r="J85" s="29" t="str">
        <f t="shared" si="13"/>
        <v>define_qualifier :sex do@@  url 'https://www.ddbj.nig.ac.jp/ddbj/qualifiers-e.html#sex'@@  name 'sex'@@  help_text '&lt;a href="https://www.ddbj.nig.ac.jp/ddbj/qualifiers-e.html#sex" target="_blank" title="HELP" class="helpbutton"&gt;Help&lt;/a&gt;e.g.&lt;br /&gt;female&lt;br /&gt;male&lt;br /&gt;hermaphrodite&lt;br /&gt;monoecious&lt;br /&gt;dioecious'@@end@@</v>
      </c>
    </row>
    <row r="86" spans="1:10" ht="241.5" x14ac:dyDescent="0.25">
      <c r="A86" s="17" t="s">
        <v>287</v>
      </c>
      <c r="B86" s="2" t="str">
        <f t="shared" si="8"/>
        <v>specimen_voucher</v>
      </c>
      <c r="C86" s="32" t="str">
        <f t="shared" si="15"/>
        <v>https://www.ddbj.nig.ac.jp/ddbj/qualifiers-e.html#specimen_voucher</v>
      </c>
      <c r="D86" s="2" t="str">
        <f t="shared" si="10"/>
        <v>specimen_voucher</v>
      </c>
      <c r="E86" s="54" t="s">
        <v>288</v>
      </c>
      <c r="F86" s="7" t="str">
        <f t="shared" si="11"/>
        <v>&lt;a href="https://www.ddbj.nig.ac.jp/ddbj/qualifiers-e.html#specimen_voucher" target="_blank" title="HELP" class="helpbutton"&gt;Help&lt;/a&gt;</v>
      </c>
      <c r="G86" s="7" t="s">
        <v>388</v>
      </c>
      <c r="H86" s="7" t="str">
        <f t="shared" si="12"/>
        <v>&lt;a href="https://www.ddbj.nig.ac.jp/ddbj/qualifiers-e.html#specimen_voucher" target="_blank" title="HELP" class="helpbutton"&gt;Help&lt;/a&gt;e.g.&lt;br /&gt;UAM:Mamm:52179&lt;br /&gt;AMCC:101706&lt;br /&gt;USNM:field series 8798&lt;br /&gt;personal:Dan Janzen:99-SRNP-2003&lt;br /&gt;Value format&amp;nbsp;&amp;nbsp;&amp;nbsp;[institution_code:[collection_code:]]specimen_id&lt;br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</v>
      </c>
      <c r="J86" s="29" t="str">
        <f t="shared" si="13"/>
        <v>define_qualifier :specimen_voucher do@@  url 'https://www.ddbj.nig.ac.jp/ddbj/qualifiers-e.html#specimen_voucher'@@  name 'specimen_voucher'@@  help_text '&lt;a href="https://www.ddbj.nig.ac.jp/ddbj/qualifiers-e.html#specimen_voucher" target="_blank" title="HELP" class="helpbutton"&gt;Help&lt;/a&gt;e.g.&lt;br /&gt;UAM:Mamm:52179&lt;br /&gt;AMCC:101706&lt;br /&gt;USNM:field series 8798&lt;br /&gt;personal:Dan Janzen:99-SRNP-2003&lt;br /&gt;Value format&amp;nbsp;&amp;nbsp;&amp;nbsp;[institution_code:[collection_code:]]specimen_id&lt;br /&gt;You can find institution_code at &lt;a href="ftp://ftp.ncbi.nlm.nih.gov/pub/taxonomy/coll_dump.txt" target="_blank"&gt;institution_code list (NCBI FTP site)&lt;/a&gt; or &lt;a href="http://grbio.org/find-biorepositories" target="_blank"&gt;Global Registry of Biorepositories&lt;/a&gt;&lt;br /&gt;'@@end@@</v>
      </c>
    </row>
    <row r="87" spans="1:10" ht="80.5" hidden="1" x14ac:dyDescent="0.25">
      <c r="A87" s="18" t="s">
        <v>289</v>
      </c>
      <c r="B87" s="19" t="str">
        <f t="shared" si="8"/>
        <v>standard_name</v>
      </c>
      <c r="C87" s="33" t="str">
        <f>"https://www.ddbj.nig.ac.jp/ddbj/full_index-e.html#"&amp;B87</f>
        <v>https://www.ddbj.nig.ac.jp/ddbj/full_index-e.html#standard_name</v>
      </c>
      <c r="D87" s="19" t="str">
        <f t="shared" si="10"/>
        <v>standard_name</v>
      </c>
      <c r="E87" s="56" t="s">
        <v>290</v>
      </c>
      <c r="F87" s="23" t="str">
        <f t="shared" si="11"/>
        <v>&lt;a href="https://www.ddbj.nig.ac.jp/ddbj/full_index-e.html#standard_name" target="_blank" title="HELP" class="helpbutton"&gt;Help&lt;/a&gt;</v>
      </c>
      <c r="G87" s="19"/>
      <c r="H87" s="23" t="str">
        <f t="shared" si="12"/>
        <v>&lt;a href="https://www.ddbj.nig.ac.jp/ddbj/full_index-e.html#standard_name" target="_blank" title="HELP" class="helpbutton"&gt;Help&lt;/a&gt;</v>
      </c>
      <c r="I87" s="19" t="s">
        <v>144</v>
      </c>
      <c r="J87" s="29" t="str">
        <f t="shared" si="13"/>
        <v>define_qualifier :standard_name do@@  url 'https://www.ddbj.nig.ac.jp/ddbj/full_index-e.html#standard_name'@@  name 'standard_name'@@  help_text '&lt;a href="https://www.ddbj.nig.ac.jp/ddbj/full_index-e.html#standard_name" target="_blank" title="HELP" class="helpbutton"&gt;Help&lt;/a&gt;'@@end@@</v>
      </c>
    </row>
    <row r="88" spans="1:10" ht="80.5" x14ac:dyDescent="0.25">
      <c r="A88" s="17" t="s">
        <v>291</v>
      </c>
      <c r="B88" s="2" t="str">
        <f t="shared" si="8"/>
        <v>strain</v>
      </c>
      <c r="C88" s="32" t="str">
        <f t="shared" ref="C88:C93" si="16">"https://www.ddbj.nig.ac.jp/ddbj/qualifiers-e.html#"&amp;B88</f>
        <v>https://www.ddbj.nig.ac.jp/ddbj/qualifiers-e.html#strain</v>
      </c>
      <c r="D88" s="2" t="str">
        <f t="shared" si="10"/>
        <v>strain</v>
      </c>
      <c r="E88" s="54" t="s">
        <v>292</v>
      </c>
      <c r="F88" s="7" t="str">
        <f t="shared" si="11"/>
        <v>&lt;a href="https://www.ddbj.nig.ac.jp/ddbj/qualifiers-e.html#strain" target="_blank" title="HELP" class="helpbutton"&gt;Help&lt;/a&gt;</v>
      </c>
      <c r="G88" s="7" t="s">
        <v>293</v>
      </c>
      <c r="H88" s="7" t="str">
        <f t="shared" si="12"/>
        <v>&lt;a href="https://www.ddbj.nig.ac.jp/ddbj/qualifiers-e.html#strain" target="_blank" title="HELP" class="helpbutton"&gt;Help&lt;/a&gt;e.g. BALB/c</v>
      </c>
      <c r="J88" s="29" t="str">
        <f t="shared" si="13"/>
        <v>define_qualifier :strain do@@  url 'https://www.ddbj.nig.ac.jp/ddbj/qualifiers-e.html#strain'@@  name 'strain'@@  help_text '&lt;a href="https://www.ddbj.nig.ac.jp/ddbj/qualifiers-e.html#strain" target="_blank" title="HELP" class="helpbutton"&gt;Help&lt;/a&gt;e.g. BALB/c'@@end@@</v>
      </c>
    </row>
    <row r="89" spans="1:10" ht="80.5" x14ac:dyDescent="0.25">
      <c r="A89" s="17" t="s">
        <v>294</v>
      </c>
      <c r="B89" s="2" t="str">
        <f t="shared" si="8"/>
        <v>sub_clone</v>
      </c>
      <c r="C89" s="32" t="str">
        <f t="shared" si="16"/>
        <v>https://www.ddbj.nig.ac.jp/ddbj/qualifiers-e.html#sub_clone</v>
      </c>
      <c r="D89" s="2" t="str">
        <f t="shared" si="10"/>
        <v>sub_clone</v>
      </c>
      <c r="E89" s="54" t="s">
        <v>295</v>
      </c>
      <c r="F89" s="7" t="str">
        <f t="shared" si="11"/>
        <v>&lt;a href="https://www.ddbj.nig.ac.jp/ddbj/qualifiers-e.html#sub_clone" target="_blank" title="HELP" class="helpbutton"&gt;Help&lt;/a&gt;</v>
      </c>
      <c r="G89" s="7" t="s">
        <v>296</v>
      </c>
      <c r="H89" s="7" t="str">
        <f t="shared" si="12"/>
        <v>&lt;a href="https://www.ddbj.nig.ac.jp/ddbj/qualifiers-e.html#sub_clone" target="_blank" title="HELP" class="helpbutton"&gt;Help&lt;/a&gt;e.g. lambda-hIL7.20g</v>
      </c>
      <c r="J89" s="29" t="str">
        <f t="shared" si="13"/>
        <v>define_qualifier :sub_clone do@@  url 'https://www.ddbj.nig.ac.jp/ddbj/qualifiers-e.html#sub_clone'@@  name 'sub_clone'@@  help_text '&lt;a href="https://www.ddbj.nig.ac.jp/ddbj/qualifiers-e.html#sub_clone" target="_blank" title="HELP" class="helpbutton"&gt;Help&lt;/a&gt;e.g. lambda-hIL7.20g'@@end@@</v>
      </c>
    </row>
    <row r="90" spans="1:10" s="2" customFormat="1" ht="80.5" x14ac:dyDescent="0.25">
      <c r="A90" s="17" t="s">
        <v>1844</v>
      </c>
      <c r="B90" s="2" t="str">
        <f>SUBSTITUTE(A90,"/","")</f>
        <v>submitter_seqid</v>
      </c>
      <c r="C90" s="32" t="str">
        <f t="shared" si="16"/>
        <v>https://www.ddbj.nig.ac.jp/ddbj/qualifiers-e.html#submitter_seqid</v>
      </c>
      <c r="D90" s="2" t="str">
        <f>SUBSTITUTE(A90,"/","")</f>
        <v>submitter_seqid</v>
      </c>
      <c r="E90" s="54" t="s">
        <v>163</v>
      </c>
      <c r="F90" s="7" t="str">
        <f t="shared" si="11"/>
        <v>&lt;a href="https://www.ddbj.nig.ac.jp/ddbj/qualifiers-e.html#submitter_seqid" target="_blank" title="HELP" class="helpbutton"&gt;Help&lt;/a&gt;</v>
      </c>
      <c r="G90" s="7" t="s">
        <v>1845</v>
      </c>
      <c r="H90" s="7" t="str">
        <f t="shared" si="12"/>
        <v>&lt;a href="https://www.ddbj.nig.ac.jp/ddbj/qualifiers-e.html#submitter_seqid" target="_blank" title="HELP" class="helpbutton"&gt;Help&lt;/a&gt;e.g. contig53</v>
      </c>
      <c r="J90" s="29" t="str">
        <f t="shared" si="13"/>
        <v>define_qualifier :submitter_seqid do@@  url 'https://www.ddbj.nig.ac.jp/ddbj/qualifiers-e.html#submitter_seqid'@@  name 'submitter_seqid'@@  help_text '&lt;a href="https://www.ddbj.nig.ac.jp/ddbj/qualifiers-e.html#submitter_seqid" target="_blank" title="HELP" class="helpbutton"&gt;Help&lt;/a&gt;e.g. contig53'@@end@@</v>
      </c>
    </row>
    <row r="91" spans="1:10" ht="80.5" x14ac:dyDescent="0.25">
      <c r="A91" s="17" t="s">
        <v>297</v>
      </c>
      <c r="B91" s="2" t="str">
        <f t="shared" si="8"/>
        <v>sub_species</v>
      </c>
      <c r="C91" s="32" t="str">
        <f t="shared" si="16"/>
        <v>https://www.ddbj.nig.ac.jp/ddbj/qualifiers-e.html#sub_species</v>
      </c>
      <c r="D91" s="2" t="str">
        <f t="shared" si="10"/>
        <v>sub_species</v>
      </c>
      <c r="E91" s="54" t="s">
        <v>288</v>
      </c>
      <c r="F91" s="7" t="str">
        <f t="shared" si="11"/>
        <v>&lt;a href="https://www.ddbj.nig.ac.jp/ddbj/qualifiers-e.html#sub_species" target="_blank" title="HELP" class="helpbutton"&gt;Help&lt;/a&gt;</v>
      </c>
      <c r="G91" s="7" t="s">
        <v>298</v>
      </c>
      <c r="H91" s="7" t="str">
        <f t="shared" si="12"/>
        <v>&lt;a href="https://www.ddbj.nig.ac.jp/ddbj/qualifiers-e.html#sub_species" target="_blank" title="HELP" class="helpbutton"&gt;Help&lt;/a&gt;e.g. lactis</v>
      </c>
      <c r="J91" s="29" t="str">
        <f t="shared" si="13"/>
        <v>define_qualifier :sub_species do@@  url 'https://www.ddbj.nig.ac.jp/ddbj/qualifiers-e.html#sub_species'@@  name 'sub_species'@@  help_text '&lt;a href="https://www.ddbj.nig.ac.jp/ddbj/qualifiers-e.html#sub_species" target="_blank" title="HELP" class="helpbutton"&gt;Help&lt;/a&gt;e.g. lactis'@@end@@</v>
      </c>
    </row>
    <row r="92" spans="1:10" ht="80.5" x14ac:dyDescent="0.25">
      <c r="A92" s="17" t="s">
        <v>299</v>
      </c>
      <c r="B92" s="2" t="str">
        <f t="shared" si="8"/>
        <v>sub_strain</v>
      </c>
      <c r="C92" s="32" t="str">
        <f t="shared" si="16"/>
        <v>https://www.ddbj.nig.ac.jp/ddbj/qualifiers-e.html#sub_strain</v>
      </c>
      <c r="D92" s="2" t="str">
        <f t="shared" si="10"/>
        <v>sub_strain</v>
      </c>
      <c r="E92" s="54" t="s">
        <v>292</v>
      </c>
      <c r="F92" s="7" t="str">
        <f t="shared" si="11"/>
        <v>&lt;a href="https://www.ddbj.nig.ac.jp/ddbj/qualifiers-e.html#sub_strain" target="_blank" title="HELP" class="helpbutton"&gt;Help&lt;/a&gt;</v>
      </c>
      <c r="G92" s="7" t="s">
        <v>300</v>
      </c>
      <c r="H92" s="7" t="str">
        <f t="shared" si="12"/>
        <v>&lt;a href="https://www.ddbj.nig.ac.jp/ddbj/qualifiers-e.html#sub_strain" target="_blank" title="HELP" class="helpbutton"&gt;Help&lt;/a&gt;e.g. abis</v>
      </c>
      <c r="J92" s="29" t="str">
        <f t="shared" si="13"/>
        <v>define_qualifier :sub_strain do@@  url 'https://www.ddbj.nig.ac.jp/ddbj/qualifiers-e.html#sub_strain'@@  name 'sub_strain'@@  help_text '&lt;a href="https://www.ddbj.nig.ac.jp/ddbj/qualifiers-e.html#sub_strain" target="_blank" title="HELP" class="helpbutton"&gt;Help&lt;/a&gt;e.g. abis'@@end@@</v>
      </c>
    </row>
    <row r="93" spans="1:10" ht="138" x14ac:dyDescent="0.25">
      <c r="A93" s="17" t="s">
        <v>301</v>
      </c>
      <c r="B93" s="2" t="str">
        <f t="shared" si="8"/>
        <v>tag_peptide</v>
      </c>
      <c r="C93" s="32" t="str">
        <f t="shared" si="16"/>
        <v>https://www.ddbj.nig.ac.jp/ddbj/qualifiers-e.html#tag_peptide</v>
      </c>
      <c r="D93" s="2" t="str">
        <f t="shared" si="10"/>
        <v>tag_peptide</v>
      </c>
      <c r="E93" s="54" t="s">
        <v>288</v>
      </c>
      <c r="F93" s="7" t="str">
        <f t="shared" si="11"/>
        <v>&lt;a href="https://www.ddbj.nig.ac.jp/ddbj/qualifiers-e.html#tag_peptide" target="_blank" title="HELP" class="helpbutton"&gt;Help&lt;/a&gt;</v>
      </c>
      <c r="G93" s="7" t="s">
        <v>362</v>
      </c>
      <c r="H93" s="7" t="str">
        <f t="shared" si="12"/>
        <v>&lt;a href="https://www.ddbj.nig.ac.jp/ddbj/qualifiers-e.html#tag_peptide" target="_blank" title="HELP" class="helpbutton"&gt;Help&lt;/a&gt;e.g. 90..122&lt;br /&gt;Value format&amp;nbsp;&amp;nbsp;&amp;nbsp;&amp;lt;base_range&amp;gt;&lt;br /&gt;It is recommended that the amino acid sequence corresponding to the /tag_peptide is annotated by describing a 5&amp;#39; partial CDS feature&lt;br /&gt;e.g. CDS&amp;nbsp; &amp;nbsp; &amp;nbsp;&amp;lt;90..122</v>
      </c>
      <c r="J93" s="29" t="str">
        <f t="shared" si="13"/>
        <v>define_qualifier :tag_peptide do@@  url 'https://www.ddbj.nig.ac.jp/ddbj/qualifiers-e.html#tag_peptide'@@  name 'tag_peptide'@@  help_text '&lt;a href="https://www.ddbj.nig.ac.jp/ddbj/qualifiers-e.html#tag_peptide" target="_blank" title="HELP" class="helpbutton"&gt;Help&lt;/a&gt;e.g. 90..122&lt;br /&gt;Value format&amp;nbsp;&amp;nbsp;&amp;nbsp;&amp;lt;base_range&amp;gt;&lt;br /&gt;It is recommended that the amino acid sequence corresponding to the /tag_peptide is annotated by describing a 5&amp;#39; partial CDS feature&lt;br /&gt;e.g. CDS&amp;nbsp; &amp;nbsp; &amp;nbsp;&amp;lt;90..122'@@end@@</v>
      </c>
    </row>
    <row r="94" spans="1:10" ht="80.5" hidden="1" x14ac:dyDescent="0.25">
      <c r="A94" s="18" t="s">
        <v>302</v>
      </c>
      <c r="B94" s="19" t="str">
        <f t="shared" si="8"/>
        <v>tissue_lib</v>
      </c>
      <c r="C94" s="33" t="str">
        <f>"https://www.ddbj.nig.ac.jp/ddbj/full_index-e.html#"&amp;B94</f>
        <v>https://www.ddbj.nig.ac.jp/ddbj/full_index-e.html#tissue_lib</v>
      </c>
      <c r="D94" s="19" t="str">
        <f t="shared" si="10"/>
        <v>tissue_lib</v>
      </c>
      <c r="E94" s="56" t="s">
        <v>290</v>
      </c>
      <c r="F94" s="23" t="str">
        <f t="shared" si="11"/>
        <v>&lt;a href="https://www.ddbj.nig.ac.jp/ddbj/full_index-e.html#tissue_lib" target="_blank" title="HELP" class="helpbutton"&gt;Help&lt;/a&gt;</v>
      </c>
      <c r="G94" s="23" t="s">
        <v>303</v>
      </c>
      <c r="H94" s="23" t="str">
        <f t="shared" si="12"/>
        <v>&lt;a href="https://www.ddbj.nig.ac.jp/ddbj/full_index-e.html#tissue_lib" target="_blank" title="HELP" class="helpbutton"&gt;Help&lt;/a&gt;e.g. tissue library 772</v>
      </c>
      <c r="I94" s="19" t="s">
        <v>144</v>
      </c>
      <c r="J94" s="29" t="str">
        <f t="shared" si="13"/>
        <v>define_qualifier :tissue_lib do@@  url 'https://www.ddbj.nig.ac.jp/ddbj/full_index-e.html#tissue_lib'@@  name 'tissue_lib'@@  help_text '&lt;a href="https://www.ddbj.nig.ac.jp/ddbj/full_index-e.html#tissue_lib" target="_blank" title="HELP" class="helpbutton"&gt;Help&lt;/a&gt;e.g. tissue library 772'@@end@@</v>
      </c>
    </row>
    <row r="95" spans="1:10" ht="80.5" x14ac:dyDescent="0.25">
      <c r="A95" s="17" t="s">
        <v>304</v>
      </c>
      <c r="B95" s="2" t="str">
        <f t="shared" si="8"/>
        <v>tissue_type</v>
      </c>
      <c r="C95" s="32" t="str">
        <f t="shared" ref="C95:C100" si="17">"https://www.ddbj.nig.ac.jp/ddbj/qualifiers-e.html#"&amp;B95</f>
        <v>https://www.ddbj.nig.ac.jp/ddbj/qualifiers-e.html#tissue_type</v>
      </c>
      <c r="D95" s="2" t="str">
        <f t="shared" si="10"/>
        <v>tissue_type</v>
      </c>
      <c r="E95" s="54" t="s">
        <v>290</v>
      </c>
      <c r="F95" s="7" t="str">
        <f t="shared" si="11"/>
        <v>&lt;a href="https://www.ddbj.nig.ac.jp/ddbj/qualifiers-e.html#tissue_type" target="_blank" title="HELP" class="helpbutton"&gt;Help&lt;/a&gt;</v>
      </c>
      <c r="G95" s="7" t="s">
        <v>305</v>
      </c>
      <c r="H95" s="7" t="str">
        <f t="shared" si="12"/>
        <v>&lt;a href="https://www.ddbj.nig.ac.jp/ddbj/qualifiers-e.html#tissue_type" target="_blank" title="HELP" class="helpbutton"&gt;Help&lt;/a&gt;e.g. liver</v>
      </c>
      <c r="J95" s="29" t="str">
        <f t="shared" si="13"/>
        <v>define_qualifier :tissue_type do@@  url 'https://www.ddbj.nig.ac.jp/ddbj/qualifiers-e.html#tissue_type'@@  name 'tissue_type'@@  help_text '&lt;a href="https://www.ddbj.nig.ac.jp/ddbj/qualifiers-e.html#tissue_type" target="_blank" title="HELP" class="helpbutton"&gt;Help&lt;/a&gt;e.g. liver'@@end@@</v>
      </c>
    </row>
    <row r="96" spans="1:10" ht="80.5" x14ac:dyDescent="0.25">
      <c r="A96" s="17" t="s">
        <v>306</v>
      </c>
      <c r="B96" s="2" t="str">
        <f t="shared" si="8"/>
        <v>transgenic</v>
      </c>
      <c r="C96" s="32" t="str">
        <f t="shared" si="17"/>
        <v>https://www.ddbj.nig.ac.jp/ddbj/qualifiers-e.html#transgenic</v>
      </c>
      <c r="D96" s="2" t="str">
        <f t="shared" si="10"/>
        <v>transgenic</v>
      </c>
      <c r="E96" s="54" t="s">
        <v>307</v>
      </c>
      <c r="F96" s="7" t="str">
        <f t="shared" si="11"/>
        <v>&lt;a href="https://www.ddbj.nig.ac.jp/ddbj/qualifiers-e.html#transgenic" target="_blank" title="HELP" class="helpbutton"&gt;Help&lt;/a&gt;</v>
      </c>
      <c r="G96" s="7" t="s">
        <v>329</v>
      </c>
      <c r="H96" s="7" t="str">
        <f t="shared" si="12"/>
        <v>&lt;a href="https://www.ddbj.nig.ac.jp/ddbj/qualifiers-e.html#transgenic" target="_blank" title="HELP" class="helpbutton"&gt;Help&lt;/a&gt;/focus and /transgenic qualifiers are mutually exclusive in an entry.</v>
      </c>
      <c r="J96" s="29" t="str">
        <f t="shared" si="13"/>
        <v>define_qualifier :transgenic do@@  url 'https://www.ddbj.nig.ac.jp/ddbj/qualifiers-e.html#transgenic'@@  name 'transgenic'@@  input_type 'check', 'true'@@  help_text '&lt;a href="https://www.ddbj.nig.ac.jp/ddbj/qualifiers-e.html#transgenic" target="_blank" title="HELP" class="helpbutton"&gt;Help&lt;/a&gt;/focus and /transgenic qualifiers are mutually exclusive in an entry.'@@end@@</v>
      </c>
    </row>
    <row r="97" spans="1:11" ht="92" x14ac:dyDescent="0.25">
      <c r="A97" s="17" t="s">
        <v>308</v>
      </c>
      <c r="B97" s="2" t="str">
        <f t="shared" si="8"/>
        <v>translation</v>
      </c>
      <c r="C97" s="32" t="str">
        <f t="shared" si="17"/>
        <v>https://www.ddbj.nig.ac.jp/ddbj/qualifiers-e.html#translation</v>
      </c>
      <c r="D97" s="2" t="str">
        <f t="shared" si="10"/>
        <v>translation</v>
      </c>
      <c r="E97" s="59" t="s">
        <v>290</v>
      </c>
      <c r="F97" s="7" t="str">
        <f t="shared" si="11"/>
        <v>&lt;a href="https://www.ddbj.nig.ac.jp/ddbj/qualifiers-e.html#translation" target="_blank" title="HELP" class="helpbutton"&gt;Help&lt;/a&gt;</v>
      </c>
      <c r="G97" s="7" t="s">
        <v>309</v>
      </c>
      <c r="H97" s="7" t="str">
        <f t="shared" si="12"/>
        <v>&lt;a href="https://www.ddbj.nig.ac.jp/ddbj/qualifiers-e.html#translation" target="_blank" title="HELP" class="helpbutton"&gt;Help&lt;/a&gt;Usually, do not add /translation to CDS feature. The /translation is used only when /exception is selected.</v>
      </c>
      <c r="J97" s="29" t="str">
        <f t="shared" si="13"/>
        <v>define_qualifier :translation do@@  url 'https://www.ddbj.nig.ac.jp/ddbj/qualifiers-e.html#translation'@@  name 'translation'@@  help_text '&lt;a href="https://www.ddbj.nig.ac.jp/ddbj/qualifiers-e.html#translation" target="_blank" title="HELP" class="helpbutton"&gt;Help&lt;/a&gt;Usually, do not add /translation to CDS feature. The /translation is used only when /exception is selected.'@@end@@</v>
      </c>
    </row>
    <row r="98" spans="1:11" ht="218.25" customHeight="1" x14ac:dyDescent="0.25">
      <c r="A98" s="17" t="s">
        <v>310</v>
      </c>
      <c r="B98" s="2" t="str">
        <f t="shared" si="8"/>
        <v>transl_except</v>
      </c>
      <c r="C98" s="32" t="str">
        <f t="shared" si="17"/>
        <v>https://www.ddbj.nig.ac.jp/ddbj/qualifiers-e.html#transl_except</v>
      </c>
      <c r="D98" s="2" t="str">
        <f t="shared" si="10"/>
        <v>transl_except</v>
      </c>
      <c r="E98" s="59" t="s">
        <v>290</v>
      </c>
      <c r="F98" s="7" t="str">
        <f t="shared" si="11"/>
        <v>&lt;a href="https://www.ddbj.nig.ac.jp/ddbj/qualifiers-e.html#transl_except" target="_blank" title="HELP" class="helpbutton"&gt;Help&lt;/a&gt;</v>
      </c>
      <c r="G98" s="7" t="s">
        <v>1863</v>
      </c>
      <c r="H98" s="7" t="str">
        <f t="shared" si="12"/>
        <v>&lt;a href="https://www.ddbj.nig.ac.jp/ddbj/qualifiers-e.html#transl_except" target="_blank" title="HELP" class="helpbutton"&gt;Help&lt;/a&gt;e.g.1&amp;nbsp;&amp;nbsp;&amp;nbsp;(pos:213..215,aa:Sec)&lt;br /&gt;e.g.2&amp;nbsp;&amp;nbsp;&amp;nbsp;(pos:1017,aa:TERM) with /note="TAA stop codon is completed by the addition of 3&amp;#39; A residues to the mRNA."&lt;br /&gt;e.g.3&amp;nbsp;&amp;nbsp;&amp;nbsp;(pos:2000..2001,aa:TERM) with /note="TAA stop codon is completed by the addition of 3&amp;#39; A residues to the mRNA."&lt;br /&gt;e.g.4&amp;nbsp;&amp;nbsp;&amp;nbsp;(pos:213..215,aa:OTHER) with /note="name of unusual amino acid"&lt;br /&gt;Value format&amp;nbsp;&amp;nbsp;&amp;nbsp;(pos:location,aa:&amp;lt;amino_acid&amp;gt;)&lt;br /&gt;where amino_acid is the amino acid coded by the codon at the base_range position. Amino acids are limited to &lt;br /&gt;the abbreviation either for &lt;a href="https://www.ddbj.nig.ac.jp/ddbj/code-e.html#amino" target="_blank"&gt;Amino Acid Codes&lt;/a&gt;, or for &lt;a href="https://www.ddbj.nig.ac.jp/ddbj/code-e.html#amino-2" target="_blank"&gt;Modified and Unusual Amino Acids.&lt;/a&gt;</v>
      </c>
      <c r="J98" s="29" t="str">
        <f t="shared" si="13"/>
        <v>define_qualifier :transl_except do@@  url 'https://www.ddbj.nig.ac.jp/ddbj/qualifiers-e.html#transl_except'@@  name 'transl_except'@@  help_text '&lt;a href="https://www.ddbj.nig.ac.jp/ddbj/qualifiers-e.html#transl_except" target="_blank" title="HELP" class="helpbutton"&gt;Help&lt;/a&gt;e.g.1&amp;nbsp;&amp;nbsp;&amp;nbsp;(pos:213..215,aa:Sec)&lt;br /&gt;e.g.2&amp;nbsp;&amp;nbsp;&amp;nbsp;(pos:1017,aa:TERM) with /note="TAA stop codon is completed by the addition of 3&amp;#39; A residues to the mRNA."&lt;br /&gt;e.g.3&amp;nbsp;&amp;nbsp;&amp;nbsp;(pos:2000..2001,aa:TERM) with /note="TAA stop codon is completed by the addition of 3&amp;#39; A residues to the mRNA."&lt;br /&gt;e.g.4&amp;nbsp;&amp;nbsp;&amp;nbsp;(pos:213..215,aa:OTHER) with /note="name of unusual amino acid"&lt;br /&gt;Value format&amp;nbsp;&amp;nbsp;&amp;nbsp;(pos:location,aa:&amp;lt;amino_acid&amp;gt;)&lt;br /&gt;where amino_acid is the amino acid coded by the codon at the base_range position. Amino acids are limited to &lt;br /&gt;the abbreviation either for &lt;a href="https://www.ddbj.nig.ac.jp/ddbj/code-e.html#amino" target="_blank"&gt;Amino Acid Codes&lt;/a&gt;, or for &lt;a href="https://www.ddbj.nig.ac.jp/ddbj/code-e.html#amino-2" target="_blank"&gt;Modified and Unusual Amino Acids.&lt;/a&gt;'@@end@@</v>
      </c>
    </row>
    <row r="99" spans="1:11" ht="161" x14ac:dyDescent="0.25">
      <c r="A99" s="17" t="s">
        <v>311</v>
      </c>
      <c r="B99" s="2" t="str">
        <f t="shared" si="8"/>
        <v>transl_table</v>
      </c>
      <c r="C99" s="32" t="str">
        <f t="shared" si="17"/>
        <v>https://www.ddbj.nig.ac.jp/ddbj/qualifiers-e.html#transl_table</v>
      </c>
      <c r="D99" s="2" t="str">
        <f t="shared" si="10"/>
        <v>transl_table</v>
      </c>
      <c r="E99" s="60" t="s">
        <v>1867</v>
      </c>
      <c r="F99" s="7" t="str">
        <f t="shared" si="11"/>
        <v>&lt;a href="https://www.ddbj.nig.ac.jp/ddbj/qualifiers-e.html#transl_table" target="_blank" title="HELP" class="helpbutton"&gt;Help&lt;/a&gt;</v>
      </c>
      <c r="G99" s="7" t="s">
        <v>1865</v>
      </c>
      <c r="H99" s="7" t="str">
        <f t="shared" si="12"/>
        <v>&lt;a href="https://www.ddbj.nig.ac.jp/ddbj/qualifiers-e.html#transl_table" target="_blank" title="HELP" class="helpbutton"&gt;Help&lt;/a&gt;This value is replaced with the value of genetic code, which must be integer (1 - 6, 9 - 14, 16, 21 - 25). &lt;br /&gt;The input area for genetic code found at source feature when "Edit" is clicked. &lt;br /&gt;Regarding the genetic code list, please visit &lt;a href="https://www.ddbj.nig.ac.jp/ddbj/geneticcode-e.html" target="_blank"&gt;the page&lt;/a&gt;.</v>
      </c>
      <c r="J99" s="29" t="str">
        <f t="shared" si="13"/>
        <v>define_qualifier :transl_table do@@  url 'https://www.ddbj.nig.ac.jp/ddbj/qualifiers-e.html#transl_table'@@  name 'transl_table'@@  input_type 'list', ["1", "2", "3", "4", "5", "6", "9", "10", "11", "12", "13", "14", "16", "21", "22", "23", "24", "25"]@@  help_text '&lt;a href="https://www.ddbj.nig.ac.jp/ddbj/qualifiers-e.html#transl_table" target="_blank" title="HELP" class="helpbutton"&gt;Help&lt;/a&gt;This value is replaced with the value of genetic code, which must be integer (1 - 6, 9 - 14, 16, 21 - 25). &lt;br /&gt;The input area for genetic code found at source feature when "Edit" is clicked. &lt;br /&gt;Regarding the genetic code list, please visit &lt;a href="https://www.ddbj.nig.ac.jp/ddbj/geneticcode-e.html" target="_blank"&gt;the page&lt;/a&gt;.'@@end@@</v>
      </c>
      <c r="K99" t="s">
        <v>1866</v>
      </c>
    </row>
    <row r="100" spans="1:11" ht="103.5" x14ac:dyDescent="0.25">
      <c r="A100" s="17" t="s">
        <v>312</v>
      </c>
      <c r="B100" s="2" t="str">
        <f t="shared" si="8"/>
        <v>trans_splicing</v>
      </c>
      <c r="C100" s="32" t="str">
        <f t="shared" si="17"/>
        <v>https://www.ddbj.nig.ac.jp/ddbj/qualifiers-e.html#trans_splicing</v>
      </c>
      <c r="D100" s="2" t="str">
        <f t="shared" si="10"/>
        <v>trans_splicing</v>
      </c>
      <c r="E100" s="54" t="s">
        <v>307</v>
      </c>
      <c r="F100" s="7" t="str">
        <f t="shared" si="11"/>
        <v>&lt;a href="https://www.ddbj.nig.ac.jp/ddbj/qualifiers-e.html#trans_splicing" target="_blank" title="HELP" class="helpbutton"&gt;Help&lt;/a&gt;</v>
      </c>
      <c r="G100" s="7" t="s">
        <v>330</v>
      </c>
      <c r="H100" s="7" t="str">
        <f t="shared" si="12"/>
        <v>&lt;a href="https://www.ddbj.nig.ac.jp/ddbj/qualifiers-e.html#trans_splicing" target="_blank" title="HELP" class="helpbutton"&gt;Help&lt;/a&gt;This qualifier should be used only when the splice event is indicated in the "join" operator&lt;br /&gt;eg CDS&amp;nbsp;&amp;nbsp;&amp;nbsp;join(complement(69611..69724),139856..140087)</v>
      </c>
      <c r="J100" s="29" t="str">
        <f t="shared" si="13"/>
        <v>define_qualifier :trans_splicing do@@  url 'https://www.ddbj.nig.ac.jp/ddbj/qualifiers-e.html#trans_splicing'@@  name 'trans_splicing'@@  input_type 'check', 'true'@@  help_text '&lt;a href="https://www.ddbj.nig.ac.jp/ddbj/qualifiers-e.html#trans_splicing" target="_blank" title="HELP" class="helpbutton"&gt;Help&lt;/a&gt;This qualifier should be used only when the splice event is indicated in the "join" operator&lt;br /&gt;eg CDS&amp;nbsp;&amp;nbsp;&amp;nbsp;join(complement(69611..69724),139856..140087)'@@end@@</v>
      </c>
    </row>
    <row r="101" spans="1:11" ht="80.5" hidden="1" x14ac:dyDescent="0.25">
      <c r="A101" s="18" t="s">
        <v>313</v>
      </c>
      <c r="B101" s="19" t="str">
        <f t="shared" si="8"/>
        <v>type_material</v>
      </c>
      <c r="C101" s="33" t="str">
        <f>"https://www.ddbj.nig.ac.jp/ddbj/full_index-e.html#"&amp;B101</f>
        <v>https://www.ddbj.nig.ac.jp/ddbj/full_index-e.html#type_material</v>
      </c>
      <c r="D101" s="19" t="str">
        <f t="shared" si="10"/>
        <v>type_material</v>
      </c>
      <c r="E101" s="56" t="s">
        <v>331</v>
      </c>
      <c r="F101" s="23" t="str">
        <f t="shared" si="11"/>
        <v>&lt;a href="https://www.ddbj.nig.ac.jp/ddbj/full_index-e.html#type_material" target="_blank" title="HELP" class="helpbutton"&gt;Help&lt;/a&gt;</v>
      </c>
      <c r="G101" s="23" t="s">
        <v>332</v>
      </c>
      <c r="H101" s="23" t="str">
        <f t="shared" si="12"/>
        <v>&lt;a href="https://www.ddbj.nig.ac.jp/ddbj/full_index-e.html#type_material" target="_blank" title="HELP" class="helpbutton"&gt;Help&lt;/a&gt;Usage of /type_material has not been started yet.</v>
      </c>
      <c r="I101" s="19" t="s">
        <v>333</v>
      </c>
      <c r="J101" s="29" t="str">
        <f t="shared" si="13"/>
        <v>define_qualifier :type_material do@@  url 'https://www.ddbj.nig.ac.jp/ddbj/full_index-e.html#type_material'@@  name 'type_material'@@  input_type 'list', ["type strain", "neotype strain", "holotype", "paratype", "neotype", "allotype", "hapanotype", "syntype", "lectotype", "paralectotype", "isotype", "epitype", "isosyntype", "ex-type", "reference strain", "type material"]@@  help_text '&lt;a href="https://www.ddbj.nig.ac.jp/ddbj/full_index-e.html#type_material" target="_blank" title="HELP" class="helpbutton"&gt;Help&lt;/a&gt;Usage of /type_material has not been started yet.'@@end@@</v>
      </c>
    </row>
    <row r="102" spans="1:11" ht="80.5" x14ac:dyDescent="0.25">
      <c r="A102" s="17" t="s">
        <v>314</v>
      </c>
      <c r="B102" s="2" t="str">
        <f t="shared" si="8"/>
        <v>variety</v>
      </c>
      <c r="C102" s="32" t="str">
        <f>"https://www.ddbj.nig.ac.jp/ddbj/qualifiers-e.html#"&amp;B102</f>
        <v>https://www.ddbj.nig.ac.jp/ddbj/qualifiers-e.html#variety</v>
      </c>
      <c r="D102" s="2" t="str">
        <f t="shared" si="10"/>
        <v>variety</v>
      </c>
      <c r="E102" s="54" t="s">
        <v>290</v>
      </c>
      <c r="F102" s="7" t="str">
        <f t="shared" si="11"/>
        <v>&lt;a href="https://www.ddbj.nig.ac.jp/ddbj/qualifiers-e.html#variety" target="_blank" title="HELP" class="helpbutton"&gt;Help&lt;/a&gt;</v>
      </c>
      <c r="G102" s="7" t="s">
        <v>315</v>
      </c>
      <c r="H102" s="7" t="str">
        <f t="shared" si="12"/>
        <v>&lt;a href="https://www.ddbj.nig.ac.jp/ddbj/qualifiers-e.html#variety" target="_blank" title="HELP" class="helpbutton"&gt;Help&lt;/a&gt;e.g. insularis</v>
      </c>
      <c r="J102" s="29" t="str">
        <f t="shared" si="13"/>
        <v>define_qualifier :variety do@@  url 'https://www.ddbj.nig.ac.jp/ddbj/qualifiers-e.html#variety'@@  name 'variety'@@  help_text '&lt;a href="https://www.ddbj.nig.ac.jp/ddbj/qualifiers-e.html#variety" target="_blank" title="HELP" class="helpbutton"&gt;Help&lt;/a&gt;e.g. insularis'@@end@@</v>
      </c>
    </row>
    <row r="103" spans="1:11" ht="23" x14ac:dyDescent="0.25">
      <c r="A103" s="17" t="s">
        <v>316</v>
      </c>
      <c r="B103" s="2" t="str">
        <f t="shared" si="8"/>
        <v>circular</v>
      </c>
      <c r="D103" s="2" t="s">
        <v>317</v>
      </c>
      <c r="E103" s="54" t="s">
        <v>307</v>
      </c>
      <c r="F103" s="7"/>
      <c r="G103" s="7" t="s">
        <v>318</v>
      </c>
      <c r="H103" s="7" t="str">
        <f t="shared" si="12"/>
        <v>Please check if the entry is the full length of circular form.</v>
      </c>
      <c r="J103" s="29" t="str">
        <f t="shared" si="13"/>
        <v>define_qualifier :circular do@@  url ''@@  name 'circular'@@  input_type 'check', 'true'@@  help_text 'Please check if the entry is the full length of circular form.'@@end@@</v>
      </c>
    </row>
  </sheetData>
  <autoFilter ref="A1:J103">
    <filterColumn colId="0">
      <colorFilter dxfId="0"/>
    </filterColumn>
  </autoFilter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B3" sqref="B3"/>
    </sheetView>
  </sheetViews>
  <sheetFormatPr defaultRowHeight="15" x14ac:dyDescent="0.25"/>
  <cols>
    <col min="1" max="1" width="25.81640625" style="39" customWidth="1"/>
    <col min="2" max="2" width="55.453125" style="39" customWidth="1"/>
    <col min="3" max="3" width="86.08984375" style="38" customWidth="1"/>
  </cols>
  <sheetData>
    <row r="1" spans="1:3" s="2" customFormat="1" x14ac:dyDescent="0.25">
      <c r="A1" s="39" t="s">
        <v>1846</v>
      </c>
      <c r="B1" s="39" t="s">
        <v>1803</v>
      </c>
      <c r="C1" s="38" t="s">
        <v>1871</v>
      </c>
    </row>
    <row r="2" spans="1:3" s="2" customFormat="1" x14ac:dyDescent="0.25">
      <c r="A2" s="39"/>
      <c r="B2" s="39" t="s">
        <v>1851</v>
      </c>
      <c r="C2" s="38"/>
    </row>
    <row r="3" spans="1:3" s="2" customFormat="1" x14ac:dyDescent="0.25">
      <c r="A3" s="39"/>
      <c r="B3" s="39" t="s">
        <v>1852</v>
      </c>
      <c r="C3" s="38"/>
    </row>
    <row r="4" spans="1:3" s="2" customFormat="1" x14ac:dyDescent="0.25">
      <c r="A4" s="39" t="s">
        <v>367</v>
      </c>
      <c r="B4" s="39" t="s">
        <v>369</v>
      </c>
      <c r="C4" s="38"/>
    </row>
    <row r="5" spans="1:3" s="2" customFormat="1" x14ac:dyDescent="0.25">
      <c r="A5" s="39"/>
      <c r="B5" s="39" t="s">
        <v>371</v>
      </c>
      <c r="C5" s="38"/>
    </row>
    <row r="6" spans="1:3" s="2" customFormat="1" ht="88" x14ac:dyDescent="0.25">
      <c r="A6" s="39"/>
      <c r="B6" s="39" t="s">
        <v>372</v>
      </c>
      <c r="C6" s="41" t="s">
        <v>384</v>
      </c>
    </row>
    <row r="7" spans="1:3" s="2" customFormat="1" x14ac:dyDescent="0.25">
      <c r="A7" s="39"/>
      <c r="B7" s="39" t="s">
        <v>383</v>
      </c>
      <c r="C7" s="38"/>
    </row>
    <row r="8" spans="1:3" ht="42" x14ac:dyDescent="0.25">
      <c r="A8" s="39" t="s">
        <v>370</v>
      </c>
      <c r="B8" s="40" t="s">
        <v>381</v>
      </c>
      <c r="C8" s="37"/>
    </row>
    <row r="9" spans="1:3" x14ac:dyDescent="0.25">
      <c r="B9" s="39" t="s">
        <v>382</v>
      </c>
    </row>
    <row r="10" spans="1:3" x14ac:dyDescent="0.25">
      <c r="B10" s="38" t="s">
        <v>366</v>
      </c>
    </row>
    <row r="11" spans="1:3" x14ac:dyDescent="0.25">
      <c r="B11" s="38" t="s">
        <v>365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1"/>
  <sheetViews>
    <sheetView workbookViewId="0"/>
  </sheetViews>
  <sheetFormatPr defaultRowHeight="11.5" x14ac:dyDescent="0.25"/>
  <cols>
    <col min="1" max="1" width="20.90625" customWidth="1"/>
    <col min="2" max="2" width="83.81640625" customWidth="1"/>
  </cols>
  <sheetData>
    <row r="1" spans="1:2" s="2" customFormat="1" x14ac:dyDescent="0.25">
      <c r="A1" s="2" t="s">
        <v>1800</v>
      </c>
    </row>
    <row r="2" spans="1:2" ht="15.5" thickBot="1" x14ac:dyDescent="0.3">
      <c r="A2" s="43" t="s">
        <v>1825</v>
      </c>
      <c r="B2" s="50" t="s">
        <v>394</v>
      </c>
    </row>
    <row r="3" spans="1:2" ht="12" thickTop="1" x14ac:dyDescent="0.25"/>
    <row r="4" spans="1:2" x14ac:dyDescent="0.25">
      <c r="A4" t="s">
        <v>395</v>
      </c>
      <c r="B4" t="s">
        <v>396</v>
      </c>
    </row>
    <row r="5" spans="1:2" x14ac:dyDescent="0.25">
      <c r="B5" t="s">
        <v>397</v>
      </c>
    </row>
    <row r="7" spans="1:2" x14ac:dyDescent="0.25">
      <c r="A7" t="s">
        <v>398</v>
      </c>
      <c r="B7" t="s">
        <v>399</v>
      </c>
    </row>
    <row r="8" spans="1:2" x14ac:dyDescent="0.25">
      <c r="B8" t="s">
        <v>400</v>
      </c>
    </row>
    <row r="9" spans="1:2" x14ac:dyDescent="0.25">
      <c r="B9" t="s">
        <v>401</v>
      </c>
    </row>
    <row r="10" spans="1:2" x14ac:dyDescent="0.25">
      <c r="B10" t="s">
        <v>402</v>
      </c>
    </row>
    <row r="11" spans="1:2" x14ac:dyDescent="0.25">
      <c r="B11" t="s">
        <v>403</v>
      </c>
    </row>
    <row r="12" spans="1:2" x14ac:dyDescent="0.25">
      <c r="B12" t="s">
        <v>404</v>
      </c>
    </row>
    <row r="13" spans="1:2" x14ac:dyDescent="0.25">
      <c r="B13" t="s">
        <v>405</v>
      </c>
    </row>
    <row r="14" spans="1:2" x14ac:dyDescent="0.25">
      <c r="B14" t="s">
        <v>406</v>
      </c>
    </row>
    <row r="15" spans="1:2" x14ac:dyDescent="0.25">
      <c r="B15" t="s">
        <v>407</v>
      </c>
    </row>
    <row r="16" spans="1:2" x14ac:dyDescent="0.25">
      <c r="B16" t="s">
        <v>408</v>
      </c>
    </row>
    <row r="17" spans="1:2" x14ac:dyDescent="0.25">
      <c r="B17" t="s">
        <v>409</v>
      </c>
    </row>
    <row r="18" spans="1:2" x14ac:dyDescent="0.25">
      <c r="B18" t="s">
        <v>410</v>
      </c>
    </row>
    <row r="19" spans="1:2" x14ac:dyDescent="0.25">
      <c r="B19" t="s">
        <v>411</v>
      </c>
    </row>
    <row r="21" spans="1:2" x14ac:dyDescent="0.25">
      <c r="A21" t="s">
        <v>412</v>
      </c>
      <c r="B21" t="s">
        <v>413</v>
      </c>
    </row>
    <row r="22" spans="1:2" x14ac:dyDescent="0.25">
      <c r="B22" t="s">
        <v>414</v>
      </c>
    </row>
    <row r="23" spans="1:2" x14ac:dyDescent="0.25">
      <c r="B23" t="s">
        <v>415</v>
      </c>
    </row>
    <row r="24" spans="1:2" x14ac:dyDescent="0.25">
      <c r="B24" t="s">
        <v>416</v>
      </c>
    </row>
    <row r="25" spans="1:2" x14ac:dyDescent="0.25">
      <c r="B25" t="s">
        <v>417</v>
      </c>
    </row>
    <row r="26" spans="1:2" x14ac:dyDescent="0.25">
      <c r="B26" t="s">
        <v>418</v>
      </c>
    </row>
    <row r="28" spans="1:2" ht="15.5" thickBot="1" x14ac:dyDescent="0.3">
      <c r="A28" s="43" t="s">
        <v>1825</v>
      </c>
      <c r="B28" s="50" t="s">
        <v>60</v>
      </c>
    </row>
    <row r="29" spans="1:2" ht="12" thickTop="1" x14ac:dyDescent="0.25"/>
    <row r="30" spans="1:2" x14ac:dyDescent="0.25">
      <c r="A30" t="s">
        <v>395</v>
      </c>
      <c r="B30" t="s">
        <v>419</v>
      </c>
    </row>
    <row r="31" spans="1:2" x14ac:dyDescent="0.25">
      <c r="B31" t="s">
        <v>420</v>
      </c>
    </row>
    <row r="32" spans="1:2" x14ac:dyDescent="0.25">
      <c r="B32" t="s">
        <v>421</v>
      </c>
    </row>
    <row r="33" spans="1:2" x14ac:dyDescent="0.25">
      <c r="B33" t="s">
        <v>422</v>
      </c>
    </row>
    <row r="35" spans="1:2" x14ac:dyDescent="0.25">
      <c r="A35" t="s">
        <v>423</v>
      </c>
      <c r="B35" t="s">
        <v>424</v>
      </c>
    </row>
    <row r="36" spans="1:2" x14ac:dyDescent="0.25">
      <c r="B36" t="s">
        <v>425</v>
      </c>
    </row>
    <row r="37" spans="1:2" x14ac:dyDescent="0.25">
      <c r="B37" t="s">
        <v>426</v>
      </c>
    </row>
    <row r="38" spans="1:2" x14ac:dyDescent="0.25">
      <c r="B38" t="s">
        <v>427</v>
      </c>
    </row>
    <row r="39" spans="1:2" x14ac:dyDescent="0.25">
      <c r="B39" t="s">
        <v>428</v>
      </c>
    </row>
    <row r="40" spans="1:2" x14ac:dyDescent="0.25">
      <c r="B40" t="s">
        <v>429</v>
      </c>
    </row>
    <row r="41" spans="1:2" x14ac:dyDescent="0.25">
      <c r="B41" t="s">
        <v>430</v>
      </c>
    </row>
    <row r="42" spans="1:2" x14ac:dyDescent="0.25">
      <c r="B42" t="s">
        <v>431</v>
      </c>
    </row>
    <row r="43" spans="1:2" x14ac:dyDescent="0.25">
      <c r="B43" t="s">
        <v>432</v>
      </c>
    </row>
    <row r="44" spans="1:2" x14ac:dyDescent="0.25">
      <c r="B44" t="s">
        <v>433</v>
      </c>
    </row>
    <row r="45" spans="1:2" x14ac:dyDescent="0.25">
      <c r="B45" t="s">
        <v>434</v>
      </c>
    </row>
    <row r="46" spans="1:2" x14ac:dyDescent="0.25">
      <c r="B46" t="s">
        <v>435</v>
      </c>
    </row>
    <row r="47" spans="1:2" x14ac:dyDescent="0.25">
      <c r="B47" t="s">
        <v>262</v>
      </c>
    </row>
    <row r="48" spans="1:2" x14ac:dyDescent="0.25">
      <c r="B48" t="s">
        <v>436</v>
      </c>
    </row>
    <row r="49" spans="1:2" x14ac:dyDescent="0.25">
      <c r="B49" t="s">
        <v>437</v>
      </c>
    </row>
    <row r="51" spans="1:2" x14ac:dyDescent="0.25">
      <c r="A51" t="s">
        <v>438</v>
      </c>
      <c r="B51" t="s">
        <v>439</v>
      </c>
    </row>
    <row r="53" spans="1:2" ht="15.5" thickBot="1" x14ac:dyDescent="0.3">
      <c r="A53" s="43" t="s">
        <v>1825</v>
      </c>
      <c r="B53" s="50" t="s">
        <v>63</v>
      </c>
    </row>
    <row r="54" spans="1:2" ht="12" thickTop="1" x14ac:dyDescent="0.25"/>
    <row r="55" spans="1:2" x14ac:dyDescent="0.25">
      <c r="A55" t="s">
        <v>395</v>
      </c>
      <c r="B55" t="s">
        <v>440</v>
      </c>
    </row>
    <row r="56" spans="1:2" x14ac:dyDescent="0.25">
      <c r="B56" t="s">
        <v>441</v>
      </c>
    </row>
    <row r="57" spans="1:2" x14ac:dyDescent="0.25">
      <c r="B57" t="s">
        <v>442</v>
      </c>
    </row>
    <row r="58" spans="1:2" x14ac:dyDescent="0.25">
      <c r="B58" t="s">
        <v>443</v>
      </c>
    </row>
    <row r="60" spans="1:2" x14ac:dyDescent="0.25">
      <c r="A60" t="s">
        <v>423</v>
      </c>
      <c r="B60" t="s">
        <v>424</v>
      </c>
    </row>
    <row r="61" spans="1:2" x14ac:dyDescent="0.25">
      <c r="B61" t="s">
        <v>444</v>
      </c>
    </row>
    <row r="62" spans="1:2" x14ac:dyDescent="0.25">
      <c r="B62" t="s">
        <v>425</v>
      </c>
    </row>
    <row r="63" spans="1:2" x14ac:dyDescent="0.25">
      <c r="B63" t="s">
        <v>445</v>
      </c>
    </row>
    <row r="64" spans="1:2" x14ac:dyDescent="0.25">
      <c r="B64" t="s">
        <v>426</v>
      </c>
    </row>
    <row r="65" spans="2:2" x14ac:dyDescent="0.25">
      <c r="B65" t="s">
        <v>446</v>
      </c>
    </row>
    <row r="66" spans="2:2" x14ac:dyDescent="0.25">
      <c r="B66" t="s">
        <v>447</v>
      </c>
    </row>
    <row r="67" spans="2:2" x14ac:dyDescent="0.25">
      <c r="B67" t="s">
        <v>427</v>
      </c>
    </row>
    <row r="68" spans="2:2" x14ac:dyDescent="0.25">
      <c r="B68" t="s">
        <v>448</v>
      </c>
    </row>
    <row r="69" spans="2:2" x14ac:dyDescent="0.25">
      <c r="B69" t="s">
        <v>428</v>
      </c>
    </row>
    <row r="70" spans="2:2" x14ac:dyDescent="0.25">
      <c r="B70" t="s">
        <v>429</v>
      </c>
    </row>
    <row r="71" spans="2:2" x14ac:dyDescent="0.25">
      <c r="B71" t="s">
        <v>430</v>
      </c>
    </row>
    <row r="72" spans="2:2" x14ac:dyDescent="0.25">
      <c r="B72" t="s">
        <v>431</v>
      </c>
    </row>
    <row r="73" spans="2:2" x14ac:dyDescent="0.25">
      <c r="B73" t="s">
        <v>432</v>
      </c>
    </row>
    <row r="74" spans="2:2" x14ac:dyDescent="0.25">
      <c r="B74" t="s">
        <v>433</v>
      </c>
    </row>
    <row r="75" spans="2:2" x14ac:dyDescent="0.25">
      <c r="B75" t="s">
        <v>449</v>
      </c>
    </row>
    <row r="76" spans="2:2" x14ac:dyDescent="0.25">
      <c r="B76" t="s">
        <v>434</v>
      </c>
    </row>
    <row r="77" spans="2:2" x14ac:dyDescent="0.25">
      <c r="B77" t="s">
        <v>450</v>
      </c>
    </row>
    <row r="78" spans="2:2" x14ac:dyDescent="0.25">
      <c r="B78" t="s">
        <v>435</v>
      </c>
    </row>
    <row r="79" spans="2:2" x14ac:dyDescent="0.25">
      <c r="B79" t="s">
        <v>451</v>
      </c>
    </row>
    <row r="80" spans="2:2" x14ac:dyDescent="0.25">
      <c r="B80" t="s">
        <v>262</v>
      </c>
    </row>
    <row r="81" spans="1:2" x14ac:dyDescent="0.25">
      <c r="B81" t="s">
        <v>436</v>
      </c>
    </row>
    <row r="82" spans="1:2" x14ac:dyDescent="0.25">
      <c r="B82" t="s">
        <v>268</v>
      </c>
    </row>
    <row r="83" spans="1:2" x14ac:dyDescent="0.25">
      <c r="B83" t="s">
        <v>437</v>
      </c>
    </row>
    <row r="84" spans="1:2" x14ac:dyDescent="0.25">
      <c r="B84" t="s">
        <v>452</v>
      </c>
    </row>
    <row r="85" spans="1:2" x14ac:dyDescent="0.25">
      <c r="B85" t="s">
        <v>453</v>
      </c>
    </row>
    <row r="86" spans="1:2" x14ac:dyDescent="0.25">
      <c r="B86" t="s">
        <v>454</v>
      </c>
    </row>
    <row r="87" spans="1:2" x14ac:dyDescent="0.25">
      <c r="B87" t="s">
        <v>312</v>
      </c>
    </row>
    <row r="89" spans="1:2" x14ac:dyDescent="0.25">
      <c r="A89" t="s">
        <v>412</v>
      </c>
      <c r="B89" t="s">
        <v>455</v>
      </c>
    </row>
    <row r="90" spans="1:2" x14ac:dyDescent="0.25">
      <c r="B90" t="s">
        <v>456</v>
      </c>
    </row>
    <row r="91" spans="1:2" x14ac:dyDescent="0.25">
      <c r="B91" t="s">
        <v>457</v>
      </c>
    </row>
    <row r="92" spans="1:2" x14ac:dyDescent="0.25">
      <c r="B92" t="s">
        <v>458</v>
      </c>
    </row>
    <row r="93" spans="1:2" x14ac:dyDescent="0.25">
      <c r="B93" t="s">
        <v>459</v>
      </c>
    </row>
    <row r="94" spans="1:2" x14ac:dyDescent="0.25">
      <c r="B94" t="s">
        <v>460</v>
      </c>
    </row>
    <row r="95" spans="1:2" x14ac:dyDescent="0.25">
      <c r="B95" t="s">
        <v>461</v>
      </c>
    </row>
    <row r="96" spans="1:2" x14ac:dyDescent="0.25">
      <c r="B96" t="s">
        <v>462</v>
      </c>
    </row>
    <row r="97" spans="1:2" x14ac:dyDescent="0.25">
      <c r="B97" t="s">
        <v>463</v>
      </c>
    </row>
    <row r="98" spans="1:2" x14ac:dyDescent="0.25">
      <c r="B98" t="s">
        <v>464</v>
      </c>
    </row>
    <row r="99" spans="1:2" x14ac:dyDescent="0.25">
      <c r="B99" t="s">
        <v>465</v>
      </c>
    </row>
    <row r="100" spans="1:2" x14ac:dyDescent="0.25">
      <c r="B100" t="s">
        <v>466</v>
      </c>
    </row>
    <row r="101" spans="1:2" x14ac:dyDescent="0.25">
      <c r="B101" t="s">
        <v>467</v>
      </c>
    </row>
    <row r="102" spans="1:2" x14ac:dyDescent="0.25">
      <c r="B102" t="s">
        <v>468</v>
      </c>
    </row>
    <row r="103" spans="1:2" x14ac:dyDescent="0.25">
      <c r="B103" t="s">
        <v>469</v>
      </c>
    </row>
    <row r="104" spans="1:2" x14ac:dyDescent="0.25">
      <c r="B104" t="s">
        <v>470</v>
      </c>
    </row>
    <row r="106" spans="1:2" ht="15.5" thickBot="1" x14ac:dyDescent="0.3">
      <c r="A106" s="43" t="s">
        <v>1825</v>
      </c>
      <c r="B106" s="50" t="s">
        <v>74</v>
      </c>
    </row>
    <row r="107" spans="1:2" ht="12" thickTop="1" x14ac:dyDescent="0.25"/>
    <row r="108" spans="1:2" x14ac:dyDescent="0.25">
      <c r="A108" t="s">
        <v>395</v>
      </c>
      <c r="B108" t="s">
        <v>471</v>
      </c>
    </row>
    <row r="109" spans="1:2" x14ac:dyDescent="0.25">
      <c r="B109" t="s">
        <v>472</v>
      </c>
    </row>
    <row r="111" spans="1:2" x14ac:dyDescent="0.25">
      <c r="A111" t="s">
        <v>423</v>
      </c>
      <c r="B111" t="s">
        <v>425</v>
      </c>
    </row>
    <row r="112" spans="1:2" x14ac:dyDescent="0.25">
      <c r="B112" t="s">
        <v>426</v>
      </c>
    </row>
    <row r="113" spans="1:2" x14ac:dyDescent="0.25">
      <c r="B113" t="s">
        <v>427</v>
      </c>
    </row>
    <row r="114" spans="1:2" x14ac:dyDescent="0.25">
      <c r="B114" t="s">
        <v>473</v>
      </c>
    </row>
    <row r="115" spans="1:2" x14ac:dyDescent="0.25">
      <c r="B115" t="s">
        <v>433</v>
      </c>
    </row>
    <row r="116" spans="1:2" x14ac:dyDescent="0.25">
      <c r="B116" t="s">
        <v>437</v>
      </c>
    </row>
    <row r="118" spans="1:2" x14ac:dyDescent="0.25">
      <c r="A118" t="s">
        <v>412</v>
      </c>
      <c r="B118" t="s">
        <v>474</v>
      </c>
    </row>
    <row r="119" spans="1:2" x14ac:dyDescent="0.25">
      <c r="B119" t="s">
        <v>475</v>
      </c>
    </row>
    <row r="120" spans="1:2" x14ac:dyDescent="0.25">
      <c r="B120" t="s">
        <v>476</v>
      </c>
    </row>
    <row r="122" spans="1:2" ht="15.5" thickBot="1" x14ac:dyDescent="0.3">
      <c r="A122" s="43" t="s">
        <v>1825</v>
      </c>
      <c r="B122" s="50" t="s">
        <v>75</v>
      </c>
    </row>
    <row r="123" spans="1:2" ht="12" thickTop="1" x14ac:dyDescent="0.25"/>
    <row r="124" spans="1:2" x14ac:dyDescent="0.25">
      <c r="A124" t="s">
        <v>395</v>
      </c>
      <c r="B124" t="s">
        <v>477</v>
      </c>
    </row>
    <row r="125" spans="1:2" x14ac:dyDescent="0.25">
      <c r="B125" t="s">
        <v>478</v>
      </c>
    </row>
    <row r="126" spans="1:2" x14ac:dyDescent="0.25">
      <c r="B126" t="s">
        <v>479</v>
      </c>
    </row>
    <row r="127" spans="1:2" x14ac:dyDescent="0.25">
      <c r="B127" t="s">
        <v>480</v>
      </c>
    </row>
    <row r="128" spans="1:2" x14ac:dyDescent="0.25">
      <c r="B128" t="s">
        <v>481</v>
      </c>
    </row>
    <row r="129" spans="1:2" x14ac:dyDescent="0.25">
      <c r="B129" t="s">
        <v>482</v>
      </c>
    </row>
    <row r="131" spans="1:2" x14ac:dyDescent="0.25">
      <c r="A131" t="s">
        <v>423</v>
      </c>
      <c r="B131" t="s">
        <v>424</v>
      </c>
    </row>
    <row r="132" spans="1:2" x14ac:dyDescent="0.25">
      <c r="B132" t="s">
        <v>425</v>
      </c>
    </row>
    <row r="133" spans="1:2" x14ac:dyDescent="0.25">
      <c r="B133" t="s">
        <v>426</v>
      </c>
    </row>
    <row r="134" spans="1:2" x14ac:dyDescent="0.25">
      <c r="B134" t="s">
        <v>427</v>
      </c>
    </row>
    <row r="135" spans="1:2" x14ac:dyDescent="0.25">
      <c r="B135" t="s">
        <v>428</v>
      </c>
    </row>
    <row r="136" spans="1:2" x14ac:dyDescent="0.25">
      <c r="B136" t="s">
        <v>429</v>
      </c>
    </row>
    <row r="137" spans="1:2" x14ac:dyDescent="0.25">
      <c r="B137" t="s">
        <v>430</v>
      </c>
    </row>
    <row r="138" spans="1:2" x14ac:dyDescent="0.25">
      <c r="B138" t="s">
        <v>431</v>
      </c>
    </row>
    <row r="139" spans="1:2" x14ac:dyDescent="0.25">
      <c r="B139" t="s">
        <v>432</v>
      </c>
    </row>
    <row r="140" spans="1:2" x14ac:dyDescent="0.25">
      <c r="B140" t="s">
        <v>433</v>
      </c>
    </row>
    <row r="141" spans="1:2" x14ac:dyDescent="0.25">
      <c r="B141" t="s">
        <v>434</v>
      </c>
    </row>
    <row r="143" spans="1:2" x14ac:dyDescent="0.25">
      <c r="A143" t="s">
        <v>483</v>
      </c>
      <c r="B143" t="s">
        <v>484</v>
      </c>
    </row>
    <row r="145" spans="1:2" ht="15.5" thickBot="1" x14ac:dyDescent="0.3">
      <c r="A145" s="43" t="s">
        <v>1825</v>
      </c>
      <c r="B145" s="50" t="s">
        <v>76</v>
      </c>
    </row>
    <row r="146" spans="1:2" ht="12" thickTop="1" x14ac:dyDescent="0.25"/>
    <row r="147" spans="1:2" x14ac:dyDescent="0.25">
      <c r="A147" t="s">
        <v>395</v>
      </c>
      <c r="B147" t="s">
        <v>485</v>
      </c>
    </row>
    <row r="148" spans="1:2" x14ac:dyDescent="0.25">
      <c r="B148" t="s">
        <v>486</v>
      </c>
    </row>
    <row r="150" spans="1:2" x14ac:dyDescent="0.25">
      <c r="A150" t="s">
        <v>423</v>
      </c>
      <c r="B150" t="s">
        <v>424</v>
      </c>
    </row>
    <row r="151" spans="1:2" x14ac:dyDescent="0.25">
      <c r="B151" t="s">
        <v>425</v>
      </c>
    </row>
    <row r="152" spans="1:2" x14ac:dyDescent="0.25">
      <c r="B152" t="s">
        <v>426</v>
      </c>
    </row>
    <row r="153" spans="1:2" x14ac:dyDescent="0.25">
      <c r="B153" t="s">
        <v>427</v>
      </c>
    </row>
    <row r="154" spans="1:2" x14ac:dyDescent="0.25">
      <c r="B154" t="s">
        <v>428</v>
      </c>
    </row>
    <row r="155" spans="1:2" x14ac:dyDescent="0.25">
      <c r="B155" t="s">
        <v>429</v>
      </c>
    </row>
    <row r="156" spans="1:2" x14ac:dyDescent="0.25">
      <c r="B156" t="s">
        <v>430</v>
      </c>
    </row>
    <row r="157" spans="1:2" x14ac:dyDescent="0.25">
      <c r="B157" t="s">
        <v>431</v>
      </c>
    </row>
    <row r="158" spans="1:2" x14ac:dyDescent="0.25">
      <c r="B158" t="s">
        <v>432</v>
      </c>
    </row>
    <row r="159" spans="1:2" x14ac:dyDescent="0.25">
      <c r="B159" t="s">
        <v>433</v>
      </c>
    </row>
    <row r="160" spans="1:2" x14ac:dyDescent="0.25">
      <c r="B160" t="s">
        <v>434</v>
      </c>
    </row>
    <row r="161" spans="1:2" x14ac:dyDescent="0.25">
      <c r="B161" t="s">
        <v>435</v>
      </c>
    </row>
    <row r="162" spans="1:2" x14ac:dyDescent="0.25">
      <c r="B162" t="s">
        <v>262</v>
      </c>
    </row>
    <row r="163" spans="1:2" x14ac:dyDescent="0.25">
      <c r="B163" t="s">
        <v>436</v>
      </c>
    </row>
    <row r="164" spans="1:2" x14ac:dyDescent="0.25">
      <c r="B164" t="s">
        <v>437</v>
      </c>
    </row>
    <row r="166" spans="1:2" x14ac:dyDescent="0.25">
      <c r="A166" t="s">
        <v>438</v>
      </c>
      <c r="B166" t="s">
        <v>439</v>
      </c>
    </row>
    <row r="168" spans="1:2" ht="15.5" thickBot="1" x14ac:dyDescent="0.3">
      <c r="A168" s="43" t="s">
        <v>1825</v>
      </c>
      <c r="B168" s="50" t="s">
        <v>78</v>
      </c>
    </row>
    <row r="169" spans="1:2" ht="12" thickTop="1" x14ac:dyDescent="0.25"/>
    <row r="170" spans="1:2" x14ac:dyDescent="0.25">
      <c r="A170" t="s">
        <v>395</v>
      </c>
      <c r="B170" t="s">
        <v>487</v>
      </c>
    </row>
    <row r="171" spans="1:2" x14ac:dyDescent="0.25">
      <c r="B171" t="s">
        <v>488</v>
      </c>
    </row>
    <row r="173" spans="1:2" x14ac:dyDescent="0.25">
      <c r="A173" t="s">
        <v>423</v>
      </c>
      <c r="B173" t="s">
        <v>424</v>
      </c>
    </row>
    <row r="174" spans="1:2" x14ac:dyDescent="0.25">
      <c r="B174" t="s">
        <v>425</v>
      </c>
    </row>
    <row r="175" spans="1:2" x14ac:dyDescent="0.25">
      <c r="B175" t="s">
        <v>426</v>
      </c>
    </row>
    <row r="176" spans="1:2" x14ac:dyDescent="0.25">
      <c r="B176" t="s">
        <v>446</v>
      </c>
    </row>
    <row r="177" spans="2:2" x14ac:dyDescent="0.25">
      <c r="B177" t="s">
        <v>427</v>
      </c>
    </row>
    <row r="178" spans="2:2" x14ac:dyDescent="0.25">
      <c r="B178" t="s">
        <v>448</v>
      </c>
    </row>
    <row r="179" spans="2:2" x14ac:dyDescent="0.25">
      <c r="B179" t="s">
        <v>428</v>
      </c>
    </row>
    <row r="180" spans="2:2" x14ac:dyDescent="0.25">
      <c r="B180" t="s">
        <v>429</v>
      </c>
    </row>
    <row r="181" spans="2:2" x14ac:dyDescent="0.25">
      <c r="B181" t="s">
        <v>430</v>
      </c>
    </row>
    <row r="182" spans="2:2" x14ac:dyDescent="0.25">
      <c r="B182" t="s">
        <v>431</v>
      </c>
    </row>
    <row r="183" spans="2:2" x14ac:dyDescent="0.25">
      <c r="B183" t="s">
        <v>432</v>
      </c>
    </row>
    <row r="184" spans="2:2" x14ac:dyDescent="0.25">
      <c r="B184" t="s">
        <v>433</v>
      </c>
    </row>
    <row r="185" spans="2:2" x14ac:dyDescent="0.25">
      <c r="B185" t="s">
        <v>449</v>
      </c>
    </row>
    <row r="186" spans="2:2" x14ac:dyDescent="0.25">
      <c r="B186" t="s">
        <v>434</v>
      </c>
    </row>
    <row r="187" spans="2:2" x14ac:dyDescent="0.25">
      <c r="B187" t="s">
        <v>435</v>
      </c>
    </row>
    <row r="188" spans="2:2" x14ac:dyDescent="0.25">
      <c r="B188" t="s">
        <v>262</v>
      </c>
    </row>
    <row r="189" spans="2:2" x14ac:dyDescent="0.25">
      <c r="B189" t="s">
        <v>436</v>
      </c>
    </row>
    <row r="190" spans="2:2" x14ac:dyDescent="0.25">
      <c r="B190" t="s">
        <v>437</v>
      </c>
    </row>
    <row r="191" spans="2:2" x14ac:dyDescent="0.25">
      <c r="B191" t="s">
        <v>312</v>
      </c>
    </row>
    <row r="193" spans="1:2" ht="15.5" thickBot="1" x14ac:dyDescent="0.3">
      <c r="A193" s="43" t="s">
        <v>1825</v>
      </c>
      <c r="B193" s="50" t="s">
        <v>489</v>
      </c>
    </row>
    <row r="194" spans="1:2" ht="12" thickTop="1" x14ac:dyDescent="0.25"/>
    <row r="195" spans="1:2" x14ac:dyDescent="0.25">
      <c r="A195" t="s">
        <v>395</v>
      </c>
      <c r="B195" t="s">
        <v>490</v>
      </c>
    </row>
    <row r="197" spans="1:2" x14ac:dyDescent="0.25">
      <c r="A197" t="s">
        <v>398</v>
      </c>
      <c r="B197" t="s">
        <v>399</v>
      </c>
    </row>
    <row r="199" spans="1:2" x14ac:dyDescent="0.25">
      <c r="A199" t="s">
        <v>423</v>
      </c>
      <c r="B199" t="s">
        <v>427</v>
      </c>
    </row>
    <row r="200" spans="1:2" x14ac:dyDescent="0.25">
      <c r="B200" t="s">
        <v>430</v>
      </c>
    </row>
    <row r="201" spans="1:2" x14ac:dyDescent="0.25">
      <c r="B201" t="s">
        <v>432</v>
      </c>
    </row>
    <row r="202" spans="1:2" x14ac:dyDescent="0.25">
      <c r="B202" t="s">
        <v>433</v>
      </c>
    </row>
    <row r="204" spans="1:2" x14ac:dyDescent="0.25">
      <c r="A204" t="s">
        <v>412</v>
      </c>
      <c r="B204" t="s">
        <v>491</v>
      </c>
    </row>
    <row r="205" spans="1:2" x14ac:dyDescent="0.25">
      <c r="B205" t="s">
        <v>492</v>
      </c>
    </row>
    <row r="206" spans="1:2" x14ac:dyDescent="0.25">
      <c r="B206" t="s">
        <v>1822</v>
      </c>
    </row>
    <row r="207" spans="1:2" x14ac:dyDescent="0.25">
      <c r="B207" t="s">
        <v>493</v>
      </c>
    </row>
    <row r="208" spans="1:2" x14ac:dyDescent="0.25">
      <c r="B208" t="s">
        <v>494</v>
      </c>
    </row>
    <row r="209" spans="1:2" x14ac:dyDescent="0.25">
      <c r="B209" t="s">
        <v>495</v>
      </c>
    </row>
    <row r="211" spans="1:2" ht="15.5" thickBot="1" x14ac:dyDescent="0.3">
      <c r="A211" s="43" t="s">
        <v>1825</v>
      </c>
      <c r="B211" s="50" t="s">
        <v>56</v>
      </c>
    </row>
    <row r="212" spans="1:2" ht="12" thickTop="1" x14ac:dyDescent="0.25"/>
    <row r="213" spans="1:2" x14ac:dyDescent="0.25">
      <c r="A213" t="s">
        <v>395</v>
      </c>
      <c r="B213" t="s">
        <v>496</v>
      </c>
    </row>
    <row r="214" spans="1:2" x14ac:dyDescent="0.25">
      <c r="B214" t="s">
        <v>497</v>
      </c>
    </row>
    <row r="216" spans="1:2" x14ac:dyDescent="0.25">
      <c r="A216" t="s">
        <v>423</v>
      </c>
      <c r="B216" t="s">
        <v>424</v>
      </c>
    </row>
    <row r="217" spans="1:2" x14ac:dyDescent="0.25">
      <c r="B217" t="s">
        <v>425</v>
      </c>
    </row>
    <row r="218" spans="1:2" x14ac:dyDescent="0.25">
      <c r="B218" t="s">
        <v>426</v>
      </c>
    </row>
    <row r="219" spans="1:2" x14ac:dyDescent="0.25">
      <c r="B219" t="s">
        <v>427</v>
      </c>
    </row>
    <row r="220" spans="1:2" x14ac:dyDescent="0.25">
      <c r="B220" t="s">
        <v>448</v>
      </c>
    </row>
    <row r="221" spans="1:2" x14ac:dyDescent="0.25">
      <c r="B221" t="s">
        <v>428</v>
      </c>
    </row>
    <row r="222" spans="1:2" x14ac:dyDescent="0.25">
      <c r="B222" t="s">
        <v>429</v>
      </c>
    </row>
    <row r="223" spans="1:2" x14ac:dyDescent="0.25">
      <c r="B223" t="s">
        <v>430</v>
      </c>
    </row>
    <row r="224" spans="1:2" x14ac:dyDescent="0.25">
      <c r="B224" t="s">
        <v>431</v>
      </c>
    </row>
    <row r="225" spans="1:2" x14ac:dyDescent="0.25">
      <c r="B225" t="s">
        <v>432</v>
      </c>
    </row>
    <row r="226" spans="1:2" x14ac:dyDescent="0.25">
      <c r="B226" t="s">
        <v>433</v>
      </c>
    </row>
    <row r="227" spans="1:2" x14ac:dyDescent="0.25">
      <c r="B227" t="s">
        <v>434</v>
      </c>
    </row>
    <row r="228" spans="1:2" x14ac:dyDescent="0.25">
      <c r="B228" t="s">
        <v>450</v>
      </c>
    </row>
    <row r="229" spans="1:2" x14ac:dyDescent="0.25">
      <c r="B229" t="s">
        <v>435</v>
      </c>
    </row>
    <row r="230" spans="1:2" x14ac:dyDescent="0.25">
      <c r="B230" t="s">
        <v>262</v>
      </c>
    </row>
    <row r="231" spans="1:2" x14ac:dyDescent="0.25">
      <c r="B231" t="s">
        <v>436</v>
      </c>
    </row>
    <row r="232" spans="1:2" x14ac:dyDescent="0.25">
      <c r="B232" t="s">
        <v>498</v>
      </c>
    </row>
    <row r="233" spans="1:2" x14ac:dyDescent="0.25">
      <c r="B233" t="s">
        <v>437</v>
      </c>
    </row>
    <row r="234" spans="1:2" x14ac:dyDescent="0.25">
      <c r="B234" t="s">
        <v>312</v>
      </c>
    </row>
    <row r="237" spans="1:2" x14ac:dyDescent="0.25">
      <c r="A237" t="s">
        <v>412</v>
      </c>
      <c r="B237" t="s">
        <v>499</v>
      </c>
    </row>
    <row r="238" spans="1:2" x14ac:dyDescent="0.25">
      <c r="B238" t="s">
        <v>500</v>
      </c>
    </row>
    <row r="239" spans="1:2" x14ac:dyDescent="0.25">
      <c r="B239" t="s">
        <v>501</v>
      </c>
    </row>
    <row r="240" spans="1:2" x14ac:dyDescent="0.25">
      <c r="B240" t="s">
        <v>1826</v>
      </c>
    </row>
    <row r="241" spans="1:2" x14ac:dyDescent="0.25">
      <c r="B241" t="s">
        <v>502</v>
      </c>
    </row>
    <row r="243" spans="1:2" ht="15.5" thickBot="1" x14ac:dyDescent="0.3">
      <c r="A243" s="43" t="s">
        <v>1825</v>
      </c>
      <c r="B243" s="50" t="s">
        <v>80</v>
      </c>
    </row>
    <row r="244" spans="1:2" ht="12" thickTop="1" x14ac:dyDescent="0.25"/>
    <row r="245" spans="1:2" x14ac:dyDescent="0.25">
      <c r="A245" t="s">
        <v>395</v>
      </c>
      <c r="B245" t="s">
        <v>503</v>
      </c>
    </row>
    <row r="246" spans="1:2" x14ac:dyDescent="0.25">
      <c r="B246" t="s">
        <v>504</v>
      </c>
    </row>
    <row r="248" spans="1:2" x14ac:dyDescent="0.25">
      <c r="A248" t="s">
        <v>423</v>
      </c>
      <c r="B248" t="s">
        <v>424</v>
      </c>
    </row>
    <row r="249" spans="1:2" x14ac:dyDescent="0.25">
      <c r="B249" t="s">
        <v>425</v>
      </c>
    </row>
    <row r="250" spans="1:2" x14ac:dyDescent="0.25">
      <c r="B250" t="s">
        <v>426</v>
      </c>
    </row>
    <row r="251" spans="1:2" x14ac:dyDescent="0.25">
      <c r="B251" t="s">
        <v>427</v>
      </c>
    </row>
    <row r="252" spans="1:2" x14ac:dyDescent="0.25">
      <c r="B252" t="s">
        <v>448</v>
      </c>
    </row>
    <row r="253" spans="1:2" x14ac:dyDescent="0.25">
      <c r="B253" t="s">
        <v>428</v>
      </c>
    </row>
    <row r="254" spans="1:2" x14ac:dyDescent="0.25">
      <c r="B254" t="s">
        <v>429</v>
      </c>
    </row>
    <row r="255" spans="1:2" x14ac:dyDescent="0.25">
      <c r="B255" t="s">
        <v>430</v>
      </c>
    </row>
    <row r="256" spans="1:2" x14ac:dyDescent="0.25">
      <c r="B256" t="s">
        <v>431</v>
      </c>
    </row>
    <row r="257" spans="1:2" x14ac:dyDescent="0.25">
      <c r="B257" t="s">
        <v>432</v>
      </c>
    </row>
    <row r="258" spans="1:2" x14ac:dyDescent="0.25">
      <c r="B258" t="s">
        <v>433</v>
      </c>
    </row>
    <row r="259" spans="1:2" x14ac:dyDescent="0.25">
      <c r="B259" t="s">
        <v>449</v>
      </c>
    </row>
    <row r="260" spans="1:2" x14ac:dyDescent="0.25">
      <c r="B260" t="s">
        <v>434</v>
      </c>
    </row>
    <row r="261" spans="1:2" x14ac:dyDescent="0.25">
      <c r="B261" t="s">
        <v>437</v>
      </c>
    </row>
    <row r="263" spans="1:2" x14ac:dyDescent="0.25">
      <c r="A263" t="s">
        <v>483</v>
      </c>
      <c r="B263" t="s">
        <v>484</v>
      </c>
    </row>
    <row r="265" spans="1:2" x14ac:dyDescent="0.25">
      <c r="A265" t="s">
        <v>412</v>
      </c>
      <c r="B265" t="s">
        <v>505</v>
      </c>
    </row>
    <row r="267" spans="1:2" ht="15.5" thickBot="1" x14ac:dyDescent="0.3">
      <c r="A267" s="43" t="s">
        <v>1825</v>
      </c>
      <c r="B267" s="50" t="s">
        <v>81</v>
      </c>
    </row>
    <row r="268" spans="1:2" ht="12" thickTop="1" x14ac:dyDescent="0.25"/>
    <row r="269" spans="1:2" x14ac:dyDescent="0.25">
      <c r="A269" t="s">
        <v>395</v>
      </c>
      <c r="B269" t="s">
        <v>506</v>
      </c>
    </row>
    <row r="270" spans="1:2" x14ac:dyDescent="0.25">
      <c r="B270" t="s">
        <v>507</v>
      </c>
    </row>
    <row r="271" spans="1:2" x14ac:dyDescent="0.25">
      <c r="B271" t="s">
        <v>508</v>
      </c>
    </row>
    <row r="273" spans="1:2" x14ac:dyDescent="0.25">
      <c r="A273" t="s">
        <v>423</v>
      </c>
      <c r="B273" t="s">
        <v>424</v>
      </c>
    </row>
    <row r="274" spans="1:2" x14ac:dyDescent="0.25">
      <c r="B274" t="s">
        <v>425</v>
      </c>
    </row>
    <row r="275" spans="1:2" x14ac:dyDescent="0.25">
      <c r="B275" t="s">
        <v>426</v>
      </c>
    </row>
    <row r="276" spans="1:2" x14ac:dyDescent="0.25">
      <c r="B276" t="s">
        <v>427</v>
      </c>
    </row>
    <row r="277" spans="1:2" x14ac:dyDescent="0.25">
      <c r="B277" t="s">
        <v>448</v>
      </c>
    </row>
    <row r="278" spans="1:2" x14ac:dyDescent="0.25">
      <c r="B278" t="s">
        <v>428</v>
      </c>
    </row>
    <row r="279" spans="1:2" x14ac:dyDescent="0.25">
      <c r="B279" t="s">
        <v>429</v>
      </c>
    </row>
    <row r="280" spans="1:2" x14ac:dyDescent="0.25">
      <c r="B280" t="s">
        <v>430</v>
      </c>
    </row>
    <row r="281" spans="1:2" x14ac:dyDescent="0.25">
      <c r="B281" t="s">
        <v>431</v>
      </c>
    </row>
    <row r="282" spans="1:2" x14ac:dyDescent="0.25">
      <c r="B282" t="s">
        <v>432</v>
      </c>
    </row>
    <row r="283" spans="1:2" x14ac:dyDescent="0.25">
      <c r="B283" t="s">
        <v>433</v>
      </c>
    </row>
    <row r="284" spans="1:2" x14ac:dyDescent="0.25">
      <c r="B284" t="s">
        <v>449</v>
      </c>
    </row>
    <row r="285" spans="1:2" x14ac:dyDescent="0.25">
      <c r="B285" t="s">
        <v>434</v>
      </c>
    </row>
    <row r="286" spans="1:2" x14ac:dyDescent="0.25">
      <c r="B286" t="s">
        <v>262</v>
      </c>
    </row>
    <row r="287" spans="1:2" x14ac:dyDescent="0.25">
      <c r="B287" t="s">
        <v>436</v>
      </c>
    </row>
    <row r="288" spans="1:2" x14ac:dyDescent="0.25">
      <c r="B288" t="s">
        <v>437</v>
      </c>
    </row>
    <row r="289" spans="1:2" x14ac:dyDescent="0.25">
      <c r="B289" t="s">
        <v>312</v>
      </c>
    </row>
    <row r="291" spans="1:2" ht="15.5" thickBot="1" x14ac:dyDescent="0.3">
      <c r="A291" s="43" t="s">
        <v>1825</v>
      </c>
      <c r="B291" s="50" t="s">
        <v>82</v>
      </c>
    </row>
    <row r="292" spans="1:2" ht="12" thickTop="1" x14ac:dyDescent="0.25"/>
    <row r="293" spans="1:2" x14ac:dyDescent="0.25">
      <c r="A293" t="s">
        <v>395</v>
      </c>
      <c r="B293" t="s">
        <v>509</v>
      </c>
    </row>
    <row r="294" spans="1:2" x14ac:dyDescent="0.25">
      <c r="B294" t="s">
        <v>420</v>
      </c>
    </row>
    <row r="295" spans="1:2" x14ac:dyDescent="0.25">
      <c r="B295" t="s">
        <v>510</v>
      </c>
    </row>
    <row r="297" spans="1:2" x14ac:dyDescent="0.25">
      <c r="A297" t="s">
        <v>423</v>
      </c>
      <c r="B297" t="s">
        <v>424</v>
      </c>
    </row>
    <row r="298" spans="1:2" x14ac:dyDescent="0.25">
      <c r="B298" t="s">
        <v>425</v>
      </c>
    </row>
    <row r="299" spans="1:2" x14ac:dyDescent="0.25">
      <c r="B299" t="s">
        <v>426</v>
      </c>
    </row>
    <row r="300" spans="1:2" x14ac:dyDescent="0.25">
      <c r="B300" t="s">
        <v>427</v>
      </c>
    </row>
    <row r="301" spans="1:2" x14ac:dyDescent="0.25">
      <c r="B301" t="s">
        <v>428</v>
      </c>
    </row>
    <row r="302" spans="1:2" x14ac:dyDescent="0.25">
      <c r="B302" t="s">
        <v>429</v>
      </c>
    </row>
    <row r="303" spans="1:2" x14ac:dyDescent="0.25">
      <c r="B303" t="s">
        <v>430</v>
      </c>
    </row>
    <row r="304" spans="1:2" x14ac:dyDescent="0.25">
      <c r="B304" t="s">
        <v>431</v>
      </c>
    </row>
    <row r="305" spans="1:2" x14ac:dyDescent="0.25">
      <c r="B305" t="s">
        <v>432</v>
      </c>
    </row>
    <row r="306" spans="1:2" x14ac:dyDescent="0.25">
      <c r="B306" t="s">
        <v>433</v>
      </c>
    </row>
    <row r="307" spans="1:2" x14ac:dyDescent="0.25">
      <c r="B307" t="s">
        <v>434</v>
      </c>
    </row>
    <row r="308" spans="1:2" x14ac:dyDescent="0.25">
      <c r="B308" t="s">
        <v>435</v>
      </c>
    </row>
    <row r="309" spans="1:2" x14ac:dyDescent="0.25">
      <c r="B309" t="s">
        <v>262</v>
      </c>
    </row>
    <row r="310" spans="1:2" x14ac:dyDescent="0.25">
      <c r="B310" t="s">
        <v>436</v>
      </c>
    </row>
    <row r="311" spans="1:2" x14ac:dyDescent="0.25">
      <c r="B311" t="s">
        <v>437</v>
      </c>
    </row>
    <row r="313" spans="1:2" x14ac:dyDescent="0.25">
      <c r="A313" t="s">
        <v>438</v>
      </c>
      <c r="B313" t="s">
        <v>439</v>
      </c>
    </row>
    <row r="315" spans="1:2" ht="15.5" thickBot="1" x14ac:dyDescent="0.3">
      <c r="A315" s="43" t="s">
        <v>1825</v>
      </c>
      <c r="B315" s="50" t="s">
        <v>83</v>
      </c>
    </row>
    <row r="316" spans="1:2" ht="12" thickTop="1" x14ac:dyDescent="0.25"/>
    <row r="317" spans="1:2" x14ac:dyDescent="0.25">
      <c r="A317" t="s">
        <v>395</v>
      </c>
      <c r="B317" t="s">
        <v>511</v>
      </c>
    </row>
    <row r="318" spans="1:2" x14ac:dyDescent="0.25">
      <c r="B318" t="s">
        <v>512</v>
      </c>
    </row>
    <row r="319" spans="1:2" x14ac:dyDescent="0.25">
      <c r="B319" t="s">
        <v>513</v>
      </c>
    </row>
    <row r="320" spans="1:2" x14ac:dyDescent="0.25">
      <c r="B320" t="s">
        <v>514</v>
      </c>
    </row>
    <row r="321" spans="1:2" x14ac:dyDescent="0.25">
      <c r="B321" t="s">
        <v>515</v>
      </c>
    </row>
    <row r="323" spans="1:2" x14ac:dyDescent="0.25">
      <c r="A323" t="s">
        <v>423</v>
      </c>
      <c r="B323" t="s">
        <v>424</v>
      </c>
    </row>
    <row r="324" spans="1:2" x14ac:dyDescent="0.25">
      <c r="B324" t="s">
        <v>425</v>
      </c>
    </row>
    <row r="325" spans="1:2" x14ac:dyDescent="0.25">
      <c r="B325" t="s">
        <v>426</v>
      </c>
    </row>
    <row r="326" spans="1:2" x14ac:dyDescent="0.25">
      <c r="B326" t="s">
        <v>446</v>
      </c>
    </row>
    <row r="327" spans="1:2" x14ac:dyDescent="0.25">
      <c r="B327" t="s">
        <v>427</v>
      </c>
    </row>
    <row r="328" spans="1:2" x14ac:dyDescent="0.25">
      <c r="B328" t="s">
        <v>448</v>
      </c>
    </row>
    <row r="329" spans="1:2" x14ac:dyDescent="0.25">
      <c r="B329" t="s">
        <v>428</v>
      </c>
    </row>
    <row r="330" spans="1:2" x14ac:dyDescent="0.25">
      <c r="B330" t="s">
        <v>429</v>
      </c>
    </row>
    <row r="331" spans="1:2" x14ac:dyDescent="0.25">
      <c r="B331" t="s">
        <v>430</v>
      </c>
    </row>
    <row r="332" spans="1:2" x14ac:dyDescent="0.25">
      <c r="B332" t="s">
        <v>431</v>
      </c>
    </row>
    <row r="333" spans="1:2" x14ac:dyDescent="0.25">
      <c r="B333" t="s">
        <v>432</v>
      </c>
    </row>
    <row r="334" spans="1:2" x14ac:dyDescent="0.25">
      <c r="B334" t="s">
        <v>433</v>
      </c>
    </row>
    <row r="335" spans="1:2" x14ac:dyDescent="0.25">
      <c r="B335" t="s">
        <v>434</v>
      </c>
    </row>
    <row r="336" spans="1:2" x14ac:dyDescent="0.25">
      <c r="B336" t="s">
        <v>435</v>
      </c>
    </row>
    <row r="337" spans="1:2" x14ac:dyDescent="0.25">
      <c r="B337" t="s">
        <v>262</v>
      </c>
    </row>
    <row r="338" spans="1:2" x14ac:dyDescent="0.25">
      <c r="B338" t="s">
        <v>436</v>
      </c>
    </row>
    <row r="339" spans="1:2" x14ac:dyDescent="0.25">
      <c r="B339" t="s">
        <v>437</v>
      </c>
    </row>
    <row r="341" spans="1:2" ht="15.5" thickBot="1" x14ac:dyDescent="0.3">
      <c r="A341" s="43" t="s">
        <v>1825</v>
      </c>
      <c r="B341" s="50" t="s">
        <v>84</v>
      </c>
    </row>
    <row r="342" spans="1:2" ht="12" thickTop="1" x14ac:dyDescent="0.25"/>
    <row r="343" spans="1:2" x14ac:dyDescent="0.25">
      <c r="A343" t="s">
        <v>395</v>
      </c>
      <c r="B343" t="s">
        <v>516</v>
      </c>
    </row>
    <row r="344" spans="1:2" x14ac:dyDescent="0.25">
      <c r="B344" t="s">
        <v>517</v>
      </c>
    </row>
    <row r="345" spans="1:2" x14ac:dyDescent="0.25">
      <c r="B345" t="s">
        <v>518</v>
      </c>
    </row>
    <row r="347" spans="1:2" x14ac:dyDescent="0.25">
      <c r="A347" t="s">
        <v>398</v>
      </c>
      <c r="B347" t="s">
        <v>519</v>
      </c>
    </row>
    <row r="349" spans="1:2" x14ac:dyDescent="0.25">
      <c r="A349" t="s">
        <v>423</v>
      </c>
      <c r="B349" t="s">
        <v>424</v>
      </c>
    </row>
    <row r="350" spans="1:2" x14ac:dyDescent="0.25">
      <c r="B350" t="s">
        <v>425</v>
      </c>
    </row>
    <row r="351" spans="1:2" x14ac:dyDescent="0.25">
      <c r="B351" t="s">
        <v>426</v>
      </c>
    </row>
    <row r="352" spans="1:2" x14ac:dyDescent="0.25">
      <c r="B352" t="s">
        <v>427</v>
      </c>
    </row>
    <row r="353" spans="1:2" x14ac:dyDescent="0.25">
      <c r="B353" t="s">
        <v>448</v>
      </c>
    </row>
    <row r="354" spans="1:2" x14ac:dyDescent="0.25">
      <c r="B354" t="s">
        <v>428</v>
      </c>
    </row>
    <row r="355" spans="1:2" x14ac:dyDescent="0.25">
      <c r="B355" t="s">
        <v>429</v>
      </c>
    </row>
    <row r="356" spans="1:2" x14ac:dyDescent="0.25">
      <c r="B356" t="s">
        <v>430</v>
      </c>
    </row>
    <row r="357" spans="1:2" x14ac:dyDescent="0.25">
      <c r="B357" t="s">
        <v>431</v>
      </c>
    </row>
    <row r="358" spans="1:2" x14ac:dyDescent="0.25">
      <c r="B358" t="s">
        <v>432</v>
      </c>
    </row>
    <row r="359" spans="1:2" x14ac:dyDescent="0.25">
      <c r="B359" t="s">
        <v>433</v>
      </c>
    </row>
    <row r="360" spans="1:2" x14ac:dyDescent="0.25">
      <c r="B360" t="s">
        <v>434</v>
      </c>
    </row>
    <row r="362" spans="1:2" x14ac:dyDescent="0.25">
      <c r="A362" t="s">
        <v>412</v>
      </c>
      <c r="B362" t="s">
        <v>520</v>
      </c>
    </row>
    <row r="363" spans="1:2" x14ac:dyDescent="0.25">
      <c r="B363" t="s">
        <v>521</v>
      </c>
    </row>
    <row r="365" spans="1:2" ht="15.5" thickBot="1" x14ac:dyDescent="0.3">
      <c r="A365" s="43" t="s">
        <v>1825</v>
      </c>
      <c r="B365" s="50" t="s">
        <v>85</v>
      </c>
    </row>
    <row r="366" spans="1:2" ht="12" thickTop="1" x14ac:dyDescent="0.25"/>
    <row r="367" spans="1:2" x14ac:dyDescent="0.25">
      <c r="A367" t="s">
        <v>395</v>
      </c>
      <c r="B367" t="s">
        <v>522</v>
      </c>
    </row>
    <row r="368" spans="1:2" x14ac:dyDescent="0.25">
      <c r="B368" t="s">
        <v>523</v>
      </c>
    </row>
    <row r="369" spans="1:2" x14ac:dyDescent="0.25">
      <c r="B369" t="s">
        <v>524</v>
      </c>
    </row>
    <row r="371" spans="1:2" x14ac:dyDescent="0.25">
      <c r="A371" t="s">
        <v>423</v>
      </c>
      <c r="B371" t="s">
        <v>424</v>
      </c>
    </row>
    <row r="372" spans="1:2" x14ac:dyDescent="0.25">
      <c r="B372" t="s">
        <v>425</v>
      </c>
    </row>
    <row r="373" spans="1:2" x14ac:dyDescent="0.25">
      <c r="B373" t="s">
        <v>525</v>
      </c>
    </row>
    <row r="374" spans="1:2" x14ac:dyDescent="0.25">
      <c r="B374" t="s">
        <v>526</v>
      </c>
    </row>
    <row r="375" spans="1:2" x14ac:dyDescent="0.25">
      <c r="B375" t="s">
        <v>426</v>
      </c>
    </row>
    <row r="376" spans="1:2" x14ac:dyDescent="0.25">
      <c r="B376" t="s">
        <v>427</v>
      </c>
    </row>
    <row r="377" spans="1:2" x14ac:dyDescent="0.25">
      <c r="B377" t="s">
        <v>428</v>
      </c>
    </row>
    <row r="378" spans="1:2" x14ac:dyDescent="0.25">
      <c r="B378" t="s">
        <v>429</v>
      </c>
    </row>
    <row r="379" spans="1:2" x14ac:dyDescent="0.25">
      <c r="B379" t="s">
        <v>430</v>
      </c>
    </row>
    <row r="380" spans="1:2" x14ac:dyDescent="0.25">
      <c r="B380" t="s">
        <v>431</v>
      </c>
    </row>
    <row r="381" spans="1:2" x14ac:dyDescent="0.25">
      <c r="B381" t="s">
        <v>527</v>
      </c>
    </row>
    <row r="382" spans="1:2" x14ac:dyDescent="0.25">
      <c r="B382" t="s">
        <v>433</v>
      </c>
    </row>
    <row r="383" spans="1:2" x14ac:dyDescent="0.25">
      <c r="B383" t="s">
        <v>434</v>
      </c>
    </row>
    <row r="384" spans="1:2" x14ac:dyDescent="0.25">
      <c r="B384" t="s">
        <v>498</v>
      </c>
    </row>
    <row r="385" spans="1:2" x14ac:dyDescent="0.25">
      <c r="B385" t="s">
        <v>528</v>
      </c>
    </row>
    <row r="386" spans="1:2" x14ac:dyDescent="0.25">
      <c r="B386" t="s">
        <v>437</v>
      </c>
    </row>
    <row r="388" spans="1:2" x14ac:dyDescent="0.25">
      <c r="A388" t="s">
        <v>412</v>
      </c>
      <c r="B388" t="s">
        <v>529</v>
      </c>
    </row>
    <row r="389" spans="1:2" x14ac:dyDescent="0.25">
      <c r="B389" t="s">
        <v>530</v>
      </c>
    </row>
    <row r="390" spans="1:2" x14ac:dyDescent="0.25">
      <c r="B390" t="s">
        <v>531</v>
      </c>
    </row>
    <row r="391" spans="1:2" x14ac:dyDescent="0.25">
      <c r="B391" t="s">
        <v>532</v>
      </c>
    </row>
    <row r="392" spans="1:2" x14ac:dyDescent="0.25">
      <c r="B392" t="s">
        <v>533</v>
      </c>
    </row>
    <row r="393" spans="1:2" x14ac:dyDescent="0.25">
      <c r="B393" t="s">
        <v>534</v>
      </c>
    </row>
    <row r="395" spans="1:2" ht="15.5" thickBot="1" x14ac:dyDescent="0.3">
      <c r="A395" s="43" t="s">
        <v>1825</v>
      </c>
      <c r="B395" s="50" t="s">
        <v>88</v>
      </c>
    </row>
    <row r="396" spans="1:2" ht="12" thickTop="1" x14ac:dyDescent="0.25"/>
    <row r="397" spans="1:2" x14ac:dyDescent="0.25">
      <c r="A397" t="s">
        <v>395</v>
      </c>
      <c r="B397" t="s">
        <v>535</v>
      </c>
    </row>
    <row r="398" spans="1:2" x14ac:dyDescent="0.25">
      <c r="B398" t="s">
        <v>536</v>
      </c>
    </row>
    <row r="400" spans="1:2" x14ac:dyDescent="0.25">
      <c r="A400" t="s">
        <v>423</v>
      </c>
      <c r="B400" t="s">
        <v>424</v>
      </c>
    </row>
    <row r="401" spans="2:2" x14ac:dyDescent="0.25">
      <c r="B401" t="s">
        <v>425</v>
      </c>
    </row>
    <row r="402" spans="2:2" x14ac:dyDescent="0.25">
      <c r="B402" t="s">
        <v>426</v>
      </c>
    </row>
    <row r="403" spans="2:2" x14ac:dyDescent="0.25">
      <c r="B403" t="s">
        <v>427</v>
      </c>
    </row>
    <row r="404" spans="2:2" x14ac:dyDescent="0.25">
      <c r="B404" t="s">
        <v>448</v>
      </c>
    </row>
    <row r="405" spans="2:2" x14ac:dyDescent="0.25">
      <c r="B405" t="s">
        <v>428</v>
      </c>
    </row>
    <row r="406" spans="2:2" x14ac:dyDescent="0.25">
      <c r="B406" t="s">
        <v>429</v>
      </c>
    </row>
    <row r="407" spans="2:2" x14ac:dyDescent="0.25">
      <c r="B407" t="s">
        <v>430</v>
      </c>
    </row>
    <row r="408" spans="2:2" x14ac:dyDescent="0.25">
      <c r="B408" t="s">
        <v>431</v>
      </c>
    </row>
    <row r="409" spans="2:2" x14ac:dyDescent="0.25">
      <c r="B409" t="s">
        <v>432</v>
      </c>
    </row>
    <row r="410" spans="2:2" x14ac:dyDescent="0.25">
      <c r="B410" t="s">
        <v>433</v>
      </c>
    </row>
    <row r="411" spans="2:2" x14ac:dyDescent="0.25">
      <c r="B411" t="s">
        <v>449</v>
      </c>
    </row>
    <row r="412" spans="2:2" x14ac:dyDescent="0.25">
      <c r="B412" t="s">
        <v>434</v>
      </c>
    </row>
    <row r="413" spans="2:2" x14ac:dyDescent="0.25">
      <c r="B413" t="s">
        <v>498</v>
      </c>
    </row>
    <row r="414" spans="2:2" x14ac:dyDescent="0.25">
      <c r="B414" t="s">
        <v>435</v>
      </c>
    </row>
    <row r="415" spans="2:2" x14ac:dyDescent="0.25">
      <c r="B415" t="s">
        <v>262</v>
      </c>
    </row>
    <row r="416" spans="2:2" x14ac:dyDescent="0.25">
      <c r="B416" t="s">
        <v>436</v>
      </c>
    </row>
    <row r="417" spans="1:2" x14ac:dyDescent="0.25">
      <c r="B417" t="s">
        <v>437</v>
      </c>
    </row>
    <row r="419" spans="1:2" x14ac:dyDescent="0.25">
      <c r="A419" t="s">
        <v>412</v>
      </c>
      <c r="B419" t="s">
        <v>537</v>
      </c>
    </row>
    <row r="420" spans="1:2" x14ac:dyDescent="0.25">
      <c r="B420" t="s">
        <v>538</v>
      </c>
    </row>
    <row r="421" spans="1:2" x14ac:dyDescent="0.25">
      <c r="B421" t="s">
        <v>539</v>
      </c>
    </row>
    <row r="423" spans="1:2" ht="15.5" thickBot="1" x14ac:dyDescent="0.3">
      <c r="A423" s="43" t="s">
        <v>1825</v>
      </c>
      <c r="B423" s="50" t="s">
        <v>89</v>
      </c>
    </row>
    <row r="424" spans="1:2" ht="12" thickTop="1" x14ac:dyDescent="0.25"/>
    <row r="425" spans="1:2" x14ac:dyDescent="0.25">
      <c r="A425" t="s">
        <v>395</v>
      </c>
      <c r="B425" t="s">
        <v>540</v>
      </c>
    </row>
    <row r="426" spans="1:2" x14ac:dyDescent="0.25">
      <c r="B426" t="s">
        <v>541</v>
      </c>
    </row>
    <row r="427" spans="1:2" x14ac:dyDescent="0.25">
      <c r="B427" t="s">
        <v>542</v>
      </c>
    </row>
    <row r="428" spans="1:2" x14ac:dyDescent="0.25">
      <c r="B428" t="s">
        <v>543</v>
      </c>
    </row>
    <row r="429" spans="1:2" x14ac:dyDescent="0.25">
      <c r="B429" t="s">
        <v>544</v>
      </c>
    </row>
    <row r="431" spans="1:2" x14ac:dyDescent="0.25">
      <c r="A431" t="s">
        <v>423</v>
      </c>
      <c r="B431" t="s">
        <v>424</v>
      </c>
    </row>
    <row r="432" spans="1:2" x14ac:dyDescent="0.25">
      <c r="B432" t="s">
        <v>425</v>
      </c>
    </row>
    <row r="433" spans="1:2" x14ac:dyDescent="0.25">
      <c r="B433" t="s">
        <v>426</v>
      </c>
    </row>
    <row r="434" spans="1:2" x14ac:dyDescent="0.25">
      <c r="B434" t="s">
        <v>427</v>
      </c>
    </row>
    <row r="435" spans="1:2" x14ac:dyDescent="0.25">
      <c r="B435" t="s">
        <v>428</v>
      </c>
    </row>
    <row r="436" spans="1:2" x14ac:dyDescent="0.25">
      <c r="B436" t="s">
        <v>429</v>
      </c>
    </row>
    <row r="437" spans="1:2" x14ac:dyDescent="0.25">
      <c r="B437" t="s">
        <v>430</v>
      </c>
    </row>
    <row r="438" spans="1:2" x14ac:dyDescent="0.25">
      <c r="B438" t="s">
        <v>431</v>
      </c>
    </row>
    <row r="439" spans="1:2" x14ac:dyDescent="0.25">
      <c r="B439" t="s">
        <v>432</v>
      </c>
    </row>
    <row r="440" spans="1:2" x14ac:dyDescent="0.25">
      <c r="B440" t="s">
        <v>433</v>
      </c>
    </row>
    <row r="441" spans="1:2" x14ac:dyDescent="0.25">
      <c r="B441" t="s">
        <v>434</v>
      </c>
    </row>
    <row r="442" spans="1:2" x14ac:dyDescent="0.25">
      <c r="B442" t="s">
        <v>545</v>
      </c>
    </row>
    <row r="443" spans="1:2" x14ac:dyDescent="0.25">
      <c r="B443" t="s">
        <v>437</v>
      </c>
    </row>
    <row r="445" spans="1:2" x14ac:dyDescent="0.25">
      <c r="A445" t="s">
        <v>483</v>
      </c>
      <c r="B445" t="s">
        <v>484</v>
      </c>
    </row>
    <row r="447" spans="1:2" ht="15.5" thickBot="1" x14ac:dyDescent="0.3">
      <c r="A447" s="43" t="s">
        <v>1825</v>
      </c>
      <c r="B447" s="50" t="s">
        <v>90</v>
      </c>
    </row>
    <row r="448" spans="1:2" ht="12" thickTop="1" x14ac:dyDescent="0.25"/>
    <row r="449" spans="1:2" x14ac:dyDescent="0.25">
      <c r="A449" t="s">
        <v>395</v>
      </c>
      <c r="B449" t="s">
        <v>546</v>
      </c>
    </row>
    <row r="450" spans="1:2" x14ac:dyDescent="0.25">
      <c r="B450" t="s">
        <v>547</v>
      </c>
    </row>
    <row r="451" spans="1:2" x14ac:dyDescent="0.25">
      <c r="B451" t="s">
        <v>548</v>
      </c>
    </row>
    <row r="452" spans="1:2" x14ac:dyDescent="0.25">
      <c r="B452" t="s">
        <v>549</v>
      </c>
    </row>
    <row r="454" spans="1:2" x14ac:dyDescent="0.25">
      <c r="A454" t="s">
        <v>423</v>
      </c>
      <c r="B454" t="s">
        <v>424</v>
      </c>
    </row>
    <row r="455" spans="1:2" x14ac:dyDescent="0.25">
      <c r="B455" t="s">
        <v>425</v>
      </c>
    </row>
    <row r="456" spans="1:2" x14ac:dyDescent="0.25">
      <c r="B456" t="s">
        <v>426</v>
      </c>
    </row>
    <row r="457" spans="1:2" x14ac:dyDescent="0.25">
      <c r="B457" t="s">
        <v>427</v>
      </c>
    </row>
    <row r="458" spans="1:2" x14ac:dyDescent="0.25">
      <c r="B458" t="s">
        <v>448</v>
      </c>
    </row>
    <row r="459" spans="1:2" x14ac:dyDescent="0.25">
      <c r="B459" t="s">
        <v>428</v>
      </c>
    </row>
    <row r="460" spans="1:2" x14ac:dyDescent="0.25">
      <c r="B460" t="s">
        <v>429</v>
      </c>
    </row>
    <row r="461" spans="1:2" x14ac:dyDescent="0.25">
      <c r="B461" t="s">
        <v>430</v>
      </c>
    </row>
    <row r="462" spans="1:2" x14ac:dyDescent="0.25">
      <c r="B462" t="s">
        <v>431</v>
      </c>
    </row>
    <row r="463" spans="1:2" x14ac:dyDescent="0.25">
      <c r="B463" t="s">
        <v>432</v>
      </c>
    </row>
    <row r="464" spans="1:2" x14ac:dyDescent="0.25">
      <c r="B464" t="s">
        <v>433</v>
      </c>
    </row>
    <row r="465" spans="1:2" x14ac:dyDescent="0.25">
      <c r="B465" t="s">
        <v>434</v>
      </c>
    </row>
    <row r="466" spans="1:2" x14ac:dyDescent="0.25">
      <c r="B466" t="s">
        <v>450</v>
      </c>
    </row>
    <row r="467" spans="1:2" x14ac:dyDescent="0.25">
      <c r="B467" t="s">
        <v>435</v>
      </c>
    </row>
    <row r="468" spans="1:2" x14ac:dyDescent="0.25">
      <c r="B468" t="s">
        <v>262</v>
      </c>
    </row>
    <row r="469" spans="1:2" x14ac:dyDescent="0.25">
      <c r="B469" t="s">
        <v>436</v>
      </c>
    </row>
    <row r="470" spans="1:2" x14ac:dyDescent="0.25">
      <c r="B470" t="s">
        <v>437</v>
      </c>
    </row>
    <row r="471" spans="1:2" x14ac:dyDescent="0.25">
      <c r="B471" t="s">
        <v>312</v>
      </c>
    </row>
    <row r="473" spans="1:2" ht="15.5" thickBot="1" x14ac:dyDescent="0.3">
      <c r="A473" s="43" t="s">
        <v>1825</v>
      </c>
      <c r="B473" s="43" t="s">
        <v>91</v>
      </c>
    </row>
    <row r="474" spans="1:2" ht="12" thickTop="1" x14ac:dyDescent="0.25"/>
    <row r="475" spans="1:2" x14ac:dyDescent="0.25">
      <c r="A475" t="s">
        <v>395</v>
      </c>
      <c r="B475" t="s">
        <v>550</v>
      </c>
    </row>
    <row r="476" spans="1:2" x14ac:dyDescent="0.25">
      <c r="B476" t="s">
        <v>551</v>
      </c>
    </row>
    <row r="477" spans="1:2" x14ac:dyDescent="0.25">
      <c r="B477" t="s">
        <v>552</v>
      </c>
    </row>
    <row r="479" spans="1:2" x14ac:dyDescent="0.25">
      <c r="A479" t="s">
        <v>423</v>
      </c>
      <c r="B479" t="s">
        <v>424</v>
      </c>
    </row>
    <row r="480" spans="1:2" x14ac:dyDescent="0.25">
      <c r="B480" t="s">
        <v>425</v>
      </c>
    </row>
    <row r="481" spans="1:2" x14ac:dyDescent="0.25">
      <c r="B481" t="s">
        <v>426</v>
      </c>
    </row>
    <row r="482" spans="1:2" x14ac:dyDescent="0.25">
      <c r="B482" t="s">
        <v>427</v>
      </c>
    </row>
    <row r="483" spans="1:2" x14ac:dyDescent="0.25">
      <c r="B483" t="s">
        <v>448</v>
      </c>
    </row>
    <row r="484" spans="1:2" x14ac:dyDescent="0.25">
      <c r="B484" t="s">
        <v>428</v>
      </c>
    </row>
    <row r="485" spans="1:2" x14ac:dyDescent="0.25">
      <c r="B485" t="s">
        <v>429</v>
      </c>
    </row>
    <row r="486" spans="1:2" x14ac:dyDescent="0.25">
      <c r="B486" t="s">
        <v>430</v>
      </c>
    </row>
    <row r="487" spans="1:2" x14ac:dyDescent="0.25">
      <c r="B487" t="s">
        <v>431</v>
      </c>
    </row>
    <row r="488" spans="1:2" x14ac:dyDescent="0.25">
      <c r="B488" t="s">
        <v>432</v>
      </c>
    </row>
    <row r="489" spans="1:2" x14ac:dyDescent="0.25">
      <c r="B489" t="s">
        <v>433</v>
      </c>
    </row>
    <row r="490" spans="1:2" x14ac:dyDescent="0.25">
      <c r="B490" t="s">
        <v>434</v>
      </c>
    </row>
    <row r="491" spans="1:2" x14ac:dyDescent="0.25">
      <c r="B491" t="s">
        <v>437</v>
      </c>
    </row>
    <row r="493" spans="1:2" ht="15.5" thickBot="1" x14ac:dyDescent="0.3">
      <c r="A493" s="43" t="s">
        <v>1825</v>
      </c>
      <c r="B493" s="50" t="s">
        <v>92</v>
      </c>
    </row>
    <row r="494" spans="1:2" ht="12" thickTop="1" x14ac:dyDescent="0.25"/>
    <row r="495" spans="1:2" x14ac:dyDescent="0.25">
      <c r="A495" t="s">
        <v>395</v>
      </c>
      <c r="B495" t="s">
        <v>553</v>
      </c>
    </row>
    <row r="497" spans="1:2" x14ac:dyDescent="0.25">
      <c r="A497" t="s">
        <v>398</v>
      </c>
      <c r="B497" t="s">
        <v>554</v>
      </c>
    </row>
    <row r="498" spans="1:2" x14ac:dyDescent="0.25">
      <c r="B498" t="s">
        <v>555</v>
      </c>
    </row>
    <row r="500" spans="1:2" x14ac:dyDescent="0.25">
      <c r="A500" t="s">
        <v>423</v>
      </c>
      <c r="B500" t="s">
        <v>424</v>
      </c>
    </row>
    <row r="501" spans="1:2" x14ac:dyDescent="0.25">
      <c r="B501" t="s">
        <v>425</v>
      </c>
    </row>
    <row r="502" spans="1:2" x14ac:dyDescent="0.25">
      <c r="B502" t="s">
        <v>556</v>
      </c>
    </row>
    <row r="503" spans="1:2" x14ac:dyDescent="0.25">
      <c r="B503" t="s">
        <v>427</v>
      </c>
    </row>
    <row r="504" spans="1:2" x14ac:dyDescent="0.25">
      <c r="B504" t="s">
        <v>448</v>
      </c>
    </row>
    <row r="505" spans="1:2" x14ac:dyDescent="0.25">
      <c r="B505" t="s">
        <v>428</v>
      </c>
    </row>
    <row r="506" spans="1:2" x14ac:dyDescent="0.25">
      <c r="B506" t="s">
        <v>429</v>
      </c>
    </row>
    <row r="507" spans="1:2" x14ac:dyDescent="0.25">
      <c r="B507" t="s">
        <v>430</v>
      </c>
    </row>
    <row r="508" spans="1:2" x14ac:dyDescent="0.25">
      <c r="B508" t="s">
        <v>431</v>
      </c>
    </row>
    <row r="509" spans="1:2" x14ac:dyDescent="0.25">
      <c r="B509" t="s">
        <v>432</v>
      </c>
    </row>
    <row r="510" spans="1:2" x14ac:dyDescent="0.25">
      <c r="B510" t="s">
        <v>433</v>
      </c>
    </row>
    <row r="511" spans="1:2" x14ac:dyDescent="0.25">
      <c r="B511" t="s">
        <v>434</v>
      </c>
    </row>
    <row r="512" spans="1:2" x14ac:dyDescent="0.25">
      <c r="B512" t="s">
        <v>557</v>
      </c>
    </row>
    <row r="513" spans="1:2" x14ac:dyDescent="0.25">
      <c r="B513" t="s">
        <v>558</v>
      </c>
    </row>
    <row r="514" spans="1:2" x14ac:dyDescent="0.25">
      <c r="B514" t="s">
        <v>437</v>
      </c>
    </row>
    <row r="516" spans="1:2" ht="15.5" thickBot="1" x14ac:dyDescent="0.3">
      <c r="A516" s="43" t="s">
        <v>1825</v>
      </c>
      <c r="B516" s="50" t="s">
        <v>96</v>
      </c>
    </row>
    <row r="517" spans="1:2" ht="12" thickTop="1" x14ac:dyDescent="0.25"/>
    <row r="518" spans="1:2" x14ac:dyDescent="0.25">
      <c r="A518" t="s">
        <v>395</v>
      </c>
      <c r="B518" t="s">
        <v>559</v>
      </c>
    </row>
    <row r="519" spans="1:2" x14ac:dyDescent="0.25">
      <c r="B519" t="s">
        <v>560</v>
      </c>
    </row>
    <row r="520" spans="1:2" x14ac:dyDescent="0.25">
      <c r="B520" t="s">
        <v>561</v>
      </c>
    </row>
    <row r="521" spans="1:2" x14ac:dyDescent="0.25">
      <c r="A521" t="s">
        <v>562</v>
      </c>
    </row>
    <row r="522" spans="1:2" x14ac:dyDescent="0.25">
      <c r="A522" t="s">
        <v>398</v>
      </c>
      <c r="B522" t="s">
        <v>563</v>
      </c>
    </row>
    <row r="524" spans="1:2" x14ac:dyDescent="0.25">
      <c r="A524" t="s">
        <v>423</v>
      </c>
      <c r="B524" t="s">
        <v>424</v>
      </c>
    </row>
    <row r="525" spans="1:2" x14ac:dyDescent="0.25">
      <c r="B525" t="s">
        <v>425</v>
      </c>
    </row>
    <row r="526" spans="1:2" x14ac:dyDescent="0.25">
      <c r="B526" t="s">
        <v>426</v>
      </c>
    </row>
    <row r="527" spans="1:2" x14ac:dyDescent="0.25">
      <c r="B527" t="s">
        <v>427</v>
      </c>
    </row>
    <row r="528" spans="1:2" x14ac:dyDescent="0.25">
      <c r="B528" t="s">
        <v>564</v>
      </c>
    </row>
    <row r="529" spans="1:2" x14ac:dyDescent="0.25">
      <c r="B529" t="s">
        <v>428</v>
      </c>
    </row>
    <row r="530" spans="1:2" x14ac:dyDescent="0.25">
      <c r="B530" t="s">
        <v>429</v>
      </c>
    </row>
    <row r="531" spans="1:2" x14ac:dyDescent="0.25">
      <c r="B531" t="s">
        <v>430</v>
      </c>
    </row>
    <row r="532" spans="1:2" x14ac:dyDescent="0.25">
      <c r="B532" t="s">
        <v>431</v>
      </c>
    </row>
    <row r="533" spans="1:2" x14ac:dyDescent="0.25">
      <c r="B533" t="s">
        <v>432</v>
      </c>
    </row>
    <row r="534" spans="1:2" x14ac:dyDescent="0.25">
      <c r="B534" t="s">
        <v>433</v>
      </c>
    </row>
    <row r="535" spans="1:2" x14ac:dyDescent="0.25">
      <c r="B535" t="s">
        <v>434</v>
      </c>
    </row>
    <row r="537" spans="1:2" x14ac:dyDescent="0.25">
      <c r="A537" t="s">
        <v>412</v>
      </c>
      <c r="B537" t="s">
        <v>565</v>
      </c>
    </row>
    <row r="538" spans="1:2" x14ac:dyDescent="0.25">
      <c r="B538" t="s">
        <v>566</v>
      </c>
    </row>
    <row r="540" spans="1:2" ht="15.5" thickBot="1" x14ac:dyDescent="0.3">
      <c r="A540" s="43" t="s">
        <v>1825</v>
      </c>
      <c r="B540" s="50" t="s">
        <v>99</v>
      </c>
    </row>
    <row r="541" spans="1:2" ht="12" thickTop="1" x14ac:dyDescent="0.25"/>
    <row r="542" spans="1:2" x14ac:dyDescent="0.25">
      <c r="A542" t="s">
        <v>395</v>
      </c>
      <c r="B542" t="s">
        <v>567</v>
      </c>
    </row>
    <row r="543" spans="1:2" x14ac:dyDescent="0.25">
      <c r="B543" t="s">
        <v>568</v>
      </c>
    </row>
    <row r="544" spans="1:2" x14ac:dyDescent="0.25">
      <c r="B544" t="s">
        <v>569</v>
      </c>
    </row>
    <row r="546" spans="1:2" x14ac:dyDescent="0.25">
      <c r="A546" t="s">
        <v>423</v>
      </c>
      <c r="B546" t="s">
        <v>424</v>
      </c>
    </row>
    <row r="547" spans="1:2" x14ac:dyDescent="0.25">
      <c r="B547" t="s">
        <v>444</v>
      </c>
    </row>
    <row r="548" spans="1:2" x14ac:dyDescent="0.25">
      <c r="B548" t="s">
        <v>425</v>
      </c>
    </row>
    <row r="549" spans="1:2" x14ac:dyDescent="0.25">
      <c r="B549" t="s">
        <v>426</v>
      </c>
    </row>
    <row r="550" spans="1:2" x14ac:dyDescent="0.25">
      <c r="B550" t="s">
        <v>427</v>
      </c>
    </row>
    <row r="551" spans="1:2" x14ac:dyDescent="0.25">
      <c r="B551" t="s">
        <v>448</v>
      </c>
    </row>
    <row r="552" spans="1:2" x14ac:dyDescent="0.25">
      <c r="B552" t="s">
        <v>428</v>
      </c>
    </row>
    <row r="553" spans="1:2" x14ac:dyDescent="0.25">
      <c r="B553" t="s">
        <v>429</v>
      </c>
    </row>
    <row r="554" spans="1:2" x14ac:dyDescent="0.25">
      <c r="B554" t="s">
        <v>430</v>
      </c>
    </row>
    <row r="555" spans="1:2" x14ac:dyDescent="0.25">
      <c r="B555" t="s">
        <v>431</v>
      </c>
    </row>
    <row r="556" spans="1:2" x14ac:dyDescent="0.25">
      <c r="B556" t="s">
        <v>432</v>
      </c>
    </row>
    <row r="557" spans="1:2" x14ac:dyDescent="0.25">
      <c r="B557" t="s">
        <v>433</v>
      </c>
    </row>
    <row r="558" spans="1:2" x14ac:dyDescent="0.25">
      <c r="B558" t="s">
        <v>434</v>
      </c>
    </row>
    <row r="559" spans="1:2" x14ac:dyDescent="0.25">
      <c r="B559" t="s">
        <v>450</v>
      </c>
    </row>
    <row r="560" spans="1:2" x14ac:dyDescent="0.25">
      <c r="B560" t="s">
        <v>435</v>
      </c>
    </row>
    <row r="561" spans="1:2" x14ac:dyDescent="0.25">
      <c r="B561" t="s">
        <v>262</v>
      </c>
    </row>
    <row r="562" spans="1:2" x14ac:dyDescent="0.25">
      <c r="B562" t="s">
        <v>436</v>
      </c>
    </row>
    <row r="563" spans="1:2" x14ac:dyDescent="0.25">
      <c r="B563" t="s">
        <v>437</v>
      </c>
    </row>
    <row r="564" spans="1:2" x14ac:dyDescent="0.25">
      <c r="B564" t="s">
        <v>312</v>
      </c>
    </row>
    <row r="566" spans="1:2" ht="15.5" thickBot="1" x14ac:dyDescent="0.3">
      <c r="A566" s="43" t="s">
        <v>1825</v>
      </c>
      <c r="B566" s="50" t="s">
        <v>100</v>
      </c>
    </row>
    <row r="567" spans="1:2" ht="12" thickTop="1" x14ac:dyDescent="0.25"/>
    <row r="568" spans="1:2" x14ac:dyDescent="0.25">
      <c r="A568" t="s">
        <v>395</v>
      </c>
      <c r="B568" t="s">
        <v>570</v>
      </c>
    </row>
    <row r="569" spans="1:2" x14ac:dyDescent="0.25">
      <c r="B569" t="s">
        <v>571</v>
      </c>
    </row>
    <row r="570" spans="1:2" x14ac:dyDescent="0.25">
      <c r="B570" t="s">
        <v>572</v>
      </c>
    </row>
    <row r="572" spans="1:2" x14ac:dyDescent="0.25">
      <c r="A572" t="s">
        <v>398</v>
      </c>
      <c r="B572" t="s">
        <v>573</v>
      </c>
    </row>
    <row r="574" spans="1:2" x14ac:dyDescent="0.25">
      <c r="A574" t="s">
        <v>423</v>
      </c>
      <c r="B574" t="s">
        <v>424</v>
      </c>
    </row>
    <row r="575" spans="1:2" x14ac:dyDescent="0.25">
      <c r="B575" t="s">
        <v>425</v>
      </c>
    </row>
    <row r="576" spans="1:2" x14ac:dyDescent="0.25">
      <c r="B576" t="s">
        <v>426</v>
      </c>
    </row>
    <row r="577" spans="2:2" x14ac:dyDescent="0.25">
      <c r="B577" t="s">
        <v>427</v>
      </c>
    </row>
    <row r="578" spans="2:2" x14ac:dyDescent="0.25">
      <c r="B578" t="s">
        <v>448</v>
      </c>
    </row>
    <row r="579" spans="2:2" x14ac:dyDescent="0.25">
      <c r="B579" t="s">
        <v>428</v>
      </c>
    </row>
    <row r="580" spans="2:2" x14ac:dyDescent="0.25">
      <c r="B580" t="s">
        <v>429</v>
      </c>
    </row>
    <row r="581" spans="2:2" x14ac:dyDescent="0.25">
      <c r="B581" t="s">
        <v>430</v>
      </c>
    </row>
    <row r="582" spans="2:2" x14ac:dyDescent="0.25">
      <c r="B582" t="s">
        <v>431</v>
      </c>
    </row>
    <row r="583" spans="2:2" x14ac:dyDescent="0.25">
      <c r="B583" t="s">
        <v>432</v>
      </c>
    </row>
    <row r="584" spans="2:2" x14ac:dyDescent="0.25">
      <c r="B584" t="s">
        <v>433</v>
      </c>
    </row>
    <row r="585" spans="2:2" x14ac:dyDescent="0.25">
      <c r="B585" t="s">
        <v>434</v>
      </c>
    </row>
    <row r="586" spans="2:2" x14ac:dyDescent="0.25">
      <c r="B586" t="s">
        <v>450</v>
      </c>
    </row>
    <row r="587" spans="2:2" x14ac:dyDescent="0.25">
      <c r="B587" t="s">
        <v>435</v>
      </c>
    </row>
    <row r="588" spans="2:2" x14ac:dyDescent="0.25">
      <c r="B588" t="s">
        <v>262</v>
      </c>
    </row>
    <row r="589" spans="2:2" x14ac:dyDescent="0.25">
      <c r="B589" t="s">
        <v>436</v>
      </c>
    </row>
    <row r="590" spans="2:2" x14ac:dyDescent="0.25">
      <c r="B590" t="s">
        <v>437</v>
      </c>
    </row>
    <row r="591" spans="2:2" x14ac:dyDescent="0.25">
      <c r="B591" t="s">
        <v>312</v>
      </c>
    </row>
    <row r="593" spans="1:2" x14ac:dyDescent="0.25">
      <c r="A593" t="s">
        <v>574</v>
      </c>
      <c r="B593" t="s">
        <v>575</v>
      </c>
    </row>
    <row r="594" spans="1:2" x14ac:dyDescent="0.25">
      <c r="B594" t="s">
        <v>576</v>
      </c>
    </row>
    <row r="595" spans="1:2" x14ac:dyDescent="0.25">
      <c r="B595" t="s">
        <v>577</v>
      </c>
    </row>
    <row r="597" spans="1:2" x14ac:dyDescent="0.25">
      <c r="A597" t="s">
        <v>412</v>
      </c>
      <c r="B597" t="s">
        <v>578</v>
      </c>
    </row>
    <row r="598" spans="1:2" x14ac:dyDescent="0.25">
      <c r="B598" t="s">
        <v>579</v>
      </c>
    </row>
    <row r="599" spans="1:2" x14ac:dyDescent="0.25">
      <c r="B599" t="s">
        <v>580</v>
      </c>
    </row>
    <row r="601" spans="1:2" ht="15.5" thickBot="1" x14ac:dyDescent="0.3">
      <c r="A601" s="43" t="s">
        <v>1825</v>
      </c>
      <c r="B601" s="50" t="s">
        <v>102</v>
      </c>
    </row>
    <row r="602" spans="1:2" ht="12" thickTop="1" x14ac:dyDescent="0.25"/>
    <row r="603" spans="1:2" x14ac:dyDescent="0.25">
      <c r="A603" t="s">
        <v>395</v>
      </c>
      <c r="B603" t="s">
        <v>581</v>
      </c>
    </row>
    <row r="604" spans="1:2" x14ac:dyDescent="0.25">
      <c r="B604" t="s">
        <v>582</v>
      </c>
    </row>
    <row r="606" spans="1:2" x14ac:dyDescent="0.25">
      <c r="A606" t="s">
        <v>423</v>
      </c>
      <c r="B606" t="s">
        <v>424</v>
      </c>
    </row>
    <row r="607" spans="1:2" x14ac:dyDescent="0.25">
      <c r="B607" t="s">
        <v>425</v>
      </c>
    </row>
    <row r="608" spans="1:2" x14ac:dyDescent="0.25">
      <c r="B608" t="s">
        <v>426</v>
      </c>
    </row>
    <row r="609" spans="1:2" x14ac:dyDescent="0.25">
      <c r="B609" t="s">
        <v>427</v>
      </c>
    </row>
    <row r="610" spans="1:2" x14ac:dyDescent="0.25">
      <c r="B610" t="s">
        <v>428</v>
      </c>
    </row>
    <row r="611" spans="1:2" x14ac:dyDescent="0.25">
      <c r="B611" t="s">
        <v>429</v>
      </c>
    </row>
    <row r="612" spans="1:2" x14ac:dyDescent="0.25">
      <c r="B612" t="s">
        <v>430</v>
      </c>
    </row>
    <row r="613" spans="1:2" x14ac:dyDescent="0.25">
      <c r="B613" t="s">
        <v>431</v>
      </c>
    </row>
    <row r="614" spans="1:2" x14ac:dyDescent="0.25">
      <c r="B614" t="s">
        <v>432</v>
      </c>
    </row>
    <row r="615" spans="1:2" x14ac:dyDescent="0.25">
      <c r="B615" t="s">
        <v>433</v>
      </c>
    </row>
    <row r="616" spans="1:2" x14ac:dyDescent="0.25">
      <c r="B616" t="s">
        <v>434</v>
      </c>
    </row>
    <row r="617" spans="1:2" x14ac:dyDescent="0.25">
      <c r="B617" t="s">
        <v>435</v>
      </c>
    </row>
    <row r="618" spans="1:2" x14ac:dyDescent="0.25">
      <c r="B618" t="s">
        <v>262</v>
      </c>
    </row>
    <row r="619" spans="1:2" x14ac:dyDescent="0.25">
      <c r="B619" t="s">
        <v>436</v>
      </c>
    </row>
    <row r="620" spans="1:2" x14ac:dyDescent="0.25">
      <c r="B620" t="s">
        <v>437</v>
      </c>
    </row>
    <row r="622" spans="1:2" x14ac:dyDescent="0.25">
      <c r="A622" t="s">
        <v>438</v>
      </c>
      <c r="B622" t="s">
        <v>439</v>
      </c>
    </row>
    <row r="624" spans="1:2" ht="15.5" thickBot="1" x14ac:dyDescent="0.3">
      <c r="A624" s="43" t="s">
        <v>1825</v>
      </c>
      <c r="B624" s="50" t="s">
        <v>150</v>
      </c>
    </row>
    <row r="625" spans="1:2" ht="12" thickTop="1" x14ac:dyDescent="0.25"/>
    <row r="626" spans="1:2" x14ac:dyDescent="0.25">
      <c r="A626" t="s">
        <v>395</v>
      </c>
      <c r="B626" t="s">
        <v>583</v>
      </c>
    </row>
    <row r="627" spans="1:2" x14ac:dyDescent="0.25">
      <c r="B627" t="s">
        <v>584</v>
      </c>
    </row>
    <row r="629" spans="1:2" x14ac:dyDescent="0.25">
      <c r="A629" t="s">
        <v>398</v>
      </c>
      <c r="B629" t="s">
        <v>425</v>
      </c>
    </row>
    <row r="630" spans="1:2" x14ac:dyDescent="0.25">
      <c r="B630" t="s">
        <v>585</v>
      </c>
    </row>
    <row r="631" spans="1:2" x14ac:dyDescent="0.25">
      <c r="B631" t="s">
        <v>526</v>
      </c>
    </row>
    <row r="633" spans="1:2" x14ac:dyDescent="0.25">
      <c r="A633" t="s">
        <v>423</v>
      </c>
      <c r="B633" t="s">
        <v>424</v>
      </c>
    </row>
    <row r="634" spans="1:2" x14ac:dyDescent="0.25">
      <c r="B634" t="s">
        <v>426</v>
      </c>
    </row>
    <row r="635" spans="1:2" x14ac:dyDescent="0.25">
      <c r="B635" t="s">
        <v>427</v>
      </c>
    </row>
    <row r="636" spans="1:2" x14ac:dyDescent="0.25">
      <c r="B636" t="s">
        <v>428</v>
      </c>
    </row>
    <row r="637" spans="1:2" x14ac:dyDescent="0.25">
      <c r="B637" t="s">
        <v>429</v>
      </c>
    </row>
    <row r="638" spans="1:2" x14ac:dyDescent="0.25">
      <c r="B638" t="s">
        <v>430</v>
      </c>
    </row>
    <row r="639" spans="1:2" x14ac:dyDescent="0.25">
      <c r="B639" t="s">
        <v>431</v>
      </c>
    </row>
    <row r="640" spans="1:2" x14ac:dyDescent="0.25">
      <c r="B640" t="s">
        <v>432</v>
      </c>
    </row>
    <row r="641" spans="1:2" x14ac:dyDescent="0.25">
      <c r="B641" t="s">
        <v>433</v>
      </c>
    </row>
    <row r="642" spans="1:2" x14ac:dyDescent="0.25">
      <c r="B642" t="s">
        <v>434</v>
      </c>
    </row>
    <row r="643" spans="1:2" x14ac:dyDescent="0.25">
      <c r="B643" t="s">
        <v>586</v>
      </c>
    </row>
    <row r="645" spans="1:2" x14ac:dyDescent="0.25">
      <c r="A645" t="s">
        <v>412</v>
      </c>
      <c r="B645" t="s">
        <v>587</v>
      </c>
    </row>
    <row r="646" spans="1:2" x14ac:dyDescent="0.25">
      <c r="B646" t="s">
        <v>588</v>
      </c>
    </row>
    <row r="647" spans="1:2" x14ac:dyDescent="0.25">
      <c r="B647" t="s">
        <v>589</v>
      </c>
    </row>
    <row r="648" spans="1:2" x14ac:dyDescent="0.25">
      <c r="B648" t="s">
        <v>590</v>
      </c>
    </row>
    <row r="649" spans="1:2" x14ac:dyDescent="0.25">
      <c r="B649" t="s">
        <v>591</v>
      </c>
    </row>
    <row r="651" spans="1:2" ht="15.5" thickBot="1" x14ac:dyDescent="0.3">
      <c r="A651" s="43" t="s">
        <v>1825</v>
      </c>
      <c r="B651" s="50" t="s">
        <v>59</v>
      </c>
    </row>
    <row r="652" spans="1:2" ht="12" thickTop="1" x14ac:dyDescent="0.25"/>
    <row r="653" spans="1:2" x14ac:dyDescent="0.25">
      <c r="A653" t="s">
        <v>395</v>
      </c>
      <c r="B653" t="s">
        <v>592</v>
      </c>
    </row>
    <row r="654" spans="1:2" x14ac:dyDescent="0.25">
      <c r="B654" t="s">
        <v>593</v>
      </c>
    </row>
    <row r="655" spans="1:2" x14ac:dyDescent="0.25">
      <c r="B655" t="s">
        <v>594</v>
      </c>
    </row>
    <row r="656" spans="1:2" x14ac:dyDescent="0.25">
      <c r="B656" t="s">
        <v>595</v>
      </c>
    </row>
    <row r="658" spans="1:2" x14ac:dyDescent="0.25">
      <c r="A658" t="s">
        <v>398</v>
      </c>
      <c r="B658" t="s">
        <v>450</v>
      </c>
    </row>
    <row r="659" spans="1:2" x14ac:dyDescent="0.25">
      <c r="A659" t="s">
        <v>562</v>
      </c>
    </row>
    <row r="660" spans="1:2" x14ac:dyDescent="0.25">
      <c r="A660" t="s">
        <v>423</v>
      </c>
      <c r="B660" t="s">
        <v>424</v>
      </c>
    </row>
    <row r="661" spans="1:2" x14ac:dyDescent="0.25">
      <c r="B661" t="s">
        <v>425</v>
      </c>
    </row>
    <row r="662" spans="1:2" x14ac:dyDescent="0.25">
      <c r="B662" t="s">
        <v>426</v>
      </c>
    </row>
    <row r="663" spans="1:2" x14ac:dyDescent="0.25">
      <c r="B663" t="s">
        <v>427</v>
      </c>
    </row>
    <row r="664" spans="1:2" x14ac:dyDescent="0.25">
      <c r="B664" t="s">
        <v>448</v>
      </c>
    </row>
    <row r="665" spans="1:2" x14ac:dyDescent="0.25">
      <c r="B665" t="s">
        <v>430</v>
      </c>
    </row>
    <row r="666" spans="1:2" x14ac:dyDescent="0.25">
      <c r="B666" t="s">
        <v>432</v>
      </c>
    </row>
    <row r="667" spans="1:2" x14ac:dyDescent="0.25">
      <c r="B667" t="s">
        <v>433</v>
      </c>
    </row>
    <row r="668" spans="1:2" x14ac:dyDescent="0.25">
      <c r="B668" t="s">
        <v>498</v>
      </c>
    </row>
    <row r="669" spans="1:2" x14ac:dyDescent="0.25">
      <c r="B669" t="s">
        <v>262</v>
      </c>
    </row>
    <row r="670" spans="1:2" x14ac:dyDescent="0.25">
      <c r="B670" t="s">
        <v>436</v>
      </c>
    </row>
    <row r="671" spans="1:2" x14ac:dyDescent="0.25">
      <c r="B671" t="s">
        <v>437</v>
      </c>
    </row>
    <row r="673" spans="1:2" ht="15.5" thickBot="1" x14ac:dyDescent="0.3">
      <c r="A673" s="43" t="s">
        <v>1825</v>
      </c>
      <c r="B673" s="50" t="s">
        <v>103</v>
      </c>
    </row>
    <row r="674" spans="1:2" ht="12" thickTop="1" x14ac:dyDescent="0.25"/>
    <row r="675" spans="1:2" x14ac:dyDescent="0.25">
      <c r="A675" t="s">
        <v>395</v>
      </c>
      <c r="B675" t="s">
        <v>596</v>
      </c>
    </row>
    <row r="676" spans="1:2" x14ac:dyDescent="0.25">
      <c r="B676" t="s">
        <v>597</v>
      </c>
    </row>
    <row r="678" spans="1:2" x14ac:dyDescent="0.25">
      <c r="A678" t="s">
        <v>423</v>
      </c>
      <c r="B678" t="s">
        <v>424</v>
      </c>
    </row>
    <row r="679" spans="1:2" x14ac:dyDescent="0.25">
      <c r="B679" t="s">
        <v>519</v>
      </c>
    </row>
    <row r="680" spans="1:2" x14ac:dyDescent="0.25">
      <c r="B680" t="s">
        <v>425</v>
      </c>
    </row>
    <row r="681" spans="1:2" x14ac:dyDescent="0.25">
      <c r="B681" t="s">
        <v>556</v>
      </c>
    </row>
    <row r="682" spans="1:2" x14ac:dyDescent="0.25">
      <c r="B682" t="s">
        <v>598</v>
      </c>
    </row>
    <row r="683" spans="1:2" x14ac:dyDescent="0.25">
      <c r="B683" t="s">
        <v>427</v>
      </c>
    </row>
    <row r="684" spans="1:2" x14ac:dyDescent="0.25">
      <c r="B684" t="s">
        <v>428</v>
      </c>
    </row>
    <row r="685" spans="1:2" x14ac:dyDescent="0.25">
      <c r="B685" t="s">
        <v>429</v>
      </c>
    </row>
    <row r="686" spans="1:2" x14ac:dyDescent="0.25">
      <c r="B686" t="s">
        <v>430</v>
      </c>
    </row>
    <row r="687" spans="1:2" x14ac:dyDescent="0.25">
      <c r="B687" t="s">
        <v>431</v>
      </c>
    </row>
    <row r="688" spans="1:2" x14ac:dyDescent="0.25">
      <c r="B688" t="s">
        <v>432</v>
      </c>
    </row>
    <row r="689" spans="1:2" x14ac:dyDescent="0.25">
      <c r="B689" t="s">
        <v>433</v>
      </c>
    </row>
    <row r="690" spans="1:2" x14ac:dyDescent="0.25">
      <c r="B690" t="s">
        <v>434</v>
      </c>
    </row>
    <row r="691" spans="1:2" x14ac:dyDescent="0.25">
      <c r="B691" t="s">
        <v>557</v>
      </c>
    </row>
    <row r="692" spans="1:2" x14ac:dyDescent="0.25">
      <c r="B692" t="s">
        <v>558</v>
      </c>
    </row>
    <row r="693" spans="1:2" x14ac:dyDescent="0.25">
      <c r="B693" t="s">
        <v>599</v>
      </c>
    </row>
    <row r="694" spans="1:2" x14ac:dyDescent="0.25">
      <c r="B694" t="s">
        <v>600</v>
      </c>
    </row>
    <row r="695" spans="1:2" x14ac:dyDescent="0.25">
      <c r="B695" t="s">
        <v>437</v>
      </c>
    </row>
    <row r="697" spans="1:2" x14ac:dyDescent="0.25">
      <c r="A697" t="s">
        <v>601</v>
      </c>
      <c r="B697" t="s">
        <v>484</v>
      </c>
    </row>
    <row r="699" spans="1:2" x14ac:dyDescent="0.25">
      <c r="A699" t="s">
        <v>412</v>
      </c>
      <c r="B699" t="s">
        <v>602</v>
      </c>
    </row>
    <row r="700" spans="1:2" x14ac:dyDescent="0.25">
      <c r="B700" t="s">
        <v>603</v>
      </c>
    </row>
    <row r="701" spans="1:2" x14ac:dyDescent="0.25">
      <c r="B701" t="s">
        <v>604</v>
      </c>
    </row>
    <row r="702" spans="1:2" x14ac:dyDescent="0.25">
      <c r="B702" t="s">
        <v>605</v>
      </c>
    </row>
    <row r="703" spans="1:2" x14ac:dyDescent="0.25">
      <c r="B703" t="s">
        <v>606</v>
      </c>
    </row>
    <row r="704" spans="1:2" x14ac:dyDescent="0.25">
      <c r="B704" t="s">
        <v>607</v>
      </c>
    </row>
    <row r="706" spans="1:2" ht="15.5" thickBot="1" x14ac:dyDescent="0.3">
      <c r="A706" s="43" t="s">
        <v>1825</v>
      </c>
      <c r="B706" s="50" t="s">
        <v>107</v>
      </c>
    </row>
    <row r="707" spans="1:2" ht="12" thickTop="1" x14ac:dyDescent="0.25"/>
    <row r="708" spans="1:2" x14ac:dyDescent="0.25">
      <c r="A708" t="s">
        <v>395</v>
      </c>
      <c r="B708" t="s">
        <v>608</v>
      </c>
    </row>
    <row r="709" spans="1:2" x14ac:dyDescent="0.25">
      <c r="B709" t="s">
        <v>609</v>
      </c>
    </row>
    <row r="711" spans="1:2" x14ac:dyDescent="0.25">
      <c r="A711" t="s">
        <v>423</v>
      </c>
      <c r="B711" t="s">
        <v>424</v>
      </c>
    </row>
    <row r="712" spans="1:2" x14ac:dyDescent="0.25">
      <c r="B712" t="s">
        <v>425</v>
      </c>
    </row>
    <row r="713" spans="1:2" x14ac:dyDescent="0.25">
      <c r="B713" t="s">
        <v>556</v>
      </c>
    </row>
    <row r="714" spans="1:2" x14ac:dyDescent="0.25">
      <c r="B714" t="s">
        <v>427</v>
      </c>
    </row>
    <row r="715" spans="1:2" x14ac:dyDescent="0.25">
      <c r="B715" t="s">
        <v>428</v>
      </c>
    </row>
    <row r="716" spans="1:2" x14ac:dyDescent="0.25">
      <c r="B716" t="s">
        <v>429</v>
      </c>
    </row>
    <row r="717" spans="1:2" x14ac:dyDescent="0.25">
      <c r="B717" t="s">
        <v>430</v>
      </c>
    </row>
    <row r="718" spans="1:2" x14ac:dyDescent="0.25">
      <c r="B718" t="s">
        <v>431</v>
      </c>
    </row>
    <row r="719" spans="1:2" x14ac:dyDescent="0.25">
      <c r="B719" t="s">
        <v>432</v>
      </c>
    </row>
    <row r="720" spans="1:2" x14ac:dyDescent="0.25">
      <c r="B720" t="s">
        <v>433</v>
      </c>
    </row>
    <row r="721" spans="1:2" x14ac:dyDescent="0.25">
      <c r="B721" t="s">
        <v>434</v>
      </c>
    </row>
    <row r="723" spans="1:2" x14ac:dyDescent="0.25">
      <c r="A723" t="s">
        <v>438</v>
      </c>
      <c r="B723" t="s">
        <v>610</v>
      </c>
    </row>
    <row r="725" spans="1:2" ht="15.5" thickBot="1" x14ac:dyDescent="0.3">
      <c r="A725" s="43" t="s">
        <v>1825</v>
      </c>
      <c r="B725" s="50" t="s">
        <v>108</v>
      </c>
    </row>
    <row r="726" spans="1:2" ht="12" thickTop="1" x14ac:dyDescent="0.25"/>
    <row r="727" spans="1:2" x14ac:dyDescent="0.25">
      <c r="A727" t="s">
        <v>395</v>
      </c>
      <c r="B727" t="s">
        <v>611</v>
      </c>
    </row>
    <row r="728" spans="1:2" x14ac:dyDescent="0.25">
      <c r="B728" t="s">
        <v>612</v>
      </c>
    </row>
    <row r="729" spans="1:2" x14ac:dyDescent="0.25">
      <c r="B729" t="s">
        <v>613</v>
      </c>
    </row>
    <row r="730" spans="1:2" x14ac:dyDescent="0.25">
      <c r="B730" t="s">
        <v>614</v>
      </c>
    </row>
    <row r="732" spans="1:2" x14ac:dyDescent="0.25">
      <c r="A732" t="s">
        <v>423</v>
      </c>
      <c r="B732" t="s">
        <v>424</v>
      </c>
    </row>
    <row r="733" spans="1:2" x14ac:dyDescent="0.25">
      <c r="B733" t="s">
        <v>425</v>
      </c>
    </row>
    <row r="734" spans="1:2" x14ac:dyDescent="0.25">
      <c r="B734" t="s">
        <v>426</v>
      </c>
    </row>
    <row r="735" spans="1:2" x14ac:dyDescent="0.25">
      <c r="B735" t="s">
        <v>427</v>
      </c>
    </row>
    <row r="736" spans="1:2" x14ac:dyDescent="0.25">
      <c r="B736" t="s">
        <v>448</v>
      </c>
    </row>
    <row r="737" spans="1:2" x14ac:dyDescent="0.25">
      <c r="B737" t="s">
        <v>428</v>
      </c>
    </row>
    <row r="738" spans="1:2" x14ac:dyDescent="0.25">
      <c r="B738" t="s">
        <v>429</v>
      </c>
    </row>
    <row r="739" spans="1:2" x14ac:dyDescent="0.25">
      <c r="B739" t="s">
        <v>430</v>
      </c>
    </row>
    <row r="740" spans="1:2" x14ac:dyDescent="0.25">
      <c r="B740" t="s">
        <v>431</v>
      </c>
    </row>
    <row r="741" spans="1:2" x14ac:dyDescent="0.25">
      <c r="B741" t="s">
        <v>432</v>
      </c>
    </row>
    <row r="742" spans="1:2" x14ac:dyDescent="0.25">
      <c r="B742" t="s">
        <v>433</v>
      </c>
    </row>
    <row r="743" spans="1:2" x14ac:dyDescent="0.25">
      <c r="B743" t="s">
        <v>434</v>
      </c>
    </row>
    <row r="744" spans="1:2" x14ac:dyDescent="0.25">
      <c r="B744" t="s">
        <v>450</v>
      </c>
    </row>
    <row r="745" spans="1:2" x14ac:dyDescent="0.25">
      <c r="B745" t="s">
        <v>435</v>
      </c>
    </row>
    <row r="746" spans="1:2" x14ac:dyDescent="0.25">
      <c r="B746" t="s">
        <v>437</v>
      </c>
    </row>
    <row r="747" spans="1:2" x14ac:dyDescent="0.25">
      <c r="B747" t="s">
        <v>312</v>
      </c>
    </row>
    <row r="749" spans="1:2" x14ac:dyDescent="0.25">
      <c r="A749" t="s">
        <v>412</v>
      </c>
      <c r="B749" t="s">
        <v>615</v>
      </c>
    </row>
    <row r="750" spans="1:2" x14ac:dyDescent="0.25">
      <c r="B750" t="s">
        <v>1827</v>
      </c>
    </row>
    <row r="751" spans="1:2" x14ac:dyDescent="0.25">
      <c r="B751" t="s">
        <v>616</v>
      </c>
    </row>
    <row r="752" spans="1:2" x14ac:dyDescent="0.25">
      <c r="B752" t="s">
        <v>617</v>
      </c>
    </row>
    <row r="754" spans="1:2" ht="15.5" thickBot="1" x14ac:dyDescent="0.3">
      <c r="A754" s="43" t="s">
        <v>1825</v>
      </c>
      <c r="B754" s="50" t="s">
        <v>109</v>
      </c>
    </row>
    <row r="755" spans="1:2" ht="12" thickTop="1" x14ac:dyDescent="0.25"/>
    <row r="756" spans="1:2" x14ac:dyDescent="0.25">
      <c r="A756" t="s">
        <v>395</v>
      </c>
      <c r="B756" t="s">
        <v>618</v>
      </c>
    </row>
    <row r="757" spans="1:2" x14ac:dyDescent="0.25">
      <c r="B757" t="s">
        <v>612</v>
      </c>
    </row>
    <row r="758" spans="1:2" x14ac:dyDescent="0.25">
      <c r="B758" t="s">
        <v>613</v>
      </c>
    </row>
    <row r="759" spans="1:2" x14ac:dyDescent="0.25">
      <c r="B759" t="s">
        <v>614</v>
      </c>
    </row>
    <row r="761" spans="1:2" x14ac:dyDescent="0.25">
      <c r="A761" t="s">
        <v>423</v>
      </c>
      <c r="B761" t="s">
        <v>424</v>
      </c>
    </row>
    <row r="762" spans="1:2" x14ac:dyDescent="0.25">
      <c r="B762" t="s">
        <v>425</v>
      </c>
    </row>
    <row r="763" spans="1:2" x14ac:dyDescent="0.25">
      <c r="B763" t="s">
        <v>426</v>
      </c>
    </row>
    <row r="764" spans="1:2" x14ac:dyDescent="0.25">
      <c r="B764" t="s">
        <v>427</v>
      </c>
    </row>
    <row r="765" spans="1:2" x14ac:dyDescent="0.25">
      <c r="B765" t="s">
        <v>448</v>
      </c>
    </row>
    <row r="766" spans="1:2" x14ac:dyDescent="0.25">
      <c r="B766" t="s">
        <v>428</v>
      </c>
    </row>
    <row r="767" spans="1:2" x14ac:dyDescent="0.25">
      <c r="B767" t="s">
        <v>429</v>
      </c>
    </row>
    <row r="768" spans="1:2" x14ac:dyDescent="0.25">
      <c r="B768" t="s">
        <v>430</v>
      </c>
    </row>
    <row r="769" spans="1:2" x14ac:dyDescent="0.25">
      <c r="B769" t="s">
        <v>431</v>
      </c>
    </row>
    <row r="770" spans="1:2" x14ac:dyDescent="0.25">
      <c r="B770" t="s">
        <v>432</v>
      </c>
    </row>
    <row r="771" spans="1:2" x14ac:dyDescent="0.25">
      <c r="B771" t="s">
        <v>433</v>
      </c>
    </row>
    <row r="772" spans="1:2" x14ac:dyDescent="0.25">
      <c r="B772" t="s">
        <v>434</v>
      </c>
    </row>
    <row r="773" spans="1:2" x14ac:dyDescent="0.25">
      <c r="B773" t="s">
        <v>450</v>
      </c>
    </row>
    <row r="774" spans="1:2" x14ac:dyDescent="0.25">
      <c r="B774" t="s">
        <v>437</v>
      </c>
    </row>
    <row r="776" spans="1:2" ht="15.5" thickBot="1" x14ac:dyDescent="0.3">
      <c r="A776" s="43" t="s">
        <v>1825</v>
      </c>
      <c r="B776" s="50" t="s">
        <v>110</v>
      </c>
    </row>
    <row r="777" spans="1:2" ht="12" thickTop="1" x14ac:dyDescent="0.25"/>
    <row r="778" spans="1:2" x14ac:dyDescent="0.25">
      <c r="A778" t="s">
        <v>395</v>
      </c>
      <c r="B778" t="s">
        <v>619</v>
      </c>
    </row>
    <row r="779" spans="1:2" x14ac:dyDescent="0.25">
      <c r="B779" t="s">
        <v>620</v>
      </c>
    </row>
    <row r="780" spans="1:2" x14ac:dyDescent="0.25">
      <c r="B780" t="s">
        <v>621</v>
      </c>
    </row>
    <row r="782" spans="1:2" x14ac:dyDescent="0.25">
      <c r="A782" t="s">
        <v>423</v>
      </c>
      <c r="B782" t="s">
        <v>424</v>
      </c>
    </row>
    <row r="783" spans="1:2" x14ac:dyDescent="0.25">
      <c r="B783" t="s">
        <v>425</v>
      </c>
    </row>
    <row r="784" spans="1:2" x14ac:dyDescent="0.25">
      <c r="B784" t="s">
        <v>426</v>
      </c>
    </row>
    <row r="785" spans="1:2" x14ac:dyDescent="0.25">
      <c r="B785" t="s">
        <v>427</v>
      </c>
    </row>
    <row r="786" spans="1:2" x14ac:dyDescent="0.25">
      <c r="B786" t="s">
        <v>428</v>
      </c>
    </row>
    <row r="787" spans="1:2" x14ac:dyDescent="0.25">
      <c r="B787" t="s">
        <v>429</v>
      </c>
    </row>
    <row r="788" spans="1:2" x14ac:dyDescent="0.25">
      <c r="B788" t="s">
        <v>430</v>
      </c>
    </row>
    <row r="789" spans="1:2" x14ac:dyDescent="0.25">
      <c r="B789" t="s">
        <v>431</v>
      </c>
    </row>
    <row r="790" spans="1:2" x14ac:dyDescent="0.25">
      <c r="B790" t="s">
        <v>432</v>
      </c>
    </row>
    <row r="791" spans="1:2" x14ac:dyDescent="0.25">
      <c r="B791" t="s">
        <v>433</v>
      </c>
    </row>
    <row r="792" spans="1:2" x14ac:dyDescent="0.25">
      <c r="B792" t="s">
        <v>434</v>
      </c>
    </row>
    <row r="793" spans="1:2" x14ac:dyDescent="0.25">
      <c r="B793" t="s">
        <v>437</v>
      </c>
    </row>
    <row r="794" spans="1:2" x14ac:dyDescent="0.25">
      <c r="B794" t="s">
        <v>622</v>
      </c>
    </row>
    <row r="796" spans="1:2" x14ac:dyDescent="0.25">
      <c r="A796" t="s">
        <v>412</v>
      </c>
      <c r="B796" t="s">
        <v>623</v>
      </c>
    </row>
    <row r="797" spans="1:2" x14ac:dyDescent="0.25">
      <c r="B797" t="s">
        <v>624</v>
      </c>
    </row>
    <row r="798" spans="1:2" x14ac:dyDescent="0.25">
      <c r="B798" t="s">
        <v>625</v>
      </c>
    </row>
    <row r="799" spans="1:2" x14ac:dyDescent="0.25">
      <c r="B799" t="s">
        <v>626</v>
      </c>
    </row>
    <row r="800" spans="1:2" x14ac:dyDescent="0.25">
      <c r="B800" t="s">
        <v>627</v>
      </c>
    </row>
    <row r="801" spans="1:2" x14ac:dyDescent="0.25">
      <c r="B801" t="s">
        <v>628</v>
      </c>
    </row>
    <row r="802" spans="1:2" x14ac:dyDescent="0.25">
      <c r="B802" t="s">
        <v>629</v>
      </c>
    </row>
    <row r="803" spans="1:2" x14ac:dyDescent="0.25">
      <c r="B803" t="s">
        <v>630</v>
      </c>
    </row>
    <row r="805" spans="1:2" ht="15.5" thickBot="1" x14ac:dyDescent="0.3">
      <c r="A805" s="43" t="s">
        <v>1825</v>
      </c>
      <c r="B805" s="50" t="s">
        <v>631</v>
      </c>
    </row>
    <row r="806" spans="1:2" ht="12" thickTop="1" x14ac:dyDescent="0.25"/>
    <row r="807" spans="1:2" x14ac:dyDescent="0.25">
      <c r="A807" t="s">
        <v>395</v>
      </c>
      <c r="B807" t="s">
        <v>632</v>
      </c>
    </row>
    <row r="808" spans="1:2" x14ac:dyDescent="0.25">
      <c r="B808" t="s">
        <v>633</v>
      </c>
    </row>
    <row r="810" spans="1:2" x14ac:dyDescent="0.25">
      <c r="A810" t="s">
        <v>423</v>
      </c>
      <c r="B810" t="s">
        <v>424</v>
      </c>
    </row>
    <row r="811" spans="1:2" x14ac:dyDescent="0.25">
      <c r="B811" t="s">
        <v>425</v>
      </c>
    </row>
    <row r="812" spans="1:2" x14ac:dyDescent="0.25">
      <c r="B812" t="s">
        <v>426</v>
      </c>
    </row>
    <row r="813" spans="1:2" x14ac:dyDescent="0.25">
      <c r="B813" t="s">
        <v>427</v>
      </c>
    </row>
    <row r="814" spans="1:2" x14ac:dyDescent="0.25">
      <c r="B814" t="s">
        <v>448</v>
      </c>
    </row>
    <row r="815" spans="1:2" x14ac:dyDescent="0.25">
      <c r="B815" t="s">
        <v>428</v>
      </c>
    </row>
    <row r="816" spans="1:2" x14ac:dyDescent="0.25">
      <c r="B816" t="s">
        <v>429</v>
      </c>
    </row>
    <row r="817" spans="1:2" x14ac:dyDescent="0.25">
      <c r="B817" t="s">
        <v>430</v>
      </c>
    </row>
    <row r="818" spans="1:2" x14ac:dyDescent="0.25">
      <c r="B818" t="s">
        <v>431</v>
      </c>
    </row>
    <row r="819" spans="1:2" x14ac:dyDescent="0.25">
      <c r="B819" t="s">
        <v>432</v>
      </c>
    </row>
    <row r="820" spans="1:2" x14ac:dyDescent="0.25">
      <c r="B820" t="s">
        <v>433</v>
      </c>
    </row>
    <row r="821" spans="1:2" x14ac:dyDescent="0.25">
      <c r="B821" t="s">
        <v>434</v>
      </c>
    </row>
    <row r="822" spans="1:2" x14ac:dyDescent="0.25">
      <c r="B822" t="s">
        <v>435</v>
      </c>
    </row>
    <row r="823" spans="1:2" x14ac:dyDescent="0.25">
      <c r="B823" t="s">
        <v>262</v>
      </c>
    </row>
    <row r="824" spans="1:2" x14ac:dyDescent="0.25">
      <c r="B824" t="s">
        <v>436</v>
      </c>
    </row>
    <row r="825" spans="1:2" x14ac:dyDescent="0.25">
      <c r="B825" t="s">
        <v>437</v>
      </c>
    </row>
    <row r="827" spans="1:2" ht="15.5" thickBot="1" x14ac:dyDescent="0.3">
      <c r="A827" s="43" t="s">
        <v>1825</v>
      </c>
      <c r="B827" s="50" t="s">
        <v>112</v>
      </c>
    </row>
    <row r="828" spans="1:2" ht="12" thickTop="1" x14ac:dyDescent="0.25"/>
    <row r="829" spans="1:2" x14ac:dyDescent="0.25">
      <c r="A829" t="s">
        <v>395</v>
      </c>
      <c r="B829" t="s">
        <v>634</v>
      </c>
    </row>
    <row r="831" spans="1:2" x14ac:dyDescent="0.25">
      <c r="A831" t="s">
        <v>398</v>
      </c>
      <c r="B831" t="s">
        <v>519</v>
      </c>
    </row>
    <row r="833" spans="1:2" x14ac:dyDescent="0.25">
      <c r="A833" t="s">
        <v>423</v>
      </c>
      <c r="B833" t="s">
        <v>424</v>
      </c>
    </row>
    <row r="834" spans="1:2" x14ac:dyDescent="0.25">
      <c r="B834" t="s">
        <v>425</v>
      </c>
    </row>
    <row r="835" spans="1:2" x14ac:dyDescent="0.25">
      <c r="B835" t="s">
        <v>426</v>
      </c>
    </row>
    <row r="836" spans="1:2" x14ac:dyDescent="0.25">
      <c r="B836" t="s">
        <v>427</v>
      </c>
    </row>
    <row r="837" spans="1:2" x14ac:dyDescent="0.25">
      <c r="B837" t="s">
        <v>448</v>
      </c>
    </row>
    <row r="838" spans="1:2" x14ac:dyDescent="0.25">
      <c r="B838" t="s">
        <v>428</v>
      </c>
    </row>
    <row r="839" spans="1:2" x14ac:dyDescent="0.25">
      <c r="B839" t="s">
        <v>429</v>
      </c>
    </row>
    <row r="840" spans="1:2" x14ac:dyDescent="0.25">
      <c r="B840" t="s">
        <v>430</v>
      </c>
    </row>
    <row r="841" spans="1:2" x14ac:dyDescent="0.25">
      <c r="B841" t="s">
        <v>431</v>
      </c>
    </row>
    <row r="842" spans="1:2" x14ac:dyDescent="0.25">
      <c r="B842" t="s">
        <v>432</v>
      </c>
    </row>
    <row r="843" spans="1:2" x14ac:dyDescent="0.25">
      <c r="B843" t="s">
        <v>433</v>
      </c>
    </row>
    <row r="844" spans="1:2" x14ac:dyDescent="0.25">
      <c r="B844" t="s">
        <v>434</v>
      </c>
    </row>
    <row r="845" spans="1:2" x14ac:dyDescent="0.25">
      <c r="B845" t="s">
        <v>450</v>
      </c>
    </row>
    <row r="846" spans="1:2" x14ac:dyDescent="0.25">
      <c r="B846" t="s">
        <v>437</v>
      </c>
    </row>
    <row r="848" spans="1:2" x14ac:dyDescent="0.25">
      <c r="A848" t="s">
        <v>412</v>
      </c>
      <c r="B848" t="s">
        <v>520</v>
      </c>
    </row>
    <row r="849" spans="1:2" x14ac:dyDescent="0.25">
      <c r="B849" t="s">
        <v>521</v>
      </c>
    </row>
    <row r="851" spans="1:2" ht="15.5" thickBot="1" x14ac:dyDescent="0.3">
      <c r="A851" s="43" t="s">
        <v>1825</v>
      </c>
      <c r="B851" s="50" t="s">
        <v>153</v>
      </c>
    </row>
    <row r="852" spans="1:2" ht="12" thickTop="1" x14ac:dyDescent="0.25"/>
    <row r="853" spans="1:2" x14ac:dyDescent="0.25">
      <c r="A853" t="s">
        <v>395</v>
      </c>
      <c r="B853" t="s">
        <v>635</v>
      </c>
    </row>
    <row r="854" spans="1:2" x14ac:dyDescent="0.25">
      <c r="B854" t="s">
        <v>636</v>
      </c>
    </row>
    <row r="856" spans="1:2" x14ac:dyDescent="0.25">
      <c r="A856" t="s">
        <v>398</v>
      </c>
      <c r="B856" t="s">
        <v>637</v>
      </c>
    </row>
    <row r="858" spans="1:2" x14ac:dyDescent="0.25">
      <c r="A858" t="s">
        <v>423</v>
      </c>
      <c r="B858" t="s">
        <v>424</v>
      </c>
    </row>
    <row r="859" spans="1:2" x14ac:dyDescent="0.25">
      <c r="B859" t="s">
        <v>519</v>
      </c>
    </row>
    <row r="860" spans="1:2" x14ac:dyDescent="0.25">
      <c r="B860" t="s">
        <v>425</v>
      </c>
    </row>
    <row r="861" spans="1:2" x14ac:dyDescent="0.25">
      <c r="B861" t="s">
        <v>426</v>
      </c>
    </row>
    <row r="862" spans="1:2" x14ac:dyDescent="0.25">
      <c r="B862" t="s">
        <v>427</v>
      </c>
    </row>
    <row r="863" spans="1:2" x14ac:dyDescent="0.25">
      <c r="B863" t="s">
        <v>448</v>
      </c>
    </row>
    <row r="864" spans="1:2" x14ac:dyDescent="0.25">
      <c r="B864" t="s">
        <v>428</v>
      </c>
    </row>
    <row r="865" spans="1:2" x14ac:dyDescent="0.25">
      <c r="B865" t="s">
        <v>429</v>
      </c>
    </row>
    <row r="866" spans="1:2" x14ac:dyDescent="0.25">
      <c r="B866" t="s">
        <v>430</v>
      </c>
    </row>
    <row r="867" spans="1:2" x14ac:dyDescent="0.25">
      <c r="B867" t="s">
        <v>431</v>
      </c>
    </row>
    <row r="868" spans="1:2" x14ac:dyDescent="0.25">
      <c r="B868" t="s">
        <v>432</v>
      </c>
    </row>
    <row r="869" spans="1:2" x14ac:dyDescent="0.25">
      <c r="B869" t="s">
        <v>433</v>
      </c>
    </row>
    <row r="870" spans="1:2" x14ac:dyDescent="0.25">
      <c r="B870" t="s">
        <v>434</v>
      </c>
    </row>
    <row r="871" spans="1:2" x14ac:dyDescent="0.25">
      <c r="B871" t="s">
        <v>450</v>
      </c>
    </row>
    <row r="872" spans="1:2" x14ac:dyDescent="0.25">
      <c r="B872" t="s">
        <v>498</v>
      </c>
    </row>
    <row r="873" spans="1:2" x14ac:dyDescent="0.25">
      <c r="B873" t="s">
        <v>262</v>
      </c>
    </row>
    <row r="874" spans="1:2" x14ac:dyDescent="0.25">
      <c r="B874" t="s">
        <v>436</v>
      </c>
    </row>
    <row r="875" spans="1:2" x14ac:dyDescent="0.25">
      <c r="B875" t="s">
        <v>437</v>
      </c>
    </row>
    <row r="877" spans="1:2" x14ac:dyDescent="0.25">
      <c r="A877" t="s">
        <v>412</v>
      </c>
      <c r="B877" t="s">
        <v>638</v>
      </c>
    </row>
    <row r="878" spans="1:2" x14ac:dyDescent="0.25">
      <c r="B878" t="s">
        <v>639</v>
      </c>
    </row>
    <row r="879" spans="1:2" x14ac:dyDescent="0.25">
      <c r="B879" t="s">
        <v>640</v>
      </c>
    </row>
    <row r="881" spans="1:2" ht="15.5" thickBot="1" x14ac:dyDescent="0.3">
      <c r="A881" s="43" t="s">
        <v>1825</v>
      </c>
      <c r="B881" s="50" t="s">
        <v>113</v>
      </c>
    </row>
    <row r="882" spans="1:2" ht="12" thickTop="1" x14ac:dyDescent="0.25"/>
    <row r="883" spans="1:2" x14ac:dyDescent="0.25">
      <c r="A883" t="s">
        <v>395</v>
      </c>
      <c r="B883" t="s">
        <v>641</v>
      </c>
    </row>
    <row r="885" spans="1:2" x14ac:dyDescent="0.25">
      <c r="A885" t="s">
        <v>423</v>
      </c>
      <c r="B885" t="s">
        <v>424</v>
      </c>
    </row>
    <row r="886" spans="1:2" x14ac:dyDescent="0.25">
      <c r="B886" t="s">
        <v>425</v>
      </c>
    </row>
    <row r="887" spans="1:2" x14ac:dyDescent="0.25">
      <c r="B887" t="s">
        <v>556</v>
      </c>
    </row>
    <row r="888" spans="1:2" x14ac:dyDescent="0.25">
      <c r="B888" t="s">
        <v>427</v>
      </c>
    </row>
    <row r="889" spans="1:2" x14ac:dyDescent="0.25">
      <c r="B889" t="s">
        <v>448</v>
      </c>
    </row>
    <row r="890" spans="1:2" x14ac:dyDescent="0.25">
      <c r="B890" t="s">
        <v>428</v>
      </c>
    </row>
    <row r="891" spans="1:2" x14ac:dyDescent="0.25">
      <c r="B891" t="s">
        <v>429</v>
      </c>
    </row>
    <row r="892" spans="1:2" x14ac:dyDescent="0.25">
      <c r="B892" t="s">
        <v>430</v>
      </c>
    </row>
    <row r="893" spans="1:2" x14ac:dyDescent="0.25">
      <c r="B893" t="s">
        <v>431</v>
      </c>
    </row>
    <row r="894" spans="1:2" x14ac:dyDescent="0.25">
      <c r="B894" t="s">
        <v>432</v>
      </c>
    </row>
    <row r="895" spans="1:2" x14ac:dyDescent="0.25">
      <c r="B895" t="s">
        <v>433</v>
      </c>
    </row>
    <row r="896" spans="1:2" x14ac:dyDescent="0.25">
      <c r="B896" t="s">
        <v>434</v>
      </c>
    </row>
    <row r="897" spans="1:2" x14ac:dyDescent="0.25">
      <c r="B897" t="s">
        <v>557</v>
      </c>
    </row>
    <row r="898" spans="1:2" x14ac:dyDescent="0.25">
      <c r="B898" t="s">
        <v>558</v>
      </c>
    </row>
    <row r="899" spans="1:2" x14ac:dyDescent="0.25">
      <c r="B899" t="s">
        <v>599</v>
      </c>
    </row>
    <row r="900" spans="1:2" x14ac:dyDescent="0.25">
      <c r="B900" t="s">
        <v>600</v>
      </c>
    </row>
    <row r="901" spans="1:2" x14ac:dyDescent="0.25">
      <c r="B901" t="s">
        <v>642</v>
      </c>
    </row>
    <row r="902" spans="1:2" x14ac:dyDescent="0.25">
      <c r="B902" t="s">
        <v>437</v>
      </c>
    </row>
    <row r="904" spans="1:2" ht="15.5" thickBot="1" x14ac:dyDescent="0.3">
      <c r="A904" s="43" t="s">
        <v>1825</v>
      </c>
      <c r="B904" s="50" t="s">
        <v>115</v>
      </c>
    </row>
    <row r="905" spans="1:2" ht="12" thickTop="1" x14ac:dyDescent="0.25"/>
    <row r="906" spans="1:2" x14ac:dyDescent="0.25">
      <c r="A906" t="s">
        <v>395</v>
      </c>
      <c r="B906" t="s">
        <v>643</v>
      </c>
    </row>
    <row r="907" spans="1:2" x14ac:dyDescent="0.25">
      <c r="B907" t="s">
        <v>644</v>
      </c>
    </row>
    <row r="909" spans="1:2" x14ac:dyDescent="0.25">
      <c r="A909" t="s">
        <v>645</v>
      </c>
      <c r="B909" t="s">
        <v>424</v>
      </c>
    </row>
    <row r="910" spans="1:2" x14ac:dyDescent="0.25">
      <c r="B910" t="s">
        <v>425</v>
      </c>
    </row>
    <row r="911" spans="1:2" x14ac:dyDescent="0.25">
      <c r="B911" t="s">
        <v>426</v>
      </c>
    </row>
    <row r="912" spans="1:2" x14ac:dyDescent="0.25">
      <c r="B912" t="s">
        <v>598</v>
      </c>
    </row>
    <row r="913" spans="1:2" x14ac:dyDescent="0.25">
      <c r="B913" t="s">
        <v>427</v>
      </c>
    </row>
    <row r="914" spans="1:2" x14ac:dyDescent="0.25">
      <c r="B914" t="s">
        <v>448</v>
      </c>
    </row>
    <row r="915" spans="1:2" x14ac:dyDescent="0.25">
      <c r="B915" t="s">
        <v>428</v>
      </c>
    </row>
    <row r="916" spans="1:2" x14ac:dyDescent="0.25">
      <c r="B916" t="s">
        <v>429</v>
      </c>
    </row>
    <row r="917" spans="1:2" x14ac:dyDescent="0.25">
      <c r="B917" t="s">
        <v>430</v>
      </c>
    </row>
    <row r="918" spans="1:2" x14ac:dyDescent="0.25">
      <c r="B918" t="s">
        <v>431</v>
      </c>
    </row>
    <row r="919" spans="1:2" x14ac:dyDescent="0.25">
      <c r="B919" t="s">
        <v>432</v>
      </c>
    </row>
    <row r="920" spans="1:2" x14ac:dyDescent="0.25">
      <c r="B920" t="s">
        <v>433</v>
      </c>
    </row>
    <row r="921" spans="1:2" x14ac:dyDescent="0.25">
      <c r="B921" t="s">
        <v>434</v>
      </c>
    </row>
    <row r="922" spans="1:2" x14ac:dyDescent="0.25">
      <c r="B922" t="s">
        <v>437</v>
      </c>
    </row>
    <row r="924" spans="1:2" x14ac:dyDescent="0.25">
      <c r="A924" t="s">
        <v>412</v>
      </c>
      <c r="B924" t="s">
        <v>646</v>
      </c>
    </row>
    <row r="926" spans="1:2" ht="15.5" thickBot="1" x14ac:dyDescent="0.3">
      <c r="A926" s="43" t="s">
        <v>1825</v>
      </c>
      <c r="B926" s="50" t="s">
        <v>116</v>
      </c>
    </row>
    <row r="927" spans="1:2" ht="12" thickTop="1" x14ac:dyDescent="0.25"/>
    <row r="928" spans="1:2" x14ac:dyDescent="0.25">
      <c r="A928" t="s">
        <v>395</v>
      </c>
      <c r="B928" t="s">
        <v>647</v>
      </c>
    </row>
    <row r="929" spans="1:2" x14ac:dyDescent="0.25">
      <c r="B929" t="s">
        <v>648</v>
      </c>
    </row>
    <row r="930" spans="1:2" x14ac:dyDescent="0.25">
      <c r="B930" t="s">
        <v>649</v>
      </c>
    </row>
    <row r="932" spans="1:2" x14ac:dyDescent="0.25">
      <c r="A932" t="s">
        <v>423</v>
      </c>
      <c r="B932" t="s">
        <v>424</v>
      </c>
    </row>
    <row r="933" spans="1:2" x14ac:dyDescent="0.25">
      <c r="B933" t="s">
        <v>425</v>
      </c>
    </row>
    <row r="934" spans="1:2" x14ac:dyDescent="0.25">
      <c r="B934" t="s">
        <v>426</v>
      </c>
    </row>
    <row r="935" spans="1:2" x14ac:dyDescent="0.25">
      <c r="B935" t="s">
        <v>427</v>
      </c>
    </row>
    <row r="936" spans="1:2" x14ac:dyDescent="0.25">
      <c r="B936" t="s">
        <v>448</v>
      </c>
    </row>
    <row r="937" spans="1:2" x14ac:dyDescent="0.25">
      <c r="B937" t="s">
        <v>428</v>
      </c>
    </row>
    <row r="938" spans="1:2" x14ac:dyDescent="0.25">
      <c r="B938" t="s">
        <v>429</v>
      </c>
    </row>
    <row r="939" spans="1:2" x14ac:dyDescent="0.25">
      <c r="B939" t="s">
        <v>430</v>
      </c>
    </row>
    <row r="940" spans="1:2" x14ac:dyDescent="0.25">
      <c r="B940" t="s">
        <v>431</v>
      </c>
    </row>
    <row r="941" spans="1:2" x14ac:dyDescent="0.25">
      <c r="B941" t="s">
        <v>432</v>
      </c>
    </row>
    <row r="942" spans="1:2" x14ac:dyDescent="0.25">
      <c r="B942" t="s">
        <v>433</v>
      </c>
    </row>
    <row r="943" spans="1:2" x14ac:dyDescent="0.25">
      <c r="B943" t="s">
        <v>434</v>
      </c>
    </row>
    <row r="944" spans="1:2" x14ac:dyDescent="0.25">
      <c r="B944" t="s">
        <v>450</v>
      </c>
    </row>
    <row r="945" spans="1:2" x14ac:dyDescent="0.25">
      <c r="B945" t="s">
        <v>435</v>
      </c>
    </row>
    <row r="946" spans="1:2" x14ac:dyDescent="0.25">
      <c r="B946" t="s">
        <v>262</v>
      </c>
    </row>
    <row r="947" spans="1:2" x14ac:dyDescent="0.25">
      <c r="B947" t="s">
        <v>436</v>
      </c>
    </row>
    <row r="948" spans="1:2" x14ac:dyDescent="0.25">
      <c r="B948" t="s">
        <v>437</v>
      </c>
    </row>
    <row r="950" spans="1:2" x14ac:dyDescent="0.25">
      <c r="A950" t="s">
        <v>412</v>
      </c>
      <c r="B950" t="s">
        <v>650</v>
      </c>
    </row>
    <row r="951" spans="1:2" x14ac:dyDescent="0.25">
      <c r="B951" t="s">
        <v>651</v>
      </c>
    </row>
    <row r="953" spans="1:2" ht="15.5" thickBot="1" x14ac:dyDescent="0.3">
      <c r="A953" s="43" t="s">
        <v>1825</v>
      </c>
      <c r="B953" s="50" t="s">
        <v>117</v>
      </c>
    </row>
    <row r="954" spans="1:2" ht="12" thickTop="1" x14ac:dyDescent="0.25"/>
    <row r="955" spans="1:2" x14ac:dyDescent="0.25">
      <c r="A955" t="s">
        <v>395</v>
      </c>
      <c r="B955" t="s">
        <v>652</v>
      </c>
    </row>
    <row r="956" spans="1:2" x14ac:dyDescent="0.25">
      <c r="B956" t="s">
        <v>653</v>
      </c>
    </row>
    <row r="957" spans="1:2" x14ac:dyDescent="0.25">
      <c r="B957" t="s">
        <v>654</v>
      </c>
    </row>
    <row r="958" spans="1:2" x14ac:dyDescent="0.25">
      <c r="B958" t="s">
        <v>655</v>
      </c>
    </row>
    <row r="960" spans="1:2" x14ac:dyDescent="0.25">
      <c r="A960" t="s">
        <v>423</v>
      </c>
      <c r="B960" t="s">
        <v>424</v>
      </c>
    </row>
    <row r="961" spans="1:2" x14ac:dyDescent="0.25">
      <c r="B961" t="s">
        <v>425</v>
      </c>
    </row>
    <row r="962" spans="1:2" x14ac:dyDescent="0.25">
      <c r="B962" t="s">
        <v>426</v>
      </c>
    </row>
    <row r="963" spans="1:2" x14ac:dyDescent="0.25">
      <c r="B963" t="s">
        <v>427</v>
      </c>
    </row>
    <row r="964" spans="1:2" x14ac:dyDescent="0.25">
      <c r="B964" t="s">
        <v>428</v>
      </c>
    </row>
    <row r="965" spans="1:2" x14ac:dyDescent="0.25">
      <c r="B965" t="s">
        <v>429</v>
      </c>
    </row>
    <row r="966" spans="1:2" x14ac:dyDescent="0.25">
      <c r="B966" t="s">
        <v>430</v>
      </c>
    </row>
    <row r="967" spans="1:2" x14ac:dyDescent="0.25">
      <c r="B967" t="s">
        <v>431</v>
      </c>
    </row>
    <row r="968" spans="1:2" x14ac:dyDescent="0.25">
      <c r="B968" t="s">
        <v>432</v>
      </c>
    </row>
    <row r="969" spans="1:2" x14ac:dyDescent="0.25">
      <c r="B969" t="s">
        <v>433</v>
      </c>
    </row>
    <row r="970" spans="1:2" x14ac:dyDescent="0.25">
      <c r="B970" t="s">
        <v>434</v>
      </c>
    </row>
    <row r="971" spans="1:2" x14ac:dyDescent="0.25">
      <c r="B971" t="s">
        <v>435</v>
      </c>
    </row>
    <row r="972" spans="1:2" x14ac:dyDescent="0.25">
      <c r="B972" t="s">
        <v>262</v>
      </c>
    </row>
    <row r="973" spans="1:2" x14ac:dyDescent="0.25">
      <c r="B973" t="s">
        <v>436</v>
      </c>
    </row>
    <row r="974" spans="1:2" x14ac:dyDescent="0.25">
      <c r="B974" t="s">
        <v>437</v>
      </c>
    </row>
    <row r="976" spans="1:2" x14ac:dyDescent="0.25">
      <c r="A976" t="s">
        <v>438</v>
      </c>
      <c r="B976" t="s">
        <v>439</v>
      </c>
    </row>
    <row r="978" spans="1:2" ht="15.5" thickBot="1" x14ac:dyDescent="0.3">
      <c r="A978" s="43" t="s">
        <v>1825</v>
      </c>
      <c r="B978" s="50" t="s">
        <v>118</v>
      </c>
    </row>
    <row r="979" spans="1:2" ht="12" thickTop="1" x14ac:dyDescent="0.25"/>
    <row r="980" spans="1:2" x14ac:dyDescent="0.25">
      <c r="A980" t="s">
        <v>395</v>
      </c>
      <c r="B980" t="s">
        <v>656</v>
      </c>
    </row>
    <row r="981" spans="1:2" x14ac:dyDescent="0.25">
      <c r="B981" t="s">
        <v>657</v>
      </c>
    </row>
    <row r="982" spans="1:2" x14ac:dyDescent="0.25">
      <c r="B982" t="s">
        <v>658</v>
      </c>
    </row>
    <row r="983" spans="1:2" x14ac:dyDescent="0.25">
      <c r="B983" t="s">
        <v>659</v>
      </c>
    </row>
    <row r="985" spans="1:2" x14ac:dyDescent="0.25">
      <c r="A985" t="s">
        <v>423</v>
      </c>
      <c r="B985" t="s">
        <v>424</v>
      </c>
    </row>
    <row r="986" spans="1:2" x14ac:dyDescent="0.25">
      <c r="B986" t="s">
        <v>425</v>
      </c>
    </row>
    <row r="987" spans="1:2" x14ac:dyDescent="0.25">
      <c r="B987" t="s">
        <v>426</v>
      </c>
    </row>
    <row r="988" spans="1:2" x14ac:dyDescent="0.25">
      <c r="B988" t="s">
        <v>427</v>
      </c>
    </row>
    <row r="989" spans="1:2" x14ac:dyDescent="0.25">
      <c r="B989" t="s">
        <v>448</v>
      </c>
    </row>
    <row r="990" spans="1:2" x14ac:dyDescent="0.25">
      <c r="B990" t="s">
        <v>428</v>
      </c>
    </row>
    <row r="991" spans="1:2" x14ac:dyDescent="0.25">
      <c r="B991" t="s">
        <v>429</v>
      </c>
    </row>
    <row r="992" spans="1:2" x14ac:dyDescent="0.25">
      <c r="B992" t="s">
        <v>430</v>
      </c>
    </row>
    <row r="993" spans="1:2" x14ac:dyDescent="0.25">
      <c r="B993" t="s">
        <v>431</v>
      </c>
    </row>
    <row r="994" spans="1:2" x14ac:dyDescent="0.25">
      <c r="B994" t="s">
        <v>432</v>
      </c>
    </row>
    <row r="995" spans="1:2" x14ac:dyDescent="0.25">
      <c r="B995" t="s">
        <v>433</v>
      </c>
    </row>
    <row r="996" spans="1:2" x14ac:dyDescent="0.25">
      <c r="B996" t="s">
        <v>434</v>
      </c>
    </row>
    <row r="997" spans="1:2" x14ac:dyDescent="0.25">
      <c r="B997" t="s">
        <v>435</v>
      </c>
    </row>
    <row r="998" spans="1:2" x14ac:dyDescent="0.25">
      <c r="B998" t="s">
        <v>262</v>
      </c>
    </row>
    <row r="999" spans="1:2" x14ac:dyDescent="0.25">
      <c r="B999" t="s">
        <v>436</v>
      </c>
    </row>
    <row r="1000" spans="1:2" x14ac:dyDescent="0.25">
      <c r="B1000" t="s">
        <v>437</v>
      </c>
    </row>
    <row r="1002" spans="1:2" ht="15.5" thickBot="1" x14ac:dyDescent="0.3">
      <c r="A1002" s="43" t="s">
        <v>1825</v>
      </c>
      <c r="B1002" s="50" t="s">
        <v>0</v>
      </c>
    </row>
    <row r="1003" spans="1:2" ht="12" thickTop="1" x14ac:dyDescent="0.25"/>
    <row r="1004" spans="1:2" x14ac:dyDescent="0.25">
      <c r="A1004" t="s">
        <v>395</v>
      </c>
      <c r="B1004" t="s">
        <v>660</v>
      </c>
    </row>
    <row r="1005" spans="1:2" x14ac:dyDescent="0.25">
      <c r="B1005" t="s">
        <v>661</v>
      </c>
    </row>
    <row r="1006" spans="1:2" x14ac:dyDescent="0.25">
      <c r="B1006" t="s">
        <v>662</v>
      </c>
    </row>
    <row r="1007" spans="1:2" x14ac:dyDescent="0.25">
      <c r="B1007" t="s">
        <v>663</v>
      </c>
    </row>
    <row r="1008" spans="1:2" x14ac:dyDescent="0.25">
      <c r="B1008" t="s">
        <v>664</v>
      </c>
    </row>
    <row r="1009" spans="1:2" x14ac:dyDescent="0.25">
      <c r="B1009" t="s">
        <v>665</v>
      </c>
    </row>
    <row r="1011" spans="1:2" x14ac:dyDescent="0.25">
      <c r="A1011" t="s">
        <v>398</v>
      </c>
      <c r="B1011" t="s">
        <v>666</v>
      </c>
    </row>
    <row r="1012" spans="1:2" x14ac:dyDescent="0.25">
      <c r="B1012" t="s">
        <v>667</v>
      </c>
    </row>
    <row r="1013" spans="1:2" x14ac:dyDescent="0.25">
      <c r="B1013" t="s">
        <v>668</v>
      </c>
    </row>
    <row r="1014" spans="1:2" x14ac:dyDescent="0.25">
      <c r="B1014" t="s">
        <v>669</v>
      </c>
    </row>
    <row r="1016" spans="1:2" x14ac:dyDescent="0.25">
      <c r="A1016" t="s">
        <v>423</v>
      </c>
      <c r="B1016" t="s">
        <v>670</v>
      </c>
    </row>
    <row r="1017" spans="1:2" x14ac:dyDescent="0.25">
      <c r="B1017" t="s">
        <v>671</v>
      </c>
    </row>
    <row r="1018" spans="1:2" x14ac:dyDescent="0.25">
      <c r="B1018" t="s">
        <v>672</v>
      </c>
    </row>
    <row r="1019" spans="1:2" x14ac:dyDescent="0.25">
      <c r="B1019" t="s">
        <v>673</v>
      </c>
    </row>
    <row r="1020" spans="1:2" x14ac:dyDescent="0.25">
      <c r="B1020" t="s">
        <v>674</v>
      </c>
    </row>
    <row r="1021" spans="1:2" x14ac:dyDescent="0.25">
      <c r="B1021" t="s">
        <v>425</v>
      </c>
    </row>
    <row r="1022" spans="1:2" x14ac:dyDescent="0.25">
      <c r="B1022" t="s">
        <v>525</v>
      </c>
    </row>
    <row r="1023" spans="1:2" x14ac:dyDescent="0.25">
      <c r="B1023" t="s">
        <v>675</v>
      </c>
    </row>
    <row r="1024" spans="1:2" x14ac:dyDescent="0.25">
      <c r="B1024" t="s">
        <v>676</v>
      </c>
    </row>
    <row r="1025" spans="2:2" x14ac:dyDescent="0.25">
      <c r="B1025" t="s">
        <v>677</v>
      </c>
    </row>
    <row r="1026" spans="2:2" x14ac:dyDescent="0.25">
      <c r="B1026" t="s">
        <v>678</v>
      </c>
    </row>
    <row r="1027" spans="2:2" x14ac:dyDescent="0.25">
      <c r="B1027" t="s">
        <v>679</v>
      </c>
    </row>
    <row r="1028" spans="2:2" x14ac:dyDescent="0.25">
      <c r="B1028" t="s">
        <v>680</v>
      </c>
    </row>
    <row r="1029" spans="2:2" x14ac:dyDescent="0.25">
      <c r="B1029" t="s">
        <v>426</v>
      </c>
    </row>
    <row r="1030" spans="2:2" x14ac:dyDescent="0.25">
      <c r="B1030" t="s">
        <v>681</v>
      </c>
    </row>
    <row r="1031" spans="2:2" x14ac:dyDescent="0.25">
      <c r="B1031" t="s">
        <v>682</v>
      </c>
    </row>
    <row r="1032" spans="2:2" x14ac:dyDescent="0.25">
      <c r="B1032" t="s">
        <v>201</v>
      </c>
    </row>
    <row r="1033" spans="2:2" x14ac:dyDescent="0.25">
      <c r="B1033" t="s">
        <v>210</v>
      </c>
    </row>
    <row r="1034" spans="2:2" x14ac:dyDescent="0.25">
      <c r="B1034" t="s">
        <v>217</v>
      </c>
    </row>
    <row r="1035" spans="2:2" x14ac:dyDescent="0.25">
      <c r="B1035" t="s">
        <v>683</v>
      </c>
    </row>
    <row r="1036" spans="2:2" x14ac:dyDescent="0.25">
      <c r="B1036" t="s">
        <v>684</v>
      </c>
    </row>
    <row r="1037" spans="2:2" x14ac:dyDescent="0.25">
      <c r="B1037" t="s">
        <v>685</v>
      </c>
    </row>
    <row r="1038" spans="2:2" x14ac:dyDescent="0.25">
      <c r="B1038" t="s">
        <v>686</v>
      </c>
    </row>
    <row r="1039" spans="2:2" x14ac:dyDescent="0.25">
      <c r="B1039" t="s">
        <v>687</v>
      </c>
    </row>
    <row r="1040" spans="2:2" x14ac:dyDescent="0.25">
      <c r="B1040" t="s">
        <v>688</v>
      </c>
    </row>
    <row r="1041" spans="2:2" x14ac:dyDescent="0.25">
      <c r="B1041" t="s">
        <v>689</v>
      </c>
    </row>
    <row r="1042" spans="2:2" x14ac:dyDescent="0.25">
      <c r="B1042" t="s">
        <v>690</v>
      </c>
    </row>
    <row r="1043" spans="2:2" x14ac:dyDescent="0.25">
      <c r="B1043" t="s">
        <v>232</v>
      </c>
    </row>
    <row r="1044" spans="2:2" x14ac:dyDescent="0.25">
      <c r="B1044" t="s">
        <v>432</v>
      </c>
    </row>
    <row r="1045" spans="2:2" x14ac:dyDescent="0.25">
      <c r="B1045" t="s">
        <v>691</v>
      </c>
    </row>
    <row r="1046" spans="2:2" x14ac:dyDescent="0.25">
      <c r="B1046" t="s">
        <v>433</v>
      </c>
    </row>
    <row r="1047" spans="2:2" x14ac:dyDescent="0.25">
      <c r="B1047" t="s">
        <v>692</v>
      </c>
    </row>
    <row r="1048" spans="2:2" x14ac:dyDescent="0.25">
      <c r="B1048" t="s">
        <v>1799</v>
      </c>
    </row>
    <row r="1049" spans="2:2" x14ac:dyDescent="0.25">
      <c r="B1049" t="s">
        <v>693</v>
      </c>
    </row>
    <row r="1050" spans="2:2" x14ac:dyDescent="0.25">
      <c r="B1050" t="s">
        <v>694</v>
      </c>
    </row>
    <row r="1051" spans="2:2" x14ac:dyDescent="0.25">
      <c r="B1051" t="s">
        <v>261</v>
      </c>
    </row>
    <row r="1052" spans="2:2" x14ac:dyDescent="0.25">
      <c r="B1052" t="s">
        <v>265</v>
      </c>
    </row>
    <row r="1053" spans="2:2" x14ac:dyDescent="0.25">
      <c r="B1053" t="s">
        <v>695</v>
      </c>
    </row>
    <row r="1054" spans="2:2" x14ac:dyDescent="0.25">
      <c r="B1054" t="s">
        <v>696</v>
      </c>
    </row>
    <row r="1055" spans="2:2" x14ac:dyDescent="0.25">
      <c r="B1055" t="s">
        <v>697</v>
      </c>
    </row>
    <row r="1056" spans="2:2" x14ac:dyDescent="0.25">
      <c r="B1056" t="s">
        <v>698</v>
      </c>
    </row>
    <row r="1057" spans="1:2" x14ac:dyDescent="0.25">
      <c r="B1057" t="s">
        <v>699</v>
      </c>
    </row>
    <row r="1058" spans="1:2" x14ac:dyDescent="0.25">
      <c r="B1058" t="s">
        <v>700</v>
      </c>
    </row>
    <row r="1059" spans="1:2" x14ac:dyDescent="0.25">
      <c r="B1059" t="s">
        <v>701</v>
      </c>
    </row>
    <row r="1060" spans="1:2" x14ac:dyDescent="0.25">
      <c r="B1060" t="s">
        <v>1801</v>
      </c>
    </row>
    <row r="1061" spans="1:2" x14ac:dyDescent="0.25">
      <c r="B1061" t="s">
        <v>702</v>
      </c>
    </row>
    <row r="1062" spans="1:2" x14ac:dyDescent="0.25">
      <c r="B1062" t="s">
        <v>703</v>
      </c>
    </row>
    <row r="1063" spans="1:2" x14ac:dyDescent="0.25">
      <c r="B1063" t="s">
        <v>704</v>
      </c>
    </row>
    <row r="1064" spans="1:2" x14ac:dyDescent="0.25">
      <c r="B1064" t="s">
        <v>705</v>
      </c>
    </row>
    <row r="1065" spans="1:2" x14ac:dyDescent="0.25">
      <c r="B1065" t="s">
        <v>306</v>
      </c>
    </row>
    <row r="1066" spans="1:2" x14ac:dyDescent="0.25">
      <c r="B1066" t="s">
        <v>706</v>
      </c>
    </row>
    <row r="1067" spans="1:2" x14ac:dyDescent="0.25">
      <c r="B1067" t="s">
        <v>707</v>
      </c>
    </row>
    <row r="1069" spans="1:2" x14ac:dyDescent="0.25">
      <c r="A1069" t="s">
        <v>483</v>
      </c>
      <c r="B1069" t="s">
        <v>708</v>
      </c>
    </row>
    <row r="1071" spans="1:2" x14ac:dyDescent="0.25">
      <c r="A1071" t="s">
        <v>412</v>
      </c>
      <c r="B1071" t="s">
        <v>709</v>
      </c>
    </row>
    <row r="1072" spans="1:2" x14ac:dyDescent="0.25">
      <c r="B1072" t="s">
        <v>710</v>
      </c>
    </row>
    <row r="1073" spans="1:2" x14ac:dyDescent="0.25">
      <c r="B1073" t="s">
        <v>711</v>
      </c>
    </row>
    <row r="1074" spans="1:2" x14ac:dyDescent="0.25">
      <c r="B1074" t="s">
        <v>712</v>
      </c>
    </row>
    <row r="1075" spans="1:2" x14ac:dyDescent="0.25">
      <c r="B1075" t="s">
        <v>713</v>
      </c>
    </row>
    <row r="1077" spans="1:2" ht="15.5" thickBot="1" x14ac:dyDescent="0.3">
      <c r="A1077" s="43" t="s">
        <v>1825</v>
      </c>
      <c r="B1077" s="50" t="s">
        <v>119</v>
      </c>
    </row>
    <row r="1078" spans="1:2" ht="12" thickTop="1" x14ac:dyDescent="0.25"/>
    <row r="1079" spans="1:2" x14ac:dyDescent="0.25">
      <c r="A1079" t="s">
        <v>395</v>
      </c>
      <c r="B1079" t="s">
        <v>714</v>
      </c>
    </row>
    <row r="1080" spans="1:2" x14ac:dyDescent="0.25">
      <c r="B1080" t="s">
        <v>715</v>
      </c>
    </row>
    <row r="1081" spans="1:2" x14ac:dyDescent="0.25">
      <c r="B1081" t="s">
        <v>716</v>
      </c>
    </row>
    <row r="1083" spans="1:2" x14ac:dyDescent="0.25">
      <c r="A1083" t="s">
        <v>423</v>
      </c>
      <c r="B1083" t="s">
        <v>424</v>
      </c>
    </row>
    <row r="1084" spans="1:2" x14ac:dyDescent="0.25">
      <c r="B1084" t="s">
        <v>425</v>
      </c>
    </row>
    <row r="1085" spans="1:2" x14ac:dyDescent="0.25">
      <c r="B1085" t="s">
        <v>426</v>
      </c>
    </row>
    <row r="1086" spans="1:2" x14ac:dyDescent="0.25">
      <c r="B1086" t="s">
        <v>427</v>
      </c>
    </row>
    <row r="1087" spans="1:2" x14ac:dyDescent="0.25">
      <c r="B1087" t="s">
        <v>448</v>
      </c>
    </row>
    <row r="1088" spans="1:2" x14ac:dyDescent="0.25">
      <c r="B1088" t="s">
        <v>428</v>
      </c>
    </row>
    <row r="1089" spans="1:2" x14ac:dyDescent="0.25">
      <c r="B1089" t="s">
        <v>429</v>
      </c>
    </row>
    <row r="1090" spans="1:2" x14ac:dyDescent="0.25">
      <c r="B1090" t="s">
        <v>430</v>
      </c>
    </row>
    <row r="1091" spans="1:2" x14ac:dyDescent="0.25">
      <c r="B1091" t="s">
        <v>431</v>
      </c>
    </row>
    <row r="1092" spans="1:2" x14ac:dyDescent="0.25">
      <c r="B1092" t="s">
        <v>432</v>
      </c>
    </row>
    <row r="1093" spans="1:2" x14ac:dyDescent="0.25">
      <c r="B1093" t="s">
        <v>433</v>
      </c>
    </row>
    <row r="1094" spans="1:2" x14ac:dyDescent="0.25">
      <c r="B1094" t="s">
        <v>434</v>
      </c>
    </row>
    <row r="1095" spans="1:2" x14ac:dyDescent="0.25">
      <c r="B1095" t="s">
        <v>450</v>
      </c>
    </row>
    <row r="1096" spans="1:2" x14ac:dyDescent="0.25">
      <c r="B1096" t="s">
        <v>437</v>
      </c>
    </row>
    <row r="1098" spans="1:2" ht="15.5" thickBot="1" x14ac:dyDescent="0.3">
      <c r="A1098" s="43" t="s">
        <v>1825</v>
      </c>
      <c r="B1098" s="50" t="s">
        <v>120</v>
      </c>
    </row>
    <row r="1099" spans="1:2" ht="12" thickTop="1" x14ac:dyDescent="0.25"/>
    <row r="1100" spans="1:2" x14ac:dyDescent="0.25">
      <c r="A1100" t="s">
        <v>395</v>
      </c>
      <c r="B1100" t="s">
        <v>717</v>
      </c>
    </row>
    <row r="1101" spans="1:2" x14ac:dyDescent="0.25">
      <c r="B1101" t="s">
        <v>718</v>
      </c>
    </row>
    <row r="1102" spans="1:2" x14ac:dyDescent="0.25">
      <c r="B1102" t="s">
        <v>719</v>
      </c>
    </row>
    <row r="1103" spans="1:2" x14ac:dyDescent="0.25">
      <c r="B1103" t="s">
        <v>720</v>
      </c>
    </row>
    <row r="1105" spans="1:2" x14ac:dyDescent="0.25">
      <c r="A1105" t="s">
        <v>423</v>
      </c>
      <c r="B1105" t="s">
        <v>424</v>
      </c>
    </row>
    <row r="1106" spans="1:2" x14ac:dyDescent="0.25">
      <c r="B1106" t="s">
        <v>425</v>
      </c>
    </row>
    <row r="1107" spans="1:2" x14ac:dyDescent="0.25">
      <c r="B1107" t="s">
        <v>426</v>
      </c>
    </row>
    <row r="1108" spans="1:2" x14ac:dyDescent="0.25">
      <c r="B1108" t="s">
        <v>427</v>
      </c>
    </row>
    <row r="1109" spans="1:2" x14ac:dyDescent="0.25">
      <c r="B1109" t="s">
        <v>428</v>
      </c>
    </row>
    <row r="1110" spans="1:2" x14ac:dyDescent="0.25">
      <c r="B1110" t="s">
        <v>429</v>
      </c>
    </row>
    <row r="1111" spans="1:2" x14ac:dyDescent="0.25">
      <c r="B1111" t="s">
        <v>430</v>
      </c>
    </row>
    <row r="1112" spans="1:2" x14ac:dyDescent="0.25">
      <c r="B1112" t="s">
        <v>431</v>
      </c>
    </row>
    <row r="1113" spans="1:2" x14ac:dyDescent="0.25">
      <c r="B1113" t="s">
        <v>432</v>
      </c>
    </row>
    <row r="1114" spans="1:2" x14ac:dyDescent="0.25">
      <c r="B1114" t="s">
        <v>433</v>
      </c>
    </row>
    <row r="1115" spans="1:2" x14ac:dyDescent="0.25">
      <c r="B1115" t="s">
        <v>434</v>
      </c>
    </row>
    <row r="1116" spans="1:2" x14ac:dyDescent="0.25">
      <c r="B1116" t="s">
        <v>437</v>
      </c>
    </row>
    <row r="1118" spans="1:2" x14ac:dyDescent="0.25">
      <c r="A1118" t="s">
        <v>483</v>
      </c>
      <c r="B1118" t="s">
        <v>484</v>
      </c>
    </row>
    <row r="1120" spans="1:2" x14ac:dyDescent="0.25">
      <c r="A1120" t="s">
        <v>412</v>
      </c>
      <c r="B1120" t="s">
        <v>721</v>
      </c>
    </row>
    <row r="1121" spans="1:2" x14ac:dyDescent="0.25">
      <c r="B1121" t="s">
        <v>722</v>
      </c>
    </row>
    <row r="1123" spans="1:2" ht="15.5" thickBot="1" x14ac:dyDescent="0.3">
      <c r="A1123" s="43" t="s">
        <v>1825</v>
      </c>
      <c r="B1123" s="50" t="s">
        <v>121</v>
      </c>
    </row>
    <row r="1124" spans="1:2" ht="12" thickTop="1" x14ac:dyDescent="0.25"/>
    <row r="1125" spans="1:2" x14ac:dyDescent="0.25">
      <c r="A1125" t="s">
        <v>395</v>
      </c>
      <c r="B1125" t="s">
        <v>723</v>
      </c>
    </row>
    <row r="1126" spans="1:2" x14ac:dyDescent="0.25">
      <c r="B1126" t="s">
        <v>724</v>
      </c>
    </row>
    <row r="1128" spans="1:2" x14ac:dyDescent="0.25">
      <c r="A1128" t="s">
        <v>423</v>
      </c>
      <c r="B1128" t="s">
        <v>425</v>
      </c>
    </row>
    <row r="1129" spans="1:2" x14ac:dyDescent="0.25">
      <c r="B1129" t="s">
        <v>426</v>
      </c>
    </row>
    <row r="1130" spans="1:2" x14ac:dyDescent="0.25">
      <c r="B1130" t="s">
        <v>725</v>
      </c>
    </row>
    <row r="1131" spans="1:2" x14ac:dyDescent="0.25">
      <c r="B1131" t="s">
        <v>473</v>
      </c>
    </row>
    <row r="1132" spans="1:2" x14ac:dyDescent="0.25">
      <c r="B1132" t="s">
        <v>433</v>
      </c>
    </row>
    <row r="1133" spans="1:2" x14ac:dyDescent="0.25">
      <c r="B1133" t="s">
        <v>558</v>
      </c>
    </row>
    <row r="1134" spans="1:2" x14ac:dyDescent="0.25">
      <c r="B1134" t="s">
        <v>599</v>
      </c>
    </row>
    <row r="1135" spans="1:2" x14ac:dyDescent="0.25">
      <c r="B1135" t="s">
        <v>600</v>
      </c>
    </row>
    <row r="1136" spans="1:2" x14ac:dyDescent="0.25">
      <c r="B1136" t="s">
        <v>437</v>
      </c>
    </row>
    <row r="1138" spans="1:2" x14ac:dyDescent="0.25">
      <c r="A1138" t="s">
        <v>412</v>
      </c>
      <c r="B1138" t="s">
        <v>726</v>
      </c>
    </row>
    <row r="1139" spans="1:2" x14ac:dyDescent="0.25">
      <c r="B1139" t="s">
        <v>727</v>
      </c>
    </row>
    <row r="1140" spans="1:2" x14ac:dyDescent="0.25">
      <c r="B1140" t="s">
        <v>728</v>
      </c>
    </row>
    <row r="1141" spans="1:2" x14ac:dyDescent="0.25">
      <c r="B1141" t="s">
        <v>729</v>
      </c>
    </row>
    <row r="1142" spans="1:2" x14ac:dyDescent="0.25">
      <c r="B1142" t="s">
        <v>730</v>
      </c>
    </row>
    <row r="1143" spans="1:2" x14ac:dyDescent="0.25">
      <c r="B1143" t="s">
        <v>731</v>
      </c>
    </row>
    <row r="1145" spans="1:2" ht="15.5" thickBot="1" x14ac:dyDescent="0.3">
      <c r="A1145" s="43" t="s">
        <v>1825</v>
      </c>
      <c r="B1145" s="50" t="s">
        <v>122</v>
      </c>
    </row>
    <row r="1146" spans="1:2" ht="12" thickTop="1" x14ac:dyDescent="0.25"/>
    <row r="1147" spans="1:2" x14ac:dyDescent="0.25">
      <c r="A1147" t="s">
        <v>395</v>
      </c>
      <c r="B1147" t="s">
        <v>732</v>
      </c>
    </row>
    <row r="1148" spans="1:2" x14ac:dyDescent="0.25">
      <c r="B1148" t="s">
        <v>733</v>
      </c>
    </row>
    <row r="1149" spans="1:2" x14ac:dyDescent="0.25">
      <c r="B1149" t="s">
        <v>734</v>
      </c>
    </row>
    <row r="1150" spans="1:2" x14ac:dyDescent="0.25">
      <c r="B1150" t="s">
        <v>735</v>
      </c>
    </row>
    <row r="1151" spans="1:2" x14ac:dyDescent="0.25">
      <c r="B1151" t="s">
        <v>736</v>
      </c>
    </row>
    <row r="1152" spans="1:2" x14ac:dyDescent="0.25">
      <c r="B1152" t="s">
        <v>737</v>
      </c>
    </row>
    <row r="1154" spans="1:2" x14ac:dyDescent="0.25">
      <c r="A1154" t="s">
        <v>423</v>
      </c>
      <c r="B1154" t="s">
        <v>424</v>
      </c>
    </row>
    <row r="1155" spans="1:2" x14ac:dyDescent="0.25">
      <c r="B1155" t="s">
        <v>425</v>
      </c>
    </row>
    <row r="1156" spans="1:2" x14ac:dyDescent="0.25">
      <c r="B1156" t="s">
        <v>426</v>
      </c>
    </row>
    <row r="1157" spans="1:2" x14ac:dyDescent="0.25">
      <c r="B1157" t="s">
        <v>427</v>
      </c>
    </row>
    <row r="1158" spans="1:2" x14ac:dyDescent="0.25">
      <c r="B1158" t="s">
        <v>448</v>
      </c>
    </row>
    <row r="1159" spans="1:2" x14ac:dyDescent="0.25">
      <c r="B1159" t="s">
        <v>428</v>
      </c>
    </row>
    <row r="1160" spans="1:2" x14ac:dyDescent="0.25">
      <c r="B1160" t="s">
        <v>429</v>
      </c>
    </row>
    <row r="1161" spans="1:2" x14ac:dyDescent="0.25">
      <c r="B1161" t="s">
        <v>430</v>
      </c>
    </row>
    <row r="1162" spans="1:2" x14ac:dyDescent="0.25">
      <c r="B1162" t="s">
        <v>431</v>
      </c>
    </row>
    <row r="1163" spans="1:2" x14ac:dyDescent="0.25">
      <c r="B1163" t="s">
        <v>432</v>
      </c>
    </row>
    <row r="1164" spans="1:2" x14ac:dyDescent="0.25">
      <c r="B1164" t="s">
        <v>433</v>
      </c>
    </row>
    <row r="1165" spans="1:2" x14ac:dyDescent="0.25">
      <c r="B1165" t="s">
        <v>434</v>
      </c>
    </row>
    <row r="1166" spans="1:2" x14ac:dyDescent="0.25">
      <c r="B1166" t="s">
        <v>435</v>
      </c>
    </row>
    <row r="1167" spans="1:2" x14ac:dyDescent="0.25">
      <c r="B1167" t="s">
        <v>262</v>
      </c>
    </row>
    <row r="1168" spans="1:2" x14ac:dyDescent="0.25">
      <c r="B1168" t="s">
        <v>436</v>
      </c>
    </row>
    <row r="1169" spans="1:2" x14ac:dyDescent="0.25">
      <c r="B1169" t="s">
        <v>437</v>
      </c>
    </row>
    <row r="1170" spans="1:2" x14ac:dyDescent="0.25">
      <c r="B1170" t="s">
        <v>738</v>
      </c>
    </row>
    <row r="1172" spans="1:2" ht="15.5" thickBot="1" x14ac:dyDescent="0.3">
      <c r="A1172" s="43" t="s">
        <v>1825</v>
      </c>
      <c r="B1172" s="50" t="s">
        <v>124</v>
      </c>
    </row>
    <row r="1173" spans="1:2" ht="12" thickTop="1" x14ac:dyDescent="0.25"/>
    <row r="1174" spans="1:2" x14ac:dyDescent="0.25">
      <c r="A1174" t="s">
        <v>395</v>
      </c>
      <c r="B1174" t="s">
        <v>739</v>
      </c>
    </row>
    <row r="1175" spans="1:2" x14ac:dyDescent="0.25">
      <c r="B1175" t="s">
        <v>740</v>
      </c>
    </row>
    <row r="1176" spans="1:2" x14ac:dyDescent="0.25">
      <c r="B1176" t="s">
        <v>741</v>
      </c>
    </row>
    <row r="1177" spans="1:2" x14ac:dyDescent="0.25">
      <c r="B1177" t="s">
        <v>742</v>
      </c>
    </row>
    <row r="1179" spans="1:2" x14ac:dyDescent="0.25">
      <c r="A1179" t="s">
        <v>423</v>
      </c>
      <c r="B1179" t="s">
        <v>424</v>
      </c>
    </row>
    <row r="1180" spans="1:2" x14ac:dyDescent="0.25">
      <c r="B1180" t="s">
        <v>425</v>
      </c>
    </row>
    <row r="1181" spans="1:2" x14ac:dyDescent="0.25">
      <c r="B1181" t="s">
        <v>426</v>
      </c>
    </row>
    <row r="1182" spans="1:2" x14ac:dyDescent="0.25">
      <c r="B1182" t="s">
        <v>427</v>
      </c>
    </row>
    <row r="1183" spans="1:2" x14ac:dyDescent="0.25">
      <c r="B1183" t="s">
        <v>448</v>
      </c>
    </row>
    <row r="1184" spans="1:2" x14ac:dyDescent="0.25">
      <c r="B1184" t="s">
        <v>428</v>
      </c>
    </row>
    <row r="1185" spans="1:2" x14ac:dyDescent="0.25">
      <c r="B1185" t="s">
        <v>429</v>
      </c>
    </row>
    <row r="1186" spans="1:2" x14ac:dyDescent="0.25">
      <c r="B1186" t="s">
        <v>430</v>
      </c>
    </row>
    <row r="1187" spans="1:2" x14ac:dyDescent="0.25">
      <c r="B1187" t="s">
        <v>431</v>
      </c>
    </row>
    <row r="1188" spans="1:2" x14ac:dyDescent="0.25">
      <c r="B1188" t="s">
        <v>432</v>
      </c>
    </row>
    <row r="1189" spans="1:2" x14ac:dyDescent="0.25">
      <c r="B1189" t="s">
        <v>433</v>
      </c>
    </row>
    <row r="1190" spans="1:2" x14ac:dyDescent="0.25">
      <c r="B1190" t="s">
        <v>434</v>
      </c>
    </row>
    <row r="1191" spans="1:2" x14ac:dyDescent="0.25">
      <c r="B1191" t="s">
        <v>435</v>
      </c>
    </row>
    <row r="1192" spans="1:2" x14ac:dyDescent="0.25">
      <c r="B1192" t="s">
        <v>262</v>
      </c>
    </row>
    <row r="1193" spans="1:2" x14ac:dyDescent="0.25">
      <c r="B1193" t="s">
        <v>436</v>
      </c>
    </row>
    <row r="1194" spans="1:2" x14ac:dyDescent="0.25">
      <c r="B1194" t="s">
        <v>437</v>
      </c>
    </row>
    <row r="1196" spans="1:2" ht="15.5" thickBot="1" x14ac:dyDescent="0.3">
      <c r="A1196" s="43" t="s">
        <v>1825</v>
      </c>
      <c r="B1196" s="50" t="s">
        <v>125</v>
      </c>
    </row>
    <row r="1197" spans="1:2" ht="12" thickTop="1" x14ac:dyDescent="0.25"/>
    <row r="1198" spans="1:2" x14ac:dyDescent="0.25">
      <c r="A1198" t="s">
        <v>395</v>
      </c>
      <c r="B1198" t="s">
        <v>743</v>
      </c>
    </row>
    <row r="1199" spans="1:2" x14ac:dyDescent="0.25">
      <c r="B1199" t="s">
        <v>744</v>
      </c>
    </row>
    <row r="1200" spans="1:2" x14ac:dyDescent="0.25">
      <c r="B1200" t="s">
        <v>745</v>
      </c>
    </row>
    <row r="1202" spans="1:2" x14ac:dyDescent="0.25">
      <c r="A1202" t="s">
        <v>423</v>
      </c>
      <c r="B1202" t="s">
        <v>424</v>
      </c>
    </row>
    <row r="1203" spans="1:2" x14ac:dyDescent="0.25">
      <c r="B1203" t="s">
        <v>746</v>
      </c>
    </row>
    <row r="1204" spans="1:2" x14ac:dyDescent="0.25">
      <c r="B1204" t="s">
        <v>425</v>
      </c>
    </row>
    <row r="1205" spans="1:2" x14ac:dyDescent="0.25">
      <c r="B1205" t="s">
        <v>426</v>
      </c>
    </row>
    <row r="1206" spans="1:2" x14ac:dyDescent="0.25">
      <c r="B1206" t="s">
        <v>427</v>
      </c>
    </row>
    <row r="1207" spans="1:2" x14ac:dyDescent="0.25">
      <c r="B1207" t="s">
        <v>448</v>
      </c>
    </row>
    <row r="1208" spans="1:2" x14ac:dyDescent="0.25">
      <c r="B1208" t="s">
        <v>428</v>
      </c>
    </row>
    <row r="1209" spans="1:2" x14ac:dyDescent="0.25">
      <c r="B1209" t="s">
        <v>429</v>
      </c>
    </row>
    <row r="1210" spans="1:2" x14ac:dyDescent="0.25">
      <c r="B1210" t="s">
        <v>430</v>
      </c>
    </row>
    <row r="1211" spans="1:2" x14ac:dyDescent="0.25">
      <c r="B1211" t="s">
        <v>431</v>
      </c>
    </row>
    <row r="1212" spans="1:2" x14ac:dyDescent="0.25">
      <c r="B1212" t="s">
        <v>432</v>
      </c>
    </row>
    <row r="1213" spans="1:2" x14ac:dyDescent="0.25">
      <c r="B1213" t="s">
        <v>433</v>
      </c>
    </row>
    <row r="1214" spans="1:2" x14ac:dyDescent="0.25">
      <c r="B1214" t="s">
        <v>434</v>
      </c>
    </row>
    <row r="1215" spans="1:2" x14ac:dyDescent="0.25">
      <c r="B1215" t="s">
        <v>450</v>
      </c>
    </row>
    <row r="1216" spans="1:2" x14ac:dyDescent="0.25">
      <c r="B1216" t="s">
        <v>435</v>
      </c>
    </row>
    <row r="1217" spans="1:2" x14ac:dyDescent="0.25">
      <c r="B1217" t="s">
        <v>262</v>
      </c>
    </row>
    <row r="1218" spans="1:2" x14ac:dyDescent="0.25">
      <c r="B1218" t="s">
        <v>436</v>
      </c>
    </row>
    <row r="1219" spans="1:2" x14ac:dyDescent="0.25">
      <c r="B1219" t="s">
        <v>437</v>
      </c>
    </row>
    <row r="1220" spans="1:2" x14ac:dyDescent="0.25">
      <c r="B1220" t="s">
        <v>312</v>
      </c>
    </row>
    <row r="1222" spans="1:2" ht="15.5" thickBot="1" x14ac:dyDescent="0.3">
      <c r="A1222" s="43" t="s">
        <v>1825</v>
      </c>
      <c r="B1222" s="50" t="s">
        <v>127</v>
      </c>
    </row>
    <row r="1223" spans="1:2" ht="12" thickTop="1" x14ac:dyDescent="0.25"/>
    <row r="1224" spans="1:2" x14ac:dyDescent="0.25">
      <c r="A1224" t="s">
        <v>395</v>
      </c>
      <c r="B1224" t="s">
        <v>747</v>
      </c>
    </row>
    <row r="1225" spans="1:2" x14ac:dyDescent="0.25">
      <c r="B1225" t="s">
        <v>748</v>
      </c>
    </row>
    <row r="1226" spans="1:2" x14ac:dyDescent="0.25">
      <c r="B1226" t="s">
        <v>749</v>
      </c>
    </row>
    <row r="1227" spans="1:2" x14ac:dyDescent="0.25">
      <c r="B1227" t="s">
        <v>750</v>
      </c>
    </row>
    <row r="1228" spans="1:2" x14ac:dyDescent="0.25">
      <c r="B1228" t="s">
        <v>751</v>
      </c>
    </row>
    <row r="1229" spans="1:2" x14ac:dyDescent="0.25">
      <c r="B1229" t="s">
        <v>752</v>
      </c>
    </row>
    <row r="1230" spans="1:2" x14ac:dyDescent="0.25">
      <c r="B1230" t="s">
        <v>753</v>
      </c>
    </row>
    <row r="1232" spans="1:2" x14ac:dyDescent="0.25">
      <c r="A1232" t="s">
        <v>423</v>
      </c>
      <c r="B1232" t="s">
        <v>424</v>
      </c>
    </row>
    <row r="1233" spans="1:2" x14ac:dyDescent="0.25">
      <c r="B1233" t="s">
        <v>425</v>
      </c>
    </row>
    <row r="1234" spans="1:2" x14ac:dyDescent="0.25">
      <c r="B1234" t="s">
        <v>526</v>
      </c>
    </row>
    <row r="1235" spans="1:2" x14ac:dyDescent="0.25">
      <c r="B1235" t="s">
        <v>426</v>
      </c>
    </row>
    <row r="1236" spans="1:2" x14ac:dyDescent="0.25">
      <c r="B1236" t="s">
        <v>427</v>
      </c>
    </row>
    <row r="1237" spans="1:2" x14ac:dyDescent="0.25">
      <c r="B1237" t="s">
        <v>428</v>
      </c>
    </row>
    <row r="1238" spans="1:2" x14ac:dyDescent="0.25">
      <c r="B1238" t="s">
        <v>429</v>
      </c>
    </row>
    <row r="1239" spans="1:2" x14ac:dyDescent="0.25">
      <c r="B1239" t="s">
        <v>430</v>
      </c>
    </row>
    <row r="1240" spans="1:2" x14ac:dyDescent="0.25">
      <c r="B1240" t="s">
        <v>431</v>
      </c>
    </row>
    <row r="1241" spans="1:2" x14ac:dyDescent="0.25">
      <c r="B1241" t="s">
        <v>432</v>
      </c>
    </row>
    <row r="1242" spans="1:2" x14ac:dyDescent="0.25">
      <c r="B1242" t="s">
        <v>433</v>
      </c>
    </row>
    <row r="1243" spans="1:2" x14ac:dyDescent="0.25">
      <c r="B1243" t="s">
        <v>434</v>
      </c>
    </row>
    <row r="1244" spans="1:2" x14ac:dyDescent="0.25">
      <c r="B1244" t="s">
        <v>586</v>
      </c>
    </row>
    <row r="1246" spans="1:2" x14ac:dyDescent="0.25">
      <c r="A1246" t="s">
        <v>412</v>
      </c>
      <c r="B1246" t="s">
        <v>532</v>
      </c>
    </row>
    <row r="1247" spans="1:2" x14ac:dyDescent="0.25">
      <c r="B1247" t="s">
        <v>1823</v>
      </c>
    </row>
    <row r="1248" spans="1:2" x14ac:dyDescent="0.25">
      <c r="B1248" t="s">
        <v>534</v>
      </c>
    </row>
    <row r="1250" spans="1:2" ht="15.5" thickBot="1" x14ac:dyDescent="0.3">
      <c r="A1250" s="43" t="s">
        <v>1825</v>
      </c>
      <c r="B1250" s="50" t="s">
        <v>128</v>
      </c>
    </row>
    <row r="1251" spans="1:2" ht="12" thickTop="1" x14ac:dyDescent="0.25"/>
    <row r="1252" spans="1:2" x14ac:dyDescent="0.25">
      <c r="A1252" t="s">
        <v>395</v>
      </c>
      <c r="B1252" t="s">
        <v>754</v>
      </c>
    </row>
    <row r="1253" spans="1:2" x14ac:dyDescent="0.25">
      <c r="B1253" t="s">
        <v>755</v>
      </c>
    </row>
    <row r="1254" spans="1:2" x14ac:dyDescent="0.25">
      <c r="B1254" t="s">
        <v>756</v>
      </c>
    </row>
    <row r="1255" spans="1:2" x14ac:dyDescent="0.25">
      <c r="B1255" t="s">
        <v>757</v>
      </c>
    </row>
    <row r="1256" spans="1:2" x14ac:dyDescent="0.25">
      <c r="B1256" t="s">
        <v>758</v>
      </c>
    </row>
    <row r="1258" spans="1:2" x14ac:dyDescent="0.25">
      <c r="A1258" t="s">
        <v>423</v>
      </c>
      <c r="B1258" t="s">
        <v>424</v>
      </c>
    </row>
    <row r="1259" spans="1:2" x14ac:dyDescent="0.25">
      <c r="B1259" t="s">
        <v>425</v>
      </c>
    </row>
    <row r="1260" spans="1:2" x14ac:dyDescent="0.25">
      <c r="B1260" t="s">
        <v>426</v>
      </c>
    </row>
    <row r="1261" spans="1:2" x14ac:dyDescent="0.25">
      <c r="B1261" t="s">
        <v>427</v>
      </c>
    </row>
    <row r="1262" spans="1:2" x14ac:dyDescent="0.25">
      <c r="B1262" t="s">
        <v>428</v>
      </c>
    </row>
    <row r="1263" spans="1:2" x14ac:dyDescent="0.25">
      <c r="B1263" t="s">
        <v>429</v>
      </c>
    </row>
    <row r="1264" spans="1:2" x14ac:dyDescent="0.25">
      <c r="B1264" t="s">
        <v>430</v>
      </c>
    </row>
    <row r="1265" spans="1:2" x14ac:dyDescent="0.25">
      <c r="B1265" t="s">
        <v>431</v>
      </c>
    </row>
    <row r="1266" spans="1:2" x14ac:dyDescent="0.25">
      <c r="B1266" t="s">
        <v>432</v>
      </c>
    </row>
    <row r="1267" spans="1:2" x14ac:dyDescent="0.25">
      <c r="B1267" t="s">
        <v>433</v>
      </c>
    </row>
    <row r="1268" spans="1:2" x14ac:dyDescent="0.25">
      <c r="B1268" t="s">
        <v>434</v>
      </c>
    </row>
    <row r="1269" spans="1:2" x14ac:dyDescent="0.25">
      <c r="B1269" t="s">
        <v>435</v>
      </c>
    </row>
    <row r="1270" spans="1:2" x14ac:dyDescent="0.25">
      <c r="B1270" t="s">
        <v>262</v>
      </c>
    </row>
    <row r="1271" spans="1:2" x14ac:dyDescent="0.25">
      <c r="B1271" t="s">
        <v>436</v>
      </c>
    </row>
    <row r="1272" spans="1:2" x14ac:dyDescent="0.25">
      <c r="B1272" t="s">
        <v>437</v>
      </c>
    </row>
    <row r="1274" spans="1:2" x14ac:dyDescent="0.25">
      <c r="A1274" t="s">
        <v>438</v>
      </c>
      <c r="B1274" t="s">
        <v>439</v>
      </c>
    </row>
    <row r="1276" spans="1:2" ht="15.5" thickBot="1" x14ac:dyDescent="0.3">
      <c r="A1276" s="43" t="s">
        <v>1825</v>
      </c>
      <c r="B1276" s="50" t="s">
        <v>129</v>
      </c>
    </row>
    <row r="1277" spans="1:2" ht="12" thickTop="1" x14ac:dyDescent="0.25"/>
    <row r="1278" spans="1:2" x14ac:dyDescent="0.25">
      <c r="A1278" t="s">
        <v>395</v>
      </c>
      <c r="B1278" t="s">
        <v>759</v>
      </c>
    </row>
    <row r="1279" spans="1:2" x14ac:dyDescent="0.25">
      <c r="B1279" t="s">
        <v>755</v>
      </c>
    </row>
    <row r="1280" spans="1:2" x14ac:dyDescent="0.25">
      <c r="B1280" t="s">
        <v>760</v>
      </c>
    </row>
    <row r="1281" spans="1:2" x14ac:dyDescent="0.25">
      <c r="B1281" t="s">
        <v>761</v>
      </c>
    </row>
    <row r="1283" spans="1:2" x14ac:dyDescent="0.25">
      <c r="A1283" t="s">
        <v>423</v>
      </c>
      <c r="B1283" t="s">
        <v>424</v>
      </c>
    </row>
    <row r="1284" spans="1:2" x14ac:dyDescent="0.25">
      <c r="B1284" t="s">
        <v>425</v>
      </c>
    </row>
    <row r="1285" spans="1:2" x14ac:dyDescent="0.25">
      <c r="B1285" t="s">
        <v>426</v>
      </c>
    </row>
    <row r="1286" spans="1:2" x14ac:dyDescent="0.25">
      <c r="B1286" t="s">
        <v>427</v>
      </c>
    </row>
    <row r="1287" spans="1:2" x14ac:dyDescent="0.25">
      <c r="B1287" t="s">
        <v>428</v>
      </c>
    </row>
    <row r="1288" spans="1:2" x14ac:dyDescent="0.25">
      <c r="B1288" t="s">
        <v>429</v>
      </c>
    </row>
    <row r="1289" spans="1:2" x14ac:dyDescent="0.25">
      <c r="B1289" t="s">
        <v>430</v>
      </c>
    </row>
    <row r="1290" spans="1:2" x14ac:dyDescent="0.25">
      <c r="B1290" t="s">
        <v>431</v>
      </c>
    </row>
    <row r="1291" spans="1:2" x14ac:dyDescent="0.25">
      <c r="B1291" t="s">
        <v>432</v>
      </c>
    </row>
    <row r="1292" spans="1:2" x14ac:dyDescent="0.25">
      <c r="B1292" t="s">
        <v>433</v>
      </c>
    </row>
    <row r="1293" spans="1:2" x14ac:dyDescent="0.25">
      <c r="B1293" t="s">
        <v>434</v>
      </c>
    </row>
    <row r="1294" spans="1:2" x14ac:dyDescent="0.25">
      <c r="B1294" t="s">
        <v>435</v>
      </c>
    </row>
    <row r="1295" spans="1:2" x14ac:dyDescent="0.25">
      <c r="B1295" t="s">
        <v>262</v>
      </c>
    </row>
    <row r="1296" spans="1:2" x14ac:dyDescent="0.25">
      <c r="B1296" t="s">
        <v>436</v>
      </c>
    </row>
    <row r="1297" spans="1:2" x14ac:dyDescent="0.25">
      <c r="B1297" t="s">
        <v>437</v>
      </c>
    </row>
    <row r="1299" spans="1:2" x14ac:dyDescent="0.25">
      <c r="A1299" t="s">
        <v>438</v>
      </c>
      <c r="B1299" t="s">
        <v>439</v>
      </c>
    </row>
    <row r="1301" spans="1:2" ht="15.5" thickBot="1" x14ac:dyDescent="0.3">
      <c r="A1301" s="43" t="s">
        <v>1825</v>
      </c>
      <c r="B1301" s="50" t="s">
        <v>130</v>
      </c>
    </row>
    <row r="1302" spans="1:2" ht="12" thickTop="1" x14ac:dyDescent="0.25"/>
    <row r="1303" spans="1:2" x14ac:dyDescent="0.25">
      <c r="A1303" t="s">
        <v>395</v>
      </c>
      <c r="B1303" t="s">
        <v>762</v>
      </c>
    </row>
    <row r="1304" spans="1:2" x14ac:dyDescent="0.25">
      <c r="B1304" t="s">
        <v>763</v>
      </c>
    </row>
    <row r="1305" spans="1:2" x14ac:dyDescent="0.25">
      <c r="B1305" t="s">
        <v>764</v>
      </c>
    </row>
    <row r="1306" spans="1:2" x14ac:dyDescent="0.25">
      <c r="B1306" t="s">
        <v>765</v>
      </c>
    </row>
    <row r="1308" spans="1:2" x14ac:dyDescent="0.25">
      <c r="A1308" t="s">
        <v>423</v>
      </c>
      <c r="B1308" t="s">
        <v>424</v>
      </c>
    </row>
    <row r="1309" spans="1:2" x14ac:dyDescent="0.25">
      <c r="B1309" t="s">
        <v>425</v>
      </c>
    </row>
    <row r="1310" spans="1:2" x14ac:dyDescent="0.25">
      <c r="B1310" t="s">
        <v>526</v>
      </c>
    </row>
    <row r="1311" spans="1:2" x14ac:dyDescent="0.25">
      <c r="B1311" t="s">
        <v>426</v>
      </c>
    </row>
    <row r="1312" spans="1:2" x14ac:dyDescent="0.25">
      <c r="B1312" t="s">
        <v>427</v>
      </c>
    </row>
    <row r="1313" spans="1:2" x14ac:dyDescent="0.25">
      <c r="B1313" t="s">
        <v>564</v>
      </c>
    </row>
    <row r="1314" spans="1:2" x14ac:dyDescent="0.25">
      <c r="B1314" t="s">
        <v>428</v>
      </c>
    </row>
    <row r="1315" spans="1:2" x14ac:dyDescent="0.25">
      <c r="B1315" t="s">
        <v>429</v>
      </c>
    </row>
    <row r="1316" spans="1:2" x14ac:dyDescent="0.25">
      <c r="B1316" t="s">
        <v>430</v>
      </c>
    </row>
    <row r="1317" spans="1:2" x14ac:dyDescent="0.25">
      <c r="B1317" t="s">
        <v>431</v>
      </c>
    </row>
    <row r="1318" spans="1:2" x14ac:dyDescent="0.25">
      <c r="B1318" t="s">
        <v>432</v>
      </c>
    </row>
    <row r="1319" spans="1:2" x14ac:dyDescent="0.25">
      <c r="B1319" t="s">
        <v>433</v>
      </c>
    </row>
    <row r="1320" spans="1:2" x14ac:dyDescent="0.25">
      <c r="B1320" t="s">
        <v>434</v>
      </c>
    </row>
    <row r="1321" spans="1:2" x14ac:dyDescent="0.25">
      <c r="B1321" t="s">
        <v>498</v>
      </c>
    </row>
    <row r="1322" spans="1:2" x14ac:dyDescent="0.25">
      <c r="B1322" t="s">
        <v>435</v>
      </c>
    </row>
    <row r="1323" spans="1:2" x14ac:dyDescent="0.25">
      <c r="B1323" t="s">
        <v>586</v>
      </c>
    </row>
    <row r="1324" spans="1:2" x14ac:dyDescent="0.25">
      <c r="B1324" t="s">
        <v>437</v>
      </c>
    </row>
    <row r="1326" spans="1:2" x14ac:dyDescent="0.25">
      <c r="A1326" t="s">
        <v>412</v>
      </c>
      <c r="B1326" t="s">
        <v>766</v>
      </c>
    </row>
    <row r="1327" spans="1:2" x14ac:dyDescent="0.25">
      <c r="B1327" t="s">
        <v>767</v>
      </c>
    </row>
    <row r="1328" spans="1:2" x14ac:dyDescent="0.25">
      <c r="B1328" t="s">
        <v>768</v>
      </c>
    </row>
    <row r="1329" spans="1:2" x14ac:dyDescent="0.25">
      <c r="B1329" t="s">
        <v>769</v>
      </c>
    </row>
    <row r="1330" spans="1:2" x14ac:dyDescent="0.25">
      <c r="B1330" t="s">
        <v>532</v>
      </c>
    </row>
    <row r="1331" spans="1:2" x14ac:dyDescent="0.25">
      <c r="B1331" t="s">
        <v>1824</v>
      </c>
    </row>
    <row r="1332" spans="1:2" x14ac:dyDescent="0.25">
      <c r="B1332" t="s">
        <v>534</v>
      </c>
    </row>
    <row r="1334" spans="1:2" ht="15.5" thickBot="1" x14ac:dyDescent="0.3">
      <c r="A1334" s="43" t="s">
        <v>1825</v>
      </c>
      <c r="B1334" s="50" t="s">
        <v>131</v>
      </c>
    </row>
    <row r="1335" spans="1:2" ht="12" thickTop="1" x14ac:dyDescent="0.25"/>
    <row r="1336" spans="1:2" x14ac:dyDescent="0.25">
      <c r="A1336" t="s">
        <v>395</v>
      </c>
      <c r="B1336" t="s">
        <v>770</v>
      </c>
    </row>
    <row r="1337" spans="1:2" x14ac:dyDescent="0.25">
      <c r="B1337" t="s">
        <v>771</v>
      </c>
    </row>
    <row r="1338" spans="1:2" x14ac:dyDescent="0.25">
      <c r="B1338" t="s">
        <v>772</v>
      </c>
    </row>
    <row r="1339" spans="1:2" x14ac:dyDescent="0.25">
      <c r="B1339" t="s">
        <v>773</v>
      </c>
    </row>
    <row r="1341" spans="1:2" x14ac:dyDescent="0.25">
      <c r="A1341" t="s">
        <v>423</v>
      </c>
      <c r="B1341" t="s">
        <v>424</v>
      </c>
    </row>
    <row r="1342" spans="1:2" x14ac:dyDescent="0.25">
      <c r="B1342" t="s">
        <v>425</v>
      </c>
    </row>
    <row r="1343" spans="1:2" x14ac:dyDescent="0.25">
      <c r="B1343" t="s">
        <v>426</v>
      </c>
    </row>
    <row r="1344" spans="1:2" x14ac:dyDescent="0.25">
      <c r="B1344" t="s">
        <v>427</v>
      </c>
    </row>
    <row r="1345" spans="1:2" x14ac:dyDescent="0.25">
      <c r="B1345" t="s">
        <v>448</v>
      </c>
    </row>
    <row r="1346" spans="1:2" x14ac:dyDescent="0.25">
      <c r="B1346" t="s">
        <v>428</v>
      </c>
    </row>
    <row r="1347" spans="1:2" x14ac:dyDescent="0.25">
      <c r="B1347" t="s">
        <v>429</v>
      </c>
    </row>
    <row r="1348" spans="1:2" x14ac:dyDescent="0.25">
      <c r="B1348" t="s">
        <v>430</v>
      </c>
    </row>
    <row r="1349" spans="1:2" x14ac:dyDescent="0.25">
      <c r="B1349" t="s">
        <v>431</v>
      </c>
    </row>
    <row r="1350" spans="1:2" x14ac:dyDescent="0.25">
      <c r="B1350" t="s">
        <v>432</v>
      </c>
    </row>
    <row r="1351" spans="1:2" x14ac:dyDescent="0.25">
      <c r="B1351" t="s">
        <v>433</v>
      </c>
    </row>
    <row r="1352" spans="1:2" x14ac:dyDescent="0.25">
      <c r="B1352" t="s">
        <v>434</v>
      </c>
    </row>
    <row r="1353" spans="1:2" x14ac:dyDescent="0.25">
      <c r="B1353" t="s">
        <v>437</v>
      </c>
    </row>
    <row r="1354" spans="1:2" x14ac:dyDescent="0.25">
      <c r="B1354" t="s">
        <v>312</v>
      </c>
    </row>
    <row r="1356" spans="1:2" ht="15.5" thickBot="1" x14ac:dyDescent="0.3">
      <c r="A1356" s="43" t="s">
        <v>1825</v>
      </c>
      <c r="B1356" s="50" t="s">
        <v>132</v>
      </c>
    </row>
    <row r="1357" spans="1:2" ht="12" thickTop="1" x14ac:dyDescent="0.25"/>
    <row r="1358" spans="1:2" x14ac:dyDescent="0.25">
      <c r="A1358" t="s">
        <v>395</v>
      </c>
      <c r="B1358" t="s">
        <v>774</v>
      </c>
    </row>
    <row r="1359" spans="1:2" x14ac:dyDescent="0.25">
      <c r="B1359" t="s">
        <v>775</v>
      </c>
    </row>
    <row r="1360" spans="1:2" x14ac:dyDescent="0.25">
      <c r="B1360" t="s">
        <v>776</v>
      </c>
    </row>
    <row r="1361" spans="1:2" x14ac:dyDescent="0.25">
      <c r="B1361" t="s">
        <v>777</v>
      </c>
    </row>
    <row r="1363" spans="1:2" x14ac:dyDescent="0.25">
      <c r="A1363" t="s">
        <v>423</v>
      </c>
      <c r="B1363" t="s">
        <v>424</v>
      </c>
    </row>
    <row r="1364" spans="1:2" x14ac:dyDescent="0.25">
      <c r="B1364" t="s">
        <v>425</v>
      </c>
    </row>
    <row r="1365" spans="1:2" x14ac:dyDescent="0.25">
      <c r="B1365" t="s">
        <v>426</v>
      </c>
    </row>
    <row r="1366" spans="1:2" x14ac:dyDescent="0.25">
      <c r="B1366" t="s">
        <v>427</v>
      </c>
    </row>
    <row r="1367" spans="1:2" x14ac:dyDescent="0.25">
      <c r="B1367" t="s">
        <v>448</v>
      </c>
    </row>
    <row r="1368" spans="1:2" x14ac:dyDescent="0.25">
      <c r="B1368" t="s">
        <v>428</v>
      </c>
    </row>
    <row r="1369" spans="1:2" x14ac:dyDescent="0.25">
      <c r="B1369" t="s">
        <v>429</v>
      </c>
    </row>
    <row r="1370" spans="1:2" x14ac:dyDescent="0.25">
      <c r="B1370" t="s">
        <v>430</v>
      </c>
    </row>
    <row r="1371" spans="1:2" x14ac:dyDescent="0.25">
      <c r="B1371" t="s">
        <v>431</v>
      </c>
    </row>
    <row r="1372" spans="1:2" x14ac:dyDescent="0.25">
      <c r="B1372" t="s">
        <v>432</v>
      </c>
    </row>
    <row r="1373" spans="1:2" x14ac:dyDescent="0.25">
      <c r="B1373" t="s">
        <v>433</v>
      </c>
    </row>
    <row r="1374" spans="1:2" x14ac:dyDescent="0.25">
      <c r="B1374" t="s">
        <v>434</v>
      </c>
    </row>
    <row r="1375" spans="1:2" x14ac:dyDescent="0.25">
      <c r="B1375" t="s">
        <v>437</v>
      </c>
    </row>
    <row r="1376" spans="1:2" x14ac:dyDescent="0.25">
      <c r="B1376" t="s">
        <v>312</v>
      </c>
    </row>
    <row r="1378" spans="1:2" x14ac:dyDescent="0.25">
      <c r="A1378" t="s">
        <v>778</v>
      </c>
    </row>
    <row r="1379" spans="1:2" x14ac:dyDescent="0.25">
      <c r="A1379" t="s">
        <v>779</v>
      </c>
    </row>
    <row r="1381" spans="1:2" x14ac:dyDescent="0.25">
      <c r="A1381" t="s">
        <v>780</v>
      </c>
    </row>
    <row r="1382" spans="1:2" x14ac:dyDescent="0.25">
      <c r="A1382" t="s">
        <v>781</v>
      </c>
    </row>
    <row r="1385" spans="1:2" x14ac:dyDescent="0.25">
      <c r="A1385" s="2"/>
      <c r="B1385" t="s">
        <v>783</v>
      </c>
    </row>
    <row r="1386" spans="1:2" x14ac:dyDescent="0.25">
      <c r="B1386" t="s">
        <v>784</v>
      </c>
    </row>
    <row r="1387" spans="1:2" x14ac:dyDescent="0.25">
      <c r="A1387" t="s">
        <v>395</v>
      </c>
      <c r="B1387" t="s">
        <v>785</v>
      </c>
    </row>
    <row r="1388" spans="1:2" x14ac:dyDescent="0.25">
      <c r="A1388" t="s">
        <v>786</v>
      </c>
      <c r="B1388" t="s">
        <v>787</v>
      </c>
    </row>
    <row r="1389" spans="1:2" x14ac:dyDescent="0.25">
      <c r="A1389" t="s">
        <v>574</v>
      </c>
      <c r="B1389" t="s">
        <v>788</v>
      </c>
    </row>
    <row r="1390" spans="1:2" x14ac:dyDescent="0.25">
      <c r="A1390" t="s">
        <v>412</v>
      </c>
      <c r="B1390" t="s">
        <v>789</v>
      </c>
    </row>
    <row r="1392" spans="1:2" ht="15.5" thickBot="1" x14ac:dyDescent="0.3">
      <c r="A1392" s="53" t="s">
        <v>782</v>
      </c>
      <c r="B1392" s="53" t="s">
        <v>790</v>
      </c>
    </row>
    <row r="1393" spans="1:2" ht="12" thickTop="1" x14ac:dyDescent="0.25">
      <c r="A1393" t="s">
        <v>395</v>
      </c>
      <c r="B1393" t="s">
        <v>791</v>
      </c>
    </row>
    <row r="1394" spans="1:2" x14ac:dyDescent="0.25">
      <c r="A1394" t="s">
        <v>786</v>
      </c>
      <c r="B1394" t="s">
        <v>792</v>
      </c>
    </row>
    <row r="1395" spans="1:2" x14ac:dyDescent="0.25">
      <c r="A1395" t="s">
        <v>574</v>
      </c>
      <c r="B1395" t="s">
        <v>793</v>
      </c>
    </row>
    <row r="1396" spans="1:2" x14ac:dyDescent="0.25">
      <c r="A1396" t="s">
        <v>412</v>
      </c>
      <c r="B1396" t="s">
        <v>794</v>
      </c>
    </row>
    <row r="1397" spans="1:2" x14ac:dyDescent="0.25">
      <c r="B1397" t="s">
        <v>795</v>
      </c>
    </row>
    <row r="1398" spans="1:2" x14ac:dyDescent="0.25">
      <c r="B1398" t="s">
        <v>796</v>
      </c>
    </row>
    <row r="1399" spans="1:2" x14ac:dyDescent="0.25">
      <c r="B1399" t="s">
        <v>797</v>
      </c>
    </row>
    <row r="1400" spans="1:2" x14ac:dyDescent="0.25">
      <c r="B1400" t="s">
        <v>798</v>
      </c>
    </row>
    <row r="1401" spans="1:2" x14ac:dyDescent="0.25">
      <c r="B1401" t="s">
        <v>799</v>
      </c>
    </row>
    <row r="1403" spans="1:2" ht="15.5" thickBot="1" x14ac:dyDescent="0.3">
      <c r="A1403" s="53" t="s">
        <v>782</v>
      </c>
      <c r="B1403" s="53" t="s">
        <v>800</v>
      </c>
    </row>
    <row r="1404" spans="1:2" ht="12" thickTop="1" x14ac:dyDescent="0.25">
      <c r="A1404" t="s">
        <v>395</v>
      </c>
      <c r="B1404" t="s">
        <v>801</v>
      </c>
    </row>
    <row r="1405" spans="1:2" x14ac:dyDescent="0.25">
      <c r="B1405" t="s">
        <v>802</v>
      </c>
    </row>
    <row r="1406" spans="1:2" x14ac:dyDescent="0.25">
      <c r="A1406" t="s">
        <v>786</v>
      </c>
      <c r="B1406" t="s">
        <v>792</v>
      </c>
    </row>
    <row r="1407" spans="1:2" x14ac:dyDescent="0.25">
      <c r="A1407" t="s">
        <v>574</v>
      </c>
      <c r="B1407" t="s">
        <v>803</v>
      </c>
    </row>
    <row r="1408" spans="1:2" x14ac:dyDescent="0.25">
      <c r="B1408" t="s">
        <v>804</v>
      </c>
    </row>
    <row r="1409" spans="1:2" x14ac:dyDescent="0.25">
      <c r="A1409" t="s">
        <v>412</v>
      </c>
      <c r="B1409" t="s">
        <v>805</v>
      </c>
    </row>
    <row r="1410" spans="1:2" x14ac:dyDescent="0.25">
      <c r="B1410" t="s">
        <v>806</v>
      </c>
    </row>
    <row r="1412" spans="1:2" ht="15.5" thickBot="1" x14ac:dyDescent="0.3">
      <c r="A1412" s="53" t="s">
        <v>782</v>
      </c>
      <c r="B1412" s="53" t="s">
        <v>807</v>
      </c>
    </row>
    <row r="1413" spans="1:2" ht="12" thickTop="1" x14ac:dyDescent="0.25">
      <c r="A1413" t="s">
        <v>395</v>
      </c>
      <c r="B1413" t="s">
        <v>808</v>
      </c>
    </row>
    <row r="1414" spans="1:2" x14ac:dyDescent="0.25">
      <c r="B1414" t="s">
        <v>809</v>
      </c>
    </row>
    <row r="1415" spans="1:2" x14ac:dyDescent="0.25">
      <c r="A1415" t="s">
        <v>786</v>
      </c>
      <c r="B1415" t="s">
        <v>810</v>
      </c>
    </row>
    <row r="1416" spans="1:2" x14ac:dyDescent="0.25">
      <c r="B1416" t="s">
        <v>811</v>
      </c>
    </row>
    <row r="1417" spans="1:2" x14ac:dyDescent="0.25">
      <c r="B1417" t="s">
        <v>812</v>
      </c>
    </row>
    <row r="1418" spans="1:2" x14ac:dyDescent="0.25">
      <c r="A1418" t="s">
        <v>574</v>
      </c>
      <c r="B1418" t="s">
        <v>813</v>
      </c>
    </row>
    <row r="1419" spans="1:2" x14ac:dyDescent="0.25">
      <c r="B1419" t="s">
        <v>814</v>
      </c>
    </row>
    <row r="1420" spans="1:2" x14ac:dyDescent="0.25">
      <c r="B1420" t="s">
        <v>815</v>
      </c>
    </row>
    <row r="1422" spans="1:2" ht="15.5" thickBot="1" x14ac:dyDescent="0.3">
      <c r="A1422" s="53" t="s">
        <v>782</v>
      </c>
      <c r="B1422" s="53" t="s">
        <v>816</v>
      </c>
    </row>
    <row r="1423" spans="1:2" ht="12" thickTop="1" x14ac:dyDescent="0.25">
      <c r="A1423" t="s">
        <v>395</v>
      </c>
      <c r="B1423" t="s">
        <v>817</v>
      </c>
    </row>
    <row r="1424" spans="1:2" x14ac:dyDescent="0.25">
      <c r="B1424" t="s">
        <v>818</v>
      </c>
    </row>
    <row r="1425" spans="1:2" x14ac:dyDescent="0.25">
      <c r="B1425" t="s">
        <v>819</v>
      </c>
    </row>
    <row r="1426" spans="1:2" x14ac:dyDescent="0.25">
      <c r="A1426" t="s">
        <v>786</v>
      </c>
      <c r="B1426" t="s">
        <v>820</v>
      </c>
    </row>
    <row r="1427" spans="1:2" x14ac:dyDescent="0.25">
      <c r="A1427" t="s">
        <v>574</v>
      </c>
      <c r="B1427" t="s">
        <v>821</v>
      </c>
    </row>
    <row r="1428" spans="1:2" x14ac:dyDescent="0.25">
      <c r="B1428" t="s">
        <v>822</v>
      </c>
    </row>
    <row r="1429" spans="1:2" x14ac:dyDescent="0.25">
      <c r="A1429" t="s">
        <v>412</v>
      </c>
      <c r="B1429" t="s">
        <v>823</v>
      </c>
    </row>
    <row r="1431" spans="1:2" ht="15.5" thickBot="1" x14ac:dyDescent="0.3">
      <c r="A1431" s="53" t="s">
        <v>782</v>
      </c>
      <c r="B1431" s="53" t="s">
        <v>824</v>
      </c>
    </row>
    <row r="1432" spans="1:2" ht="12" thickTop="1" x14ac:dyDescent="0.25">
      <c r="A1432" t="s">
        <v>395</v>
      </c>
      <c r="B1432" t="s">
        <v>825</v>
      </c>
    </row>
    <row r="1433" spans="1:2" x14ac:dyDescent="0.25">
      <c r="B1433" t="s">
        <v>826</v>
      </c>
    </row>
    <row r="1434" spans="1:2" x14ac:dyDescent="0.25">
      <c r="B1434" t="s">
        <v>827</v>
      </c>
    </row>
    <row r="1435" spans="1:2" x14ac:dyDescent="0.25">
      <c r="A1435" t="s">
        <v>786</v>
      </c>
      <c r="B1435" t="s">
        <v>828</v>
      </c>
    </row>
    <row r="1436" spans="1:2" x14ac:dyDescent="0.25">
      <c r="A1436" t="s">
        <v>574</v>
      </c>
      <c r="B1436" t="s">
        <v>1828</v>
      </c>
    </row>
    <row r="1437" spans="1:2" x14ac:dyDescent="0.25">
      <c r="A1437" t="s">
        <v>412</v>
      </c>
      <c r="B1437" t="s">
        <v>829</v>
      </c>
    </row>
    <row r="1438" spans="1:2" x14ac:dyDescent="0.25">
      <c r="B1438" t="s">
        <v>830</v>
      </c>
    </row>
    <row r="1439" spans="1:2" x14ac:dyDescent="0.25">
      <c r="B1439" t="s">
        <v>831</v>
      </c>
    </row>
    <row r="1440" spans="1:2" x14ac:dyDescent="0.25">
      <c r="B1440" t="s">
        <v>832</v>
      </c>
    </row>
    <row r="1441" spans="1:2" x14ac:dyDescent="0.25">
      <c r="B1441" t="s">
        <v>833</v>
      </c>
    </row>
    <row r="1442" spans="1:2" x14ac:dyDescent="0.25">
      <c r="B1442" t="s">
        <v>834</v>
      </c>
    </row>
    <row r="1443" spans="1:2" x14ac:dyDescent="0.25">
      <c r="B1443" t="s">
        <v>835</v>
      </c>
    </row>
    <row r="1444" spans="1:2" x14ac:dyDescent="0.25">
      <c r="B1444" t="s">
        <v>836</v>
      </c>
    </row>
    <row r="1445" spans="1:2" x14ac:dyDescent="0.25">
      <c r="B1445" t="s">
        <v>837</v>
      </c>
    </row>
    <row r="1447" spans="1:2" ht="15.5" thickBot="1" x14ac:dyDescent="0.3">
      <c r="A1447" s="53" t="s">
        <v>782</v>
      </c>
      <c r="B1447" s="53" t="s">
        <v>838</v>
      </c>
    </row>
    <row r="1448" spans="1:2" ht="12" thickTop="1" x14ac:dyDescent="0.25">
      <c r="A1448" t="s">
        <v>395</v>
      </c>
      <c r="B1448" t="s">
        <v>839</v>
      </c>
    </row>
    <row r="1449" spans="1:2" x14ac:dyDescent="0.25">
      <c r="B1449" t="s">
        <v>840</v>
      </c>
    </row>
    <row r="1450" spans="1:2" x14ac:dyDescent="0.25">
      <c r="A1450" t="s">
        <v>786</v>
      </c>
      <c r="B1450" t="s">
        <v>792</v>
      </c>
    </row>
    <row r="1451" spans="1:2" x14ac:dyDescent="0.25">
      <c r="A1451" t="s">
        <v>574</v>
      </c>
      <c r="B1451" t="s">
        <v>841</v>
      </c>
    </row>
    <row r="1452" spans="1:2" x14ac:dyDescent="0.25">
      <c r="A1452" t="s">
        <v>412</v>
      </c>
      <c r="B1452" t="s">
        <v>842</v>
      </c>
    </row>
    <row r="1453" spans="1:2" x14ac:dyDescent="0.25">
      <c r="B1453" t="s">
        <v>843</v>
      </c>
    </row>
    <row r="1455" spans="1:2" ht="15.5" thickBot="1" x14ac:dyDescent="0.3">
      <c r="A1455" s="53" t="s">
        <v>782</v>
      </c>
      <c r="B1455" s="53" t="s">
        <v>844</v>
      </c>
    </row>
    <row r="1456" spans="1:2" ht="12" thickTop="1" x14ac:dyDescent="0.25">
      <c r="A1456" t="s">
        <v>395</v>
      </c>
      <c r="B1456" t="s">
        <v>845</v>
      </c>
    </row>
    <row r="1457" spans="1:2" x14ac:dyDescent="0.25">
      <c r="A1457" t="s">
        <v>786</v>
      </c>
      <c r="B1457" t="s">
        <v>792</v>
      </c>
    </row>
    <row r="1458" spans="1:2" x14ac:dyDescent="0.25">
      <c r="A1458" t="s">
        <v>574</v>
      </c>
      <c r="B1458" t="s">
        <v>846</v>
      </c>
    </row>
    <row r="1460" spans="1:2" ht="15.5" thickBot="1" x14ac:dyDescent="0.3">
      <c r="A1460" s="53" t="s">
        <v>782</v>
      </c>
      <c r="B1460" s="53" t="s">
        <v>847</v>
      </c>
    </row>
    <row r="1461" spans="1:2" ht="12" thickTop="1" x14ac:dyDescent="0.25">
      <c r="A1461" t="s">
        <v>395</v>
      </c>
      <c r="B1461" t="s">
        <v>848</v>
      </c>
    </row>
    <row r="1462" spans="1:2" x14ac:dyDescent="0.25">
      <c r="A1462" t="s">
        <v>786</v>
      </c>
      <c r="B1462" t="s">
        <v>792</v>
      </c>
    </row>
    <row r="1463" spans="1:2" x14ac:dyDescent="0.25">
      <c r="A1463" t="s">
        <v>574</v>
      </c>
      <c r="B1463" t="s">
        <v>849</v>
      </c>
    </row>
    <row r="1465" spans="1:2" ht="15.5" thickBot="1" x14ac:dyDescent="0.3">
      <c r="A1465" s="53" t="s">
        <v>782</v>
      </c>
      <c r="B1465" s="53" t="s">
        <v>850</v>
      </c>
    </row>
    <row r="1466" spans="1:2" ht="12" thickTop="1" x14ac:dyDescent="0.25">
      <c r="A1466" t="s">
        <v>395</v>
      </c>
      <c r="B1466" t="s">
        <v>851</v>
      </c>
    </row>
    <row r="1467" spans="1:2" x14ac:dyDescent="0.25">
      <c r="B1467" t="s">
        <v>852</v>
      </c>
    </row>
    <row r="1468" spans="1:2" x14ac:dyDescent="0.25">
      <c r="A1468" t="s">
        <v>786</v>
      </c>
      <c r="B1468" t="s">
        <v>792</v>
      </c>
    </row>
    <row r="1469" spans="1:2" x14ac:dyDescent="0.25">
      <c r="A1469" t="s">
        <v>574</v>
      </c>
      <c r="B1469" t="s">
        <v>853</v>
      </c>
    </row>
    <row r="1471" spans="1:2" ht="15.5" thickBot="1" x14ac:dyDescent="0.3">
      <c r="A1471" s="53" t="s">
        <v>782</v>
      </c>
      <c r="B1471" s="53" t="s">
        <v>854</v>
      </c>
    </row>
    <row r="1472" spans="1:2" ht="12" thickTop="1" x14ac:dyDescent="0.25">
      <c r="A1472" t="s">
        <v>395</v>
      </c>
      <c r="B1472" t="s">
        <v>855</v>
      </c>
    </row>
    <row r="1473" spans="1:2" x14ac:dyDescent="0.25">
      <c r="A1473" t="s">
        <v>786</v>
      </c>
      <c r="B1473" t="s">
        <v>856</v>
      </c>
    </row>
    <row r="1474" spans="1:2" x14ac:dyDescent="0.25">
      <c r="B1474" t="s">
        <v>857</v>
      </c>
    </row>
    <row r="1475" spans="1:2" x14ac:dyDescent="0.25">
      <c r="A1475" t="s">
        <v>574</v>
      </c>
      <c r="B1475" t="s">
        <v>858</v>
      </c>
    </row>
    <row r="1476" spans="1:2" x14ac:dyDescent="0.25">
      <c r="A1476" t="s">
        <v>412</v>
      </c>
      <c r="B1476" t="s">
        <v>859</v>
      </c>
    </row>
    <row r="1477" spans="1:2" x14ac:dyDescent="0.25">
      <c r="B1477" t="s">
        <v>860</v>
      </c>
    </row>
    <row r="1479" spans="1:2" ht="15.5" thickBot="1" x14ac:dyDescent="0.3">
      <c r="A1479" s="53" t="s">
        <v>782</v>
      </c>
      <c r="B1479" s="53" t="s">
        <v>861</v>
      </c>
    </row>
    <row r="1480" spans="1:2" ht="12" thickTop="1" x14ac:dyDescent="0.25">
      <c r="A1480" t="s">
        <v>395</v>
      </c>
      <c r="B1480" t="s">
        <v>862</v>
      </c>
    </row>
    <row r="1481" spans="1:2" x14ac:dyDescent="0.25">
      <c r="A1481" t="s">
        <v>786</v>
      </c>
      <c r="B1481" t="s">
        <v>792</v>
      </c>
    </row>
    <row r="1482" spans="1:2" x14ac:dyDescent="0.25">
      <c r="A1482" t="s">
        <v>574</v>
      </c>
      <c r="B1482" t="s">
        <v>863</v>
      </c>
    </row>
    <row r="1483" spans="1:2" x14ac:dyDescent="0.25">
      <c r="A1483" t="s">
        <v>412</v>
      </c>
      <c r="B1483" t="s">
        <v>864</v>
      </c>
    </row>
    <row r="1484" spans="1:2" x14ac:dyDescent="0.25">
      <c r="B1484" t="s">
        <v>1829</v>
      </c>
    </row>
    <row r="1485" spans="1:2" x14ac:dyDescent="0.25">
      <c r="B1485" t="s">
        <v>865</v>
      </c>
    </row>
    <row r="1487" spans="1:2" ht="15.5" thickBot="1" x14ac:dyDescent="0.3">
      <c r="A1487" s="53" t="s">
        <v>782</v>
      </c>
      <c r="B1487" s="53" t="s">
        <v>866</v>
      </c>
    </row>
    <row r="1488" spans="1:2" ht="12" thickTop="1" x14ac:dyDescent="0.25">
      <c r="A1488" t="s">
        <v>395</v>
      </c>
      <c r="B1488" t="s">
        <v>867</v>
      </c>
    </row>
    <row r="1489" spans="1:2" x14ac:dyDescent="0.25">
      <c r="A1489" t="s">
        <v>786</v>
      </c>
      <c r="B1489" t="s">
        <v>792</v>
      </c>
    </row>
    <row r="1490" spans="1:2" x14ac:dyDescent="0.25">
      <c r="A1490" t="s">
        <v>574</v>
      </c>
      <c r="B1490" t="s">
        <v>868</v>
      </c>
    </row>
    <row r="1492" spans="1:2" ht="15.5" thickBot="1" x14ac:dyDescent="0.3">
      <c r="A1492" s="53" t="s">
        <v>782</v>
      </c>
      <c r="B1492" s="53" t="s">
        <v>869</v>
      </c>
    </row>
    <row r="1493" spans="1:2" ht="12" thickTop="1" x14ac:dyDescent="0.25">
      <c r="A1493" t="s">
        <v>395</v>
      </c>
      <c r="B1493" t="s">
        <v>870</v>
      </c>
    </row>
    <row r="1494" spans="1:2" x14ac:dyDescent="0.25">
      <c r="B1494" t="s">
        <v>871</v>
      </c>
    </row>
    <row r="1495" spans="1:2" x14ac:dyDescent="0.25">
      <c r="B1495" t="s">
        <v>872</v>
      </c>
    </row>
    <row r="1496" spans="1:2" x14ac:dyDescent="0.25">
      <c r="A1496" t="s">
        <v>786</v>
      </c>
      <c r="B1496" t="s">
        <v>873</v>
      </c>
    </row>
    <row r="1497" spans="1:2" x14ac:dyDescent="0.25">
      <c r="A1497" t="s">
        <v>574</v>
      </c>
      <c r="B1497" t="s">
        <v>874</v>
      </c>
    </row>
    <row r="1499" spans="1:2" ht="15.5" thickBot="1" x14ac:dyDescent="0.3">
      <c r="A1499" s="53" t="s">
        <v>782</v>
      </c>
      <c r="B1499" s="53" t="s">
        <v>875</v>
      </c>
    </row>
    <row r="1500" spans="1:2" ht="12" thickTop="1" x14ac:dyDescent="0.25">
      <c r="A1500" t="s">
        <v>395</v>
      </c>
      <c r="B1500" t="s">
        <v>876</v>
      </c>
    </row>
    <row r="1501" spans="1:2" x14ac:dyDescent="0.25">
      <c r="A1501" t="s">
        <v>786</v>
      </c>
      <c r="B1501" t="s">
        <v>877</v>
      </c>
    </row>
    <row r="1502" spans="1:2" x14ac:dyDescent="0.25">
      <c r="A1502" t="s">
        <v>574</v>
      </c>
      <c r="B1502" t="s">
        <v>878</v>
      </c>
    </row>
    <row r="1504" spans="1:2" ht="15.5" thickBot="1" x14ac:dyDescent="0.3">
      <c r="A1504" s="53" t="s">
        <v>782</v>
      </c>
      <c r="B1504" s="53" t="s">
        <v>879</v>
      </c>
    </row>
    <row r="1505" spans="1:2" ht="12" thickTop="1" x14ac:dyDescent="0.25">
      <c r="A1505" t="s">
        <v>395</v>
      </c>
      <c r="B1505" t="s">
        <v>880</v>
      </c>
    </row>
    <row r="1506" spans="1:2" x14ac:dyDescent="0.25">
      <c r="B1506" t="s">
        <v>881</v>
      </c>
    </row>
    <row r="1507" spans="1:2" x14ac:dyDescent="0.25">
      <c r="B1507" t="s">
        <v>882</v>
      </c>
    </row>
    <row r="1508" spans="1:2" x14ac:dyDescent="0.25">
      <c r="B1508" t="s">
        <v>883</v>
      </c>
    </row>
    <row r="1509" spans="1:2" x14ac:dyDescent="0.25">
      <c r="B1509" t="s">
        <v>884</v>
      </c>
    </row>
    <row r="1510" spans="1:2" x14ac:dyDescent="0.25">
      <c r="B1510" t="s">
        <v>885</v>
      </c>
    </row>
    <row r="1511" spans="1:2" x14ac:dyDescent="0.25">
      <c r="B1511" t="s">
        <v>886</v>
      </c>
    </row>
    <row r="1512" spans="1:2" x14ac:dyDescent="0.25">
      <c r="A1512" t="s">
        <v>786</v>
      </c>
      <c r="B1512" t="s">
        <v>887</v>
      </c>
    </row>
    <row r="1513" spans="1:2" x14ac:dyDescent="0.25">
      <c r="B1513" t="s">
        <v>888</v>
      </c>
    </row>
    <row r="1514" spans="1:2" x14ac:dyDescent="0.25">
      <c r="A1514" t="s">
        <v>574</v>
      </c>
      <c r="B1514" t="s">
        <v>889</v>
      </c>
    </row>
    <row r="1515" spans="1:2" x14ac:dyDescent="0.25">
      <c r="B1515" t="s">
        <v>890</v>
      </c>
    </row>
    <row r="1516" spans="1:2" x14ac:dyDescent="0.25">
      <c r="B1516" t="s">
        <v>891</v>
      </c>
    </row>
    <row r="1517" spans="1:2" x14ac:dyDescent="0.25">
      <c r="B1517" t="s">
        <v>892</v>
      </c>
    </row>
    <row r="1518" spans="1:2" x14ac:dyDescent="0.25">
      <c r="B1518" t="s">
        <v>893</v>
      </c>
    </row>
    <row r="1519" spans="1:2" x14ac:dyDescent="0.25">
      <c r="B1519" t="s">
        <v>894</v>
      </c>
    </row>
    <row r="1520" spans="1:2" x14ac:dyDescent="0.25">
      <c r="B1520" t="s">
        <v>895</v>
      </c>
    </row>
    <row r="1521" spans="1:2" x14ac:dyDescent="0.25">
      <c r="B1521" t="s">
        <v>896</v>
      </c>
    </row>
    <row r="1522" spans="1:2" x14ac:dyDescent="0.25">
      <c r="B1522" t="s">
        <v>897</v>
      </c>
    </row>
    <row r="1523" spans="1:2" x14ac:dyDescent="0.25">
      <c r="B1523" t="s">
        <v>898</v>
      </c>
    </row>
    <row r="1524" spans="1:2" x14ac:dyDescent="0.25">
      <c r="B1524" t="s">
        <v>899</v>
      </c>
    </row>
    <row r="1525" spans="1:2" x14ac:dyDescent="0.25">
      <c r="B1525" t="s">
        <v>900</v>
      </c>
    </row>
    <row r="1526" spans="1:2" x14ac:dyDescent="0.25">
      <c r="B1526" t="s">
        <v>901</v>
      </c>
    </row>
    <row r="1527" spans="1:2" x14ac:dyDescent="0.25">
      <c r="B1527" t="s">
        <v>902</v>
      </c>
    </row>
    <row r="1529" spans="1:2" x14ac:dyDescent="0.25">
      <c r="A1529" t="s">
        <v>412</v>
      </c>
      <c r="B1529" t="s">
        <v>903</v>
      </c>
    </row>
    <row r="1530" spans="1:2" x14ac:dyDescent="0.25">
      <c r="B1530" t="s">
        <v>904</v>
      </c>
    </row>
    <row r="1532" spans="1:2" x14ac:dyDescent="0.25">
      <c r="B1532" t="s">
        <v>905</v>
      </c>
    </row>
    <row r="1533" spans="1:2" x14ac:dyDescent="0.25">
      <c r="B1533" t="s">
        <v>906</v>
      </c>
    </row>
    <row r="1534" spans="1:2" x14ac:dyDescent="0.25">
      <c r="B1534" t="s">
        <v>907</v>
      </c>
    </row>
    <row r="1535" spans="1:2" x14ac:dyDescent="0.25">
      <c r="B1535" t="s">
        <v>908</v>
      </c>
    </row>
    <row r="1536" spans="1:2" x14ac:dyDescent="0.25">
      <c r="B1536" t="s">
        <v>909</v>
      </c>
    </row>
    <row r="1537" spans="2:2" x14ac:dyDescent="0.25">
      <c r="B1537" t="s">
        <v>910</v>
      </c>
    </row>
    <row r="1539" spans="2:2" x14ac:dyDescent="0.25">
      <c r="B1539" t="s">
        <v>911</v>
      </c>
    </row>
    <row r="1540" spans="2:2" x14ac:dyDescent="0.25">
      <c r="B1540" t="s">
        <v>912</v>
      </c>
    </row>
    <row r="1541" spans="2:2" x14ac:dyDescent="0.25">
      <c r="B1541" t="s">
        <v>913</v>
      </c>
    </row>
    <row r="1543" spans="2:2" x14ac:dyDescent="0.25">
      <c r="B1543" t="s">
        <v>914</v>
      </c>
    </row>
    <row r="1544" spans="2:2" x14ac:dyDescent="0.25">
      <c r="B1544" t="s">
        <v>915</v>
      </c>
    </row>
    <row r="1545" spans="2:2" x14ac:dyDescent="0.25">
      <c r="B1545" t="s">
        <v>916</v>
      </c>
    </row>
    <row r="1546" spans="2:2" x14ac:dyDescent="0.25">
      <c r="B1546" t="s">
        <v>917</v>
      </c>
    </row>
    <row r="1548" spans="2:2" x14ac:dyDescent="0.25">
      <c r="B1548" t="s">
        <v>918</v>
      </c>
    </row>
    <row r="1549" spans="2:2" x14ac:dyDescent="0.25">
      <c r="B1549" t="s">
        <v>919</v>
      </c>
    </row>
    <row r="1551" spans="2:2" x14ac:dyDescent="0.25">
      <c r="B1551" t="s">
        <v>920</v>
      </c>
    </row>
    <row r="1552" spans="2:2" x14ac:dyDescent="0.25">
      <c r="B1552" t="s">
        <v>921</v>
      </c>
    </row>
    <row r="1554" spans="1:2" ht="15.5" thickBot="1" x14ac:dyDescent="0.3">
      <c r="A1554" s="53" t="s">
        <v>782</v>
      </c>
      <c r="B1554" s="53" t="s">
        <v>922</v>
      </c>
    </row>
    <row r="1555" spans="1:2" ht="12" thickTop="1" x14ac:dyDescent="0.25">
      <c r="A1555" t="s">
        <v>395</v>
      </c>
      <c r="B1555" t="s">
        <v>923</v>
      </c>
    </row>
    <row r="1556" spans="1:2" x14ac:dyDescent="0.25">
      <c r="B1556" t="s">
        <v>924</v>
      </c>
    </row>
    <row r="1557" spans="1:2" x14ac:dyDescent="0.25">
      <c r="A1557" t="s">
        <v>786</v>
      </c>
      <c r="B1557" t="s">
        <v>925</v>
      </c>
    </row>
    <row r="1558" spans="1:2" x14ac:dyDescent="0.25">
      <c r="A1558" t="s">
        <v>574</v>
      </c>
      <c r="B1558" t="s">
        <v>926</v>
      </c>
    </row>
    <row r="1559" spans="1:2" x14ac:dyDescent="0.25">
      <c r="A1559" t="s">
        <v>412</v>
      </c>
      <c r="B1559" t="s">
        <v>927</v>
      </c>
    </row>
    <row r="1560" spans="1:2" x14ac:dyDescent="0.25">
      <c r="B1560" t="s">
        <v>928</v>
      </c>
    </row>
    <row r="1561" spans="1:2" x14ac:dyDescent="0.25">
      <c r="B1561" t="s">
        <v>929</v>
      </c>
    </row>
    <row r="1562" spans="1:2" x14ac:dyDescent="0.25">
      <c r="B1562" t="s">
        <v>930</v>
      </c>
    </row>
    <row r="1563" spans="1:2" x14ac:dyDescent="0.25">
      <c r="B1563" t="s">
        <v>931</v>
      </c>
    </row>
    <row r="1564" spans="1:2" x14ac:dyDescent="0.25">
      <c r="B1564" t="s">
        <v>932</v>
      </c>
    </row>
    <row r="1565" spans="1:2" x14ac:dyDescent="0.25">
      <c r="B1565" t="s">
        <v>933</v>
      </c>
    </row>
    <row r="1566" spans="1:2" x14ac:dyDescent="0.25">
      <c r="B1566" t="s">
        <v>934</v>
      </c>
    </row>
    <row r="1568" spans="1:2" ht="15.5" thickBot="1" x14ac:dyDescent="0.3">
      <c r="A1568" s="53" t="s">
        <v>782</v>
      </c>
      <c r="B1568" s="53" t="s">
        <v>935</v>
      </c>
    </row>
    <row r="1569" spans="1:2" ht="12" thickTop="1" x14ac:dyDescent="0.25">
      <c r="A1569" t="s">
        <v>395</v>
      </c>
      <c r="B1569" t="s">
        <v>936</v>
      </c>
    </row>
    <row r="1570" spans="1:2" x14ac:dyDescent="0.25">
      <c r="B1570" t="s">
        <v>937</v>
      </c>
    </row>
    <row r="1571" spans="1:2" x14ac:dyDescent="0.25">
      <c r="B1571" t="s">
        <v>938</v>
      </c>
    </row>
    <row r="1572" spans="1:2" x14ac:dyDescent="0.25">
      <c r="A1572" t="s">
        <v>786</v>
      </c>
      <c r="B1572" t="s">
        <v>939</v>
      </c>
    </row>
    <row r="1573" spans="1:2" x14ac:dyDescent="0.25">
      <c r="B1573" t="s">
        <v>940</v>
      </c>
    </row>
    <row r="1574" spans="1:2" x14ac:dyDescent="0.25">
      <c r="B1574" t="s">
        <v>941</v>
      </c>
    </row>
    <row r="1575" spans="1:2" x14ac:dyDescent="0.25">
      <c r="A1575" t="s">
        <v>574</v>
      </c>
      <c r="B1575" t="s">
        <v>942</v>
      </c>
    </row>
    <row r="1576" spans="1:2" x14ac:dyDescent="0.25">
      <c r="B1576" t="s">
        <v>943</v>
      </c>
    </row>
    <row r="1577" spans="1:2" x14ac:dyDescent="0.25">
      <c r="B1577" t="s">
        <v>944</v>
      </c>
    </row>
    <row r="1578" spans="1:2" x14ac:dyDescent="0.25">
      <c r="A1578" t="s">
        <v>412</v>
      </c>
      <c r="B1578" t="s">
        <v>945</v>
      </c>
    </row>
    <row r="1579" spans="1:2" x14ac:dyDescent="0.25">
      <c r="B1579" t="s">
        <v>946</v>
      </c>
    </row>
    <row r="1580" spans="1:2" x14ac:dyDescent="0.25">
      <c r="B1580" t="s">
        <v>947</v>
      </c>
    </row>
    <row r="1581" spans="1:2" x14ac:dyDescent="0.25">
      <c r="B1581" t="s">
        <v>948</v>
      </c>
    </row>
    <row r="1582" spans="1:2" x14ac:dyDescent="0.25">
      <c r="B1582" t="s">
        <v>949</v>
      </c>
    </row>
    <row r="1584" spans="1:2" ht="15.5" thickBot="1" x14ac:dyDescent="0.3">
      <c r="A1584" s="53" t="s">
        <v>782</v>
      </c>
      <c r="B1584" s="53" t="s">
        <v>950</v>
      </c>
    </row>
    <row r="1585" spans="1:2" ht="12" thickTop="1" x14ac:dyDescent="0.25">
      <c r="A1585" t="s">
        <v>395</v>
      </c>
      <c r="B1585" t="s">
        <v>951</v>
      </c>
    </row>
    <row r="1586" spans="1:2" x14ac:dyDescent="0.25">
      <c r="B1586" t="s">
        <v>952</v>
      </c>
    </row>
    <row r="1587" spans="1:2" x14ac:dyDescent="0.25">
      <c r="A1587" t="s">
        <v>786</v>
      </c>
      <c r="B1587" t="s">
        <v>792</v>
      </c>
    </row>
    <row r="1588" spans="1:2" x14ac:dyDescent="0.25">
      <c r="A1588" t="s">
        <v>574</v>
      </c>
      <c r="B1588" t="s">
        <v>953</v>
      </c>
    </row>
    <row r="1589" spans="1:2" x14ac:dyDescent="0.25">
      <c r="B1589" t="s">
        <v>954</v>
      </c>
    </row>
    <row r="1590" spans="1:2" x14ac:dyDescent="0.25">
      <c r="B1590" t="s">
        <v>955</v>
      </c>
    </row>
    <row r="1591" spans="1:2" x14ac:dyDescent="0.25">
      <c r="B1591" t="s">
        <v>956</v>
      </c>
    </row>
    <row r="1592" spans="1:2" x14ac:dyDescent="0.25">
      <c r="A1592" t="s">
        <v>412</v>
      </c>
      <c r="B1592" t="s">
        <v>957</v>
      </c>
    </row>
    <row r="1593" spans="1:2" x14ac:dyDescent="0.25">
      <c r="B1593" t="s">
        <v>1830</v>
      </c>
    </row>
    <row r="1594" spans="1:2" x14ac:dyDescent="0.25">
      <c r="B1594" t="s">
        <v>958</v>
      </c>
    </row>
    <row r="1596" spans="1:2" ht="15.5" thickBot="1" x14ac:dyDescent="0.3">
      <c r="A1596" s="53" t="s">
        <v>782</v>
      </c>
      <c r="B1596" s="53" t="s">
        <v>959</v>
      </c>
    </row>
    <row r="1597" spans="1:2" ht="12" thickTop="1" x14ac:dyDescent="0.25">
      <c r="A1597" t="s">
        <v>395</v>
      </c>
      <c r="B1597" t="s">
        <v>960</v>
      </c>
    </row>
    <row r="1598" spans="1:2" x14ac:dyDescent="0.25">
      <c r="B1598" t="s">
        <v>961</v>
      </c>
    </row>
    <row r="1599" spans="1:2" x14ac:dyDescent="0.25">
      <c r="B1599" t="s">
        <v>962</v>
      </c>
    </row>
    <row r="1600" spans="1:2" x14ac:dyDescent="0.25">
      <c r="A1600" t="s">
        <v>786</v>
      </c>
      <c r="B1600" t="s">
        <v>963</v>
      </c>
    </row>
    <row r="1601" spans="1:2" x14ac:dyDescent="0.25">
      <c r="A1601" t="s">
        <v>574</v>
      </c>
      <c r="B1601" t="s">
        <v>964</v>
      </c>
    </row>
    <row r="1602" spans="1:2" x14ac:dyDescent="0.25">
      <c r="A1602" t="s">
        <v>412</v>
      </c>
      <c r="B1602" t="s">
        <v>965</v>
      </c>
    </row>
    <row r="1603" spans="1:2" x14ac:dyDescent="0.25">
      <c r="B1603" t="s">
        <v>966</v>
      </c>
    </row>
    <row r="1604" spans="1:2" x14ac:dyDescent="0.25">
      <c r="B1604" t="s">
        <v>967</v>
      </c>
    </row>
    <row r="1605" spans="1:2" x14ac:dyDescent="0.25">
      <c r="B1605" t="s">
        <v>968</v>
      </c>
    </row>
    <row r="1606" spans="1:2" x14ac:dyDescent="0.25">
      <c r="B1606" t="s">
        <v>969</v>
      </c>
    </row>
    <row r="1607" spans="1:2" x14ac:dyDescent="0.25">
      <c r="B1607" t="s">
        <v>970</v>
      </c>
    </row>
    <row r="1608" spans="1:2" x14ac:dyDescent="0.25">
      <c r="B1608" t="s">
        <v>971</v>
      </c>
    </row>
    <row r="1609" spans="1:2" x14ac:dyDescent="0.25">
      <c r="B1609" t="s">
        <v>972</v>
      </c>
    </row>
    <row r="1610" spans="1:2" x14ac:dyDescent="0.25">
      <c r="B1610" t="s">
        <v>973</v>
      </c>
    </row>
    <row r="1611" spans="1:2" x14ac:dyDescent="0.25">
      <c r="B1611" t="s">
        <v>974</v>
      </c>
    </row>
    <row r="1612" spans="1:2" x14ac:dyDescent="0.25">
      <c r="B1612" t="s">
        <v>975</v>
      </c>
    </row>
    <row r="1613" spans="1:2" x14ac:dyDescent="0.25">
      <c r="B1613" t="s">
        <v>976</v>
      </c>
    </row>
    <row r="1614" spans="1:2" x14ac:dyDescent="0.25">
      <c r="B1614" t="s">
        <v>977</v>
      </c>
    </row>
    <row r="1615" spans="1:2" x14ac:dyDescent="0.25">
      <c r="B1615" t="s">
        <v>978</v>
      </c>
    </row>
    <row r="1616" spans="1:2" x14ac:dyDescent="0.25">
      <c r="B1616" t="s">
        <v>979</v>
      </c>
    </row>
    <row r="1617" spans="1:2" x14ac:dyDescent="0.25">
      <c r="B1617" t="s">
        <v>980</v>
      </c>
    </row>
    <row r="1618" spans="1:2" x14ac:dyDescent="0.25">
      <c r="B1618" t="s">
        <v>981</v>
      </c>
    </row>
    <row r="1619" spans="1:2" x14ac:dyDescent="0.25">
      <c r="B1619" t="s">
        <v>982</v>
      </c>
    </row>
    <row r="1621" spans="1:2" ht="15.5" thickBot="1" x14ac:dyDescent="0.3">
      <c r="A1621" s="53" t="s">
        <v>782</v>
      </c>
      <c r="B1621" s="53" t="s">
        <v>983</v>
      </c>
    </row>
    <row r="1622" spans="1:2" ht="12" thickTop="1" x14ac:dyDescent="0.25">
      <c r="A1622" t="s">
        <v>395</v>
      </c>
      <c r="B1622" t="s">
        <v>984</v>
      </c>
    </row>
    <row r="1623" spans="1:2" x14ac:dyDescent="0.25">
      <c r="B1623" t="s">
        <v>985</v>
      </c>
    </row>
    <row r="1624" spans="1:2" x14ac:dyDescent="0.25">
      <c r="A1624" t="s">
        <v>786</v>
      </c>
      <c r="B1624" t="s">
        <v>986</v>
      </c>
    </row>
    <row r="1625" spans="1:2" x14ac:dyDescent="0.25">
      <c r="B1625" t="s">
        <v>987</v>
      </c>
    </row>
    <row r="1626" spans="1:2" x14ac:dyDescent="0.25">
      <c r="B1626" t="s">
        <v>988</v>
      </c>
    </row>
    <row r="1627" spans="1:2" x14ac:dyDescent="0.25">
      <c r="B1627" t="s">
        <v>989</v>
      </c>
    </row>
    <row r="1628" spans="1:2" x14ac:dyDescent="0.25">
      <c r="B1628" t="s">
        <v>990</v>
      </c>
    </row>
    <row r="1629" spans="1:2" x14ac:dyDescent="0.25">
      <c r="A1629" t="s">
        <v>574</v>
      </c>
      <c r="B1629" t="s">
        <v>991</v>
      </c>
    </row>
    <row r="1630" spans="1:2" x14ac:dyDescent="0.25">
      <c r="A1630" t="s">
        <v>412</v>
      </c>
      <c r="B1630" t="s">
        <v>992</v>
      </c>
    </row>
    <row r="1631" spans="1:2" x14ac:dyDescent="0.25">
      <c r="B1631" t="s">
        <v>993</v>
      </c>
    </row>
    <row r="1633" spans="1:2" ht="15.5" thickBot="1" x14ac:dyDescent="0.3">
      <c r="A1633" s="53" t="s">
        <v>782</v>
      </c>
      <c r="B1633" s="53" t="s">
        <v>994</v>
      </c>
    </row>
    <row r="1634" spans="1:2" ht="12" thickTop="1" x14ac:dyDescent="0.25">
      <c r="A1634" t="s">
        <v>395</v>
      </c>
      <c r="B1634" t="s">
        <v>995</v>
      </c>
    </row>
    <row r="1635" spans="1:2" x14ac:dyDescent="0.25">
      <c r="B1635" t="s">
        <v>996</v>
      </c>
    </row>
    <row r="1636" spans="1:2" x14ac:dyDescent="0.25">
      <c r="A1636" t="s">
        <v>786</v>
      </c>
      <c r="B1636" t="s">
        <v>792</v>
      </c>
    </row>
    <row r="1637" spans="1:2" x14ac:dyDescent="0.25">
      <c r="A1637" t="s">
        <v>574</v>
      </c>
      <c r="B1637" t="s">
        <v>997</v>
      </c>
    </row>
    <row r="1639" spans="1:2" ht="15.5" thickBot="1" x14ac:dyDescent="0.3">
      <c r="A1639" s="53" t="s">
        <v>782</v>
      </c>
      <c r="B1639" s="53" t="s">
        <v>998</v>
      </c>
    </row>
    <row r="1640" spans="1:2" ht="12" thickTop="1" x14ac:dyDescent="0.25">
      <c r="A1640" t="s">
        <v>395</v>
      </c>
      <c r="B1640" t="s">
        <v>999</v>
      </c>
    </row>
    <row r="1641" spans="1:2" x14ac:dyDescent="0.25">
      <c r="A1641" t="s">
        <v>786</v>
      </c>
      <c r="B1641" t="s">
        <v>1000</v>
      </c>
    </row>
    <row r="1642" spans="1:2" x14ac:dyDescent="0.25">
      <c r="B1642" t="s">
        <v>1001</v>
      </c>
    </row>
    <row r="1643" spans="1:2" x14ac:dyDescent="0.25">
      <c r="B1643" t="s">
        <v>1002</v>
      </c>
    </row>
    <row r="1644" spans="1:2" x14ac:dyDescent="0.25">
      <c r="A1644" t="s">
        <v>574</v>
      </c>
      <c r="B1644" t="s">
        <v>1003</v>
      </c>
    </row>
    <row r="1646" spans="1:2" ht="15.5" thickBot="1" x14ac:dyDescent="0.3">
      <c r="A1646" s="53" t="s">
        <v>782</v>
      </c>
      <c r="B1646" s="53" t="s">
        <v>1004</v>
      </c>
    </row>
    <row r="1647" spans="1:2" ht="12" thickTop="1" x14ac:dyDescent="0.25">
      <c r="A1647" t="s">
        <v>395</v>
      </c>
      <c r="B1647" t="s">
        <v>1005</v>
      </c>
    </row>
    <row r="1648" spans="1:2" x14ac:dyDescent="0.25">
      <c r="A1648" t="s">
        <v>786</v>
      </c>
      <c r="B1648" t="s">
        <v>792</v>
      </c>
    </row>
    <row r="1649" spans="1:2" x14ac:dyDescent="0.25">
      <c r="A1649" t="s">
        <v>574</v>
      </c>
      <c r="B1649" t="s">
        <v>1006</v>
      </c>
    </row>
    <row r="1650" spans="1:2" x14ac:dyDescent="0.25">
      <c r="B1650" t="s">
        <v>1007</v>
      </c>
    </row>
    <row r="1651" spans="1:2" x14ac:dyDescent="0.25">
      <c r="B1651" t="s">
        <v>1008</v>
      </c>
    </row>
    <row r="1652" spans="1:2" x14ac:dyDescent="0.25">
      <c r="A1652" t="s">
        <v>412</v>
      </c>
      <c r="B1652" t="s">
        <v>1009</v>
      </c>
    </row>
    <row r="1653" spans="1:2" x14ac:dyDescent="0.25">
      <c r="B1653" t="s">
        <v>1010</v>
      </c>
    </row>
    <row r="1654" spans="1:2" x14ac:dyDescent="0.25">
      <c r="B1654" t="s">
        <v>1011</v>
      </c>
    </row>
    <row r="1655" spans="1:2" x14ac:dyDescent="0.25">
      <c r="B1655" t="s">
        <v>1012</v>
      </c>
    </row>
    <row r="1656" spans="1:2" x14ac:dyDescent="0.25">
      <c r="B1656" t="s">
        <v>1013</v>
      </c>
    </row>
    <row r="1657" spans="1:2" x14ac:dyDescent="0.25">
      <c r="B1657" t="s">
        <v>1014</v>
      </c>
    </row>
    <row r="1658" spans="1:2" x14ac:dyDescent="0.25">
      <c r="B1658" t="s">
        <v>1015</v>
      </c>
    </row>
    <row r="1659" spans="1:2" x14ac:dyDescent="0.25">
      <c r="B1659" t="s">
        <v>1016</v>
      </c>
    </row>
    <row r="1660" spans="1:2" x14ac:dyDescent="0.25">
      <c r="B1660" t="s">
        <v>1017</v>
      </c>
    </row>
    <row r="1661" spans="1:2" x14ac:dyDescent="0.25">
      <c r="B1661" t="s">
        <v>1018</v>
      </c>
    </row>
    <row r="1663" spans="1:2" ht="15.5" thickBot="1" x14ac:dyDescent="0.3">
      <c r="A1663" s="53" t="s">
        <v>782</v>
      </c>
      <c r="B1663" s="53" t="s">
        <v>1019</v>
      </c>
    </row>
    <row r="1664" spans="1:2" ht="12" thickTop="1" x14ac:dyDescent="0.25">
      <c r="A1664" t="s">
        <v>395</v>
      </c>
      <c r="B1664" t="s">
        <v>1020</v>
      </c>
    </row>
    <row r="1665" spans="1:2" x14ac:dyDescent="0.25">
      <c r="B1665" t="s">
        <v>1021</v>
      </c>
    </row>
    <row r="1666" spans="1:2" x14ac:dyDescent="0.25">
      <c r="A1666" t="s">
        <v>1022</v>
      </c>
      <c r="B1666" t="s">
        <v>792</v>
      </c>
    </row>
    <row r="1667" spans="1:2" x14ac:dyDescent="0.25">
      <c r="A1667" t="s">
        <v>574</v>
      </c>
      <c r="B1667" t="s">
        <v>1023</v>
      </c>
    </row>
    <row r="1668" spans="1:2" x14ac:dyDescent="0.25">
      <c r="A1668" t="s">
        <v>412</v>
      </c>
      <c r="B1668" t="s">
        <v>1024</v>
      </c>
    </row>
    <row r="1669" spans="1:2" x14ac:dyDescent="0.25">
      <c r="B1669" t="s">
        <v>1025</v>
      </c>
    </row>
    <row r="1670" spans="1:2" x14ac:dyDescent="0.25">
      <c r="B1670" t="s">
        <v>1026</v>
      </c>
    </row>
    <row r="1671" spans="1:2" x14ac:dyDescent="0.25">
      <c r="B1671" t="s">
        <v>1027</v>
      </c>
    </row>
    <row r="1672" spans="1:2" x14ac:dyDescent="0.25">
      <c r="B1672" t="s">
        <v>1028</v>
      </c>
    </row>
    <row r="1674" spans="1:2" ht="15.5" thickBot="1" x14ac:dyDescent="0.3">
      <c r="A1674" s="53" t="s">
        <v>782</v>
      </c>
      <c r="B1674" s="53" t="s">
        <v>201</v>
      </c>
    </row>
    <row r="1675" spans="1:2" ht="12" thickTop="1" x14ac:dyDescent="0.25">
      <c r="A1675" t="s">
        <v>395</v>
      </c>
      <c r="B1675" t="s">
        <v>1029</v>
      </c>
    </row>
    <row r="1676" spans="1:2" x14ac:dyDescent="0.25">
      <c r="B1676" t="s">
        <v>1030</v>
      </c>
    </row>
    <row r="1677" spans="1:2" x14ac:dyDescent="0.25">
      <c r="B1677" t="s">
        <v>1031</v>
      </c>
    </row>
    <row r="1678" spans="1:2" x14ac:dyDescent="0.25">
      <c r="B1678" t="s">
        <v>1032</v>
      </c>
    </row>
    <row r="1679" spans="1:2" x14ac:dyDescent="0.25">
      <c r="B1679" t="s">
        <v>1033</v>
      </c>
    </row>
    <row r="1680" spans="1:2" x14ac:dyDescent="0.25">
      <c r="B1680" t="s">
        <v>1034</v>
      </c>
    </row>
    <row r="1681" spans="1:2" x14ac:dyDescent="0.25">
      <c r="B1681" t="s">
        <v>1035</v>
      </c>
    </row>
    <row r="1682" spans="1:2" x14ac:dyDescent="0.25">
      <c r="B1682" t="s">
        <v>1036</v>
      </c>
    </row>
    <row r="1683" spans="1:2" x14ac:dyDescent="0.25">
      <c r="B1683" t="s">
        <v>1037</v>
      </c>
    </row>
    <row r="1684" spans="1:2" x14ac:dyDescent="0.25">
      <c r="B1684" t="s">
        <v>1038</v>
      </c>
    </row>
    <row r="1685" spans="1:2" x14ac:dyDescent="0.25">
      <c r="B1685" t="s">
        <v>1039</v>
      </c>
    </row>
    <row r="1686" spans="1:2" x14ac:dyDescent="0.25">
      <c r="B1686" t="s">
        <v>1040</v>
      </c>
    </row>
    <row r="1687" spans="1:2" x14ac:dyDescent="0.25">
      <c r="B1687" t="s">
        <v>1041</v>
      </c>
    </row>
    <row r="1688" spans="1:2" x14ac:dyDescent="0.25">
      <c r="B1688" t="s">
        <v>1042</v>
      </c>
    </row>
    <row r="1689" spans="1:2" x14ac:dyDescent="0.25">
      <c r="A1689" t="s">
        <v>786</v>
      </c>
      <c r="B1689" t="s">
        <v>1043</v>
      </c>
    </row>
    <row r="1690" spans="1:2" x14ac:dyDescent="0.25">
      <c r="A1690" t="s">
        <v>574</v>
      </c>
      <c r="B1690" t="s">
        <v>201</v>
      </c>
    </row>
    <row r="1691" spans="1:2" x14ac:dyDescent="0.25">
      <c r="A1691" t="s">
        <v>412</v>
      </c>
      <c r="B1691" t="s">
        <v>1044</v>
      </c>
    </row>
    <row r="1692" spans="1:2" x14ac:dyDescent="0.25">
      <c r="B1692" t="s">
        <v>1045</v>
      </c>
    </row>
    <row r="1693" spans="1:2" x14ac:dyDescent="0.25">
      <c r="B1693" t="s">
        <v>1046</v>
      </c>
    </row>
    <row r="1694" spans="1:2" x14ac:dyDescent="0.25">
      <c r="B1694" t="s">
        <v>1047</v>
      </c>
    </row>
    <row r="1695" spans="1:2" x14ac:dyDescent="0.25">
      <c r="B1695" t="s">
        <v>1048</v>
      </c>
    </row>
    <row r="1697" spans="1:2" ht="15.5" thickBot="1" x14ac:dyDescent="0.3">
      <c r="A1697" s="53" t="s">
        <v>782</v>
      </c>
      <c r="B1697" s="53" t="s">
        <v>1049</v>
      </c>
    </row>
    <row r="1698" spans="1:2" ht="12" thickTop="1" x14ac:dyDescent="0.25">
      <c r="A1698" t="s">
        <v>395</v>
      </c>
      <c r="B1698" t="s">
        <v>1050</v>
      </c>
    </row>
    <row r="1699" spans="1:2" x14ac:dyDescent="0.25">
      <c r="A1699" t="s">
        <v>786</v>
      </c>
      <c r="B1699" t="s">
        <v>1051</v>
      </c>
    </row>
    <row r="1700" spans="1:2" x14ac:dyDescent="0.25">
      <c r="A1700" t="s">
        <v>574</v>
      </c>
      <c r="B1700" t="s">
        <v>1052</v>
      </c>
    </row>
    <row r="1701" spans="1:2" x14ac:dyDescent="0.25">
      <c r="B1701" t="s">
        <v>1053</v>
      </c>
    </row>
    <row r="1703" spans="1:2" ht="15.5" thickBot="1" x14ac:dyDescent="0.3">
      <c r="A1703" s="53" t="s">
        <v>782</v>
      </c>
      <c r="B1703" s="53" t="s">
        <v>1054</v>
      </c>
    </row>
    <row r="1704" spans="1:2" ht="12" thickTop="1" x14ac:dyDescent="0.25">
      <c r="A1704" t="s">
        <v>395</v>
      </c>
      <c r="B1704" t="s">
        <v>1055</v>
      </c>
    </row>
    <row r="1705" spans="1:2" x14ac:dyDescent="0.25">
      <c r="B1705" t="s">
        <v>1056</v>
      </c>
    </row>
    <row r="1706" spans="1:2" x14ac:dyDescent="0.25">
      <c r="A1706" t="s">
        <v>786</v>
      </c>
      <c r="B1706" t="s">
        <v>1057</v>
      </c>
    </row>
    <row r="1707" spans="1:2" x14ac:dyDescent="0.25">
      <c r="B1707" t="s">
        <v>1058</v>
      </c>
    </row>
    <row r="1708" spans="1:2" x14ac:dyDescent="0.25">
      <c r="B1708" t="s">
        <v>1059</v>
      </c>
    </row>
    <row r="1709" spans="1:2" x14ac:dyDescent="0.25">
      <c r="A1709" t="s">
        <v>574</v>
      </c>
      <c r="B1709" t="s">
        <v>1060</v>
      </c>
    </row>
    <row r="1710" spans="1:2" x14ac:dyDescent="0.25">
      <c r="B1710" t="s">
        <v>1061</v>
      </c>
    </row>
    <row r="1711" spans="1:2" x14ac:dyDescent="0.25">
      <c r="B1711" t="s">
        <v>1062</v>
      </c>
    </row>
    <row r="1712" spans="1:2" x14ac:dyDescent="0.25">
      <c r="B1712" t="s">
        <v>1063</v>
      </c>
    </row>
    <row r="1713" spans="1:2" x14ac:dyDescent="0.25">
      <c r="A1713" t="s">
        <v>412</v>
      </c>
      <c r="B1713" t="s">
        <v>1064</v>
      </c>
    </row>
    <row r="1714" spans="1:2" x14ac:dyDescent="0.25">
      <c r="B1714" t="s">
        <v>1831</v>
      </c>
    </row>
    <row r="1715" spans="1:2" x14ac:dyDescent="0.25">
      <c r="B1715" t="s">
        <v>1065</v>
      </c>
    </row>
    <row r="1716" spans="1:2" x14ac:dyDescent="0.25">
      <c r="B1716" t="s">
        <v>1066</v>
      </c>
    </row>
    <row r="1717" spans="1:2" x14ac:dyDescent="0.25">
      <c r="B1717" t="s">
        <v>1067</v>
      </c>
    </row>
    <row r="1718" spans="1:2" x14ac:dyDescent="0.25">
      <c r="B1718" t="s">
        <v>1832</v>
      </c>
    </row>
    <row r="1719" spans="1:2" x14ac:dyDescent="0.25">
      <c r="B1719" t="s">
        <v>1068</v>
      </c>
    </row>
    <row r="1720" spans="1:2" x14ac:dyDescent="0.25">
      <c r="B1720" t="s">
        <v>1069</v>
      </c>
    </row>
    <row r="1721" spans="1:2" x14ac:dyDescent="0.25">
      <c r="B1721" t="s">
        <v>1070</v>
      </c>
    </row>
    <row r="1722" spans="1:2" x14ac:dyDescent="0.25">
      <c r="B1722" t="s">
        <v>1071</v>
      </c>
    </row>
    <row r="1723" spans="1:2" x14ac:dyDescent="0.25">
      <c r="B1723" t="s">
        <v>1072</v>
      </c>
    </row>
    <row r="1724" spans="1:2" x14ac:dyDescent="0.25">
      <c r="B1724" t="s">
        <v>1073</v>
      </c>
    </row>
    <row r="1725" spans="1:2" x14ac:dyDescent="0.25">
      <c r="B1725" t="s">
        <v>1074</v>
      </c>
    </row>
    <row r="1726" spans="1:2" x14ac:dyDescent="0.25">
      <c r="B1726" t="s">
        <v>1075</v>
      </c>
    </row>
    <row r="1727" spans="1:2" x14ac:dyDescent="0.25">
      <c r="B1727" t="s">
        <v>1833</v>
      </c>
    </row>
    <row r="1728" spans="1:2" x14ac:dyDescent="0.25">
      <c r="B1728" t="s">
        <v>1076</v>
      </c>
    </row>
    <row r="1730" spans="1:2" ht="15.5" thickBot="1" x14ac:dyDescent="0.3">
      <c r="A1730" s="53" t="s">
        <v>782</v>
      </c>
      <c r="B1730" s="53" t="s">
        <v>1077</v>
      </c>
    </row>
    <row r="1731" spans="1:2" ht="12" thickTop="1" x14ac:dyDescent="0.25">
      <c r="A1731" t="s">
        <v>395</v>
      </c>
      <c r="B1731" t="s">
        <v>1078</v>
      </c>
    </row>
    <row r="1732" spans="1:2" x14ac:dyDescent="0.25">
      <c r="B1732" t="s">
        <v>1079</v>
      </c>
    </row>
    <row r="1733" spans="1:2" x14ac:dyDescent="0.25">
      <c r="A1733" t="s">
        <v>786</v>
      </c>
      <c r="B1733" t="s">
        <v>1080</v>
      </c>
    </row>
    <row r="1734" spans="1:2" x14ac:dyDescent="0.25">
      <c r="B1734" t="s">
        <v>1081</v>
      </c>
    </row>
    <row r="1735" spans="1:2" x14ac:dyDescent="0.25">
      <c r="B1735" t="s">
        <v>1082</v>
      </c>
    </row>
    <row r="1736" spans="1:2" x14ac:dyDescent="0.25">
      <c r="B1736" t="s">
        <v>1083</v>
      </c>
    </row>
    <row r="1737" spans="1:2" x14ac:dyDescent="0.25">
      <c r="B1737" t="s">
        <v>1084</v>
      </c>
    </row>
    <row r="1738" spans="1:2" x14ac:dyDescent="0.25">
      <c r="B1738" t="s">
        <v>1085</v>
      </c>
    </row>
    <row r="1739" spans="1:2" x14ac:dyDescent="0.25">
      <c r="B1739" t="s">
        <v>1086</v>
      </c>
    </row>
    <row r="1740" spans="1:2" x14ac:dyDescent="0.25">
      <c r="B1740" t="s">
        <v>1087</v>
      </c>
    </row>
    <row r="1741" spans="1:2" x14ac:dyDescent="0.25">
      <c r="A1741" t="s">
        <v>574</v>
      </c>
      <c r="B1741" t="s">
        <v>1088</v>
      </c>
    </row>
    <row r="1742" spans="1:2" x14ac:dyDescent="0.25">
      <c r="B1742" t="s">
        <v>1089</v>
      </c>
    </row>
    <row r="1743" spans="1:2" x14ac:dyDescent="0.25">
      <c r="B1743" t="s">
        <v>1090</v>
      </c>
    </row>
    <row r="1744" spans="1:2" x14ac:dyDescent="0.25">
      <c r="B1744" t="s">
        <v>1091</v>
      </c>
    </row>
    <row r="1745" spans="1:2" x14ac:dyDescent="0.25">
      <c r="B1745" t="s">
        <v>1092</v>
      </c>
    </row>
    <row r="1746" spans="1:2" x14ac:dyDescent="0.25">
      <c r="A1746" t="s">
        <v>412</v>
      </c>
      <c r="B1746" t="s">
        <v>1093</v>
      </c>
    </row>
    <row r="1747" spans="1:2" x14ac:dyDescent="0.25">
      <c r="B1747" t="s">
        <v>1834</v>
      </c>
    </row>
    <row r="1748" spans="1:2" x14ac:dyDescent="0.25">
      <c r="B1748" t="s">
        <v>1094</v>
      </c>
    </row>
    <row r="1749" spans="1:2" x14ac:dyDescent="0.25">
      <c r="B1749" t="s">
        <v>1095</v>
      </c>
    </row>
    <row r="1750" spans="1:2" x14ac:dyDescent="0.25">
      <c r="B1750" t="s">
        <v>1096</v>
      </c>
    </row>
    <row r="1751" spans="1:2" x14ac:dyDescent="0.25">
      <c r="B1751" s="51" t="s">
        <v>1835</v>
      </c>
    </row>
    <row r="1753" spans="1:2" ht="15.5" thickBot="1" x14ac:dyDescent="0.3">
      <c r="A1753" s="53" t="s">
        <v>782</v>
      </c>
      <c r="B1753" s="53" t="s">
        <v>210</v>
      </c>
    </row>
    <row r="1754" spans="1:2" ht="12" thickTop="1" x14ac:dyDescent="0.25">
      <c r="A1754" t="s">
        <v>395</v>
      </c>
      <c r="B1754" t="s">
        <v>1097</v>
      </c>
    </row>
    <row r="1755" spans="1:2" x14ac:dyDescent="0.25">
      <c r="B1755" t="s">
        <v>1098</v>
      </c>
    </row>
    <row r="1756" spans="1:2" x14ac:dyDescent="0.25">
      <c r="B1756" t="s">
        <v>1099</v>
      </c>
    </row>
    <row r="1757" spans="1:2" x14ac:dyDescent="0.25">
      <c r="B1757" t="s">
        <v>1100</v>
      </c>
    </row>
    <row r="1758" spans="1:2" x14ac:dyDescent="0.25">
      <c r="A1758" t="s">
        <v>786</v>
      </c>
      <c r="B1758" t="s">
        <v>1043</v>
      </c>
    </row>
    <row r="1759" spans="1:2" x14ac:dyDescent="0.25">
      <c r="A1759" t="s">
        <v>574</v>
      </c>
      <c r="B1759" t="s">
        <v>210</v>
      </c>
    </row>
    <row r="1760" spans="1:2" x14ac:dyDescent="0.25">
      <c r="A1760" t="s">
        <v>412</v>
      </c>
      <c r="B1760" t="s">
        <v>1101</v>
      </c>
    </row>
    <row r="1761" spans="1:2" x14ac:dyDescent="0.25">
      <c r="B1761" t="s">
        <v>1102</v>
      </c>
    </row>
    <row r="1762" spans="1:2" x14ac:dyDescent="0.25">
      <c r="B1762" t="s">
        <v>1103</v>
      </c>
    </row>
    <row r="1763" spans="1:2" x14ac:dyDescent="0.25">
      <c r="B1763" t="s">
        <v>1104</v>
      </c>
    </row>
    <row r="1764" spans="1:2" x14ac:dyDescent="0.25">
      <c r="B1764" t="s">
        <v>1105</v>
      </c>
    </row>
    <row r="1765" spans="1:2" x14ac:dyDescent="0.25">
      <c r="B1765" t="s">
        <v>1106</v>
      </c>
    </row>
    <row r="1766" spans="1:2" x14ac:dyDescent="0.25">
      <c r="B1766" t="s">
        <v>1107</v>
      </c>
    </row>
    <row r="1767" spans="1:2" x14ac:dyDescent="0.25">
      <c r="B1767" t="s">
        <v>1108</v>
      </c>
    </row>
    <row r="1768" spans="1:2" x14ac:dyDescent="0.25">
      <c r="B1768" t="s">
        <v>1109</v>
      </c>
    </row>
    <row r="1770" spans="1:2" ht="15.5" thickBot="1" x14ac:dyDescent="0.3">
      <c r="A1770" s="53" t="s">
        <v>782</v>
      </c>
      <c r="B1770" s="53" t="s">
        <v>1110</v>
      </c>
    </row>
    <row r="1771" spans="1:2" ht="12" thickTop="1" x14ac:dyDescent="0.25">
      <c r="A1771" t="s">
        <v>395</v>
      </c>
      <c r="B1771" t="s">
        <v>1111</v>
      </c>
    </row>
    <row r="1772" spans="1:2" x14ac:dyDescent="0.25">
      <c r="A1772" t="s">
        <v>786</v>
      </c>
      <c r="B1772" t="s">
        <v>1112</v>
      </c>
    </row>
    <row r="1773" spans="1:2" x14ac:dyDescent="0.25">
      <c r="B1773" t="s">
        <v>1113</v>
      </c>
    </row>
    <row r="1774" spans="1:2" x14ac:dyDescent="0.25">
      <c r="A1774" t="s">
        <v>574</v>
      </c>
      <c r="B1774" t="s">
        <v>1114</v>
      </c>
    </row>
    <row r="1775" spans="1:2" x14ac:dyDescent="0.25">
      <c r="B1775" t="s">
        <v>1115</v>
      </c>
    </row>
    <row r="1776" spans="1:2" x14ac:dyDescent="0.25">
      <c r="B1776" t="s">
        <v>1116</v>
      </c>
    </row>
    <row r="1778" spans="1:2" ht="15.5" thickBot="1" x14ac:dyDescent="0.3">
      <c r="A1778" s="53" t="s">
        <v>782</v>
      </c>
      <c r="B1778" s="53" t="s">
        <v>1117</v>
      </c>
    </row>
    <row r="1779" spans="1:2" ht="12" thickTop="1" x14ac:dyDescent="0.25">
      <c r="A1779" t="s">
        <v>395</v>
      </c>
      <c r="B1779" t="s">
        <v>1118</v>
      </c>
    </row>
    <row r="1780" spans="1:2" x14ac:dyDescent="0.25">
      <c r="A1780" t="s">
        <v>786</v>
      </c>
      <c r="B1780" t="s">
        <v>792</v>
      </c>
    </row>
    <row r="1781" spans="1:2" x14ac:dyDescent="0.25">
      <c r="A1781" t="s">
        <v>574</v>
      </c>
      <c r="B1781" t="s">
        <v>1119</v>
      </c>
    </row>
    <row r="1782" spans="1:2" x14ac:dyDescent="0.25">
      <c r="A1782" t="s">
        <v>412</v>
      </c>
      <c r="B1782" t="s">
        <v>1120</v>
      </c>
    </row>
    <row r="1783" spans="1:2" x14ac:dyDescent="0.25">
      <c r="B1783" t="s">
        <v>1121</v>
      </c>
    </row>
    <row r="1785" spans="1:2" ht="15.5" thickBot="1" x14ac:dyDescent="0.3">
      <c r="A1785" s="53" t="s">
        <v>782</v>
      </c>
      <c r="B1785" s="53" t="s">
        <v>1122</v>
      </c>
    </row>
    <row r="1786" spans="1:2" ht="12" thickTop="1" x14ac:dyDescent="0.25">
      <c r="A1786" t="s">
        <v>395</v>
      </c>
      <c r="B1786" t="s">
        <v>1123</v>
      </c>
    </row>
    <row r="1787" spans="1:2" x14ac:dyDescent="0.25">
      <c r="B1787" t="s">
        <v>1124</v>
      </c>
    </row>
    <row r="1788" spans="1:2" x14ac:dyDescent="0.25">
      <c r="B1788" t="s">
        <v>397</v>
      </c>
    </row>
    <row r="1789" spans="1:2" x14ac:dyDescent="0.25">
      <c r="A1789" t="s">
        <v>786</v>
      </c>
      <c r="B1789" t="s">
        <v>1125</v>
      </c>
    </row>
    <row r="1790" spans="1:2" x14ac:dyDescent="0.25">
      <c r="B1790" t="s">
        <v>1126</v>
      </c>
    </row>
    <row r="1791" spans="1:2" x14ac:dyDescent="0.25">
      <c r="B1791" t="s">
        <v>1127</v>
      </c>
    </row>
    <row r="1792" spans="1:2" x14ac:dyDescent="0.25">
      <c r="A1792" t="s">
        <v>574</v>
      </c>
      <c r="B1792" t="s">
        <v>1128</v>
      </c>
    </row>
    <row r="1793" spans="1:2" x14ac:dyDescent="0.25">
      <c r="B1793" t="s">
        <v>1129</v>
      </c>
    </row>
    <row r="1794" spans="1:2" x14ac:dyDescent="0.25">
      <c r="A1794" t="s">
        <v>412</v>
      </c>
      <c r="B1794" t="s">
        <v>1130</v>
      </c>
    </row>
    <row r="1795" spans="1:2" x14ac:dyDescent="0.25">
      <c r="B1795" t="s">
        <v>1131</v>
      </c>
    </row>
    <row r="1796" spans="1:2" x14ac:dyDescent="0.25">
      <c r="B1796" t="s">
        <v>1132</v>
      </c>
    </row>
    <row r="1797" spans="1:2" x14ac:dyDescent="0.25">
      <c r="B1797" t="s">
        <v>1133</v>
      </c>
    </row>
    <row r="1799" spans="1:2" ht="15.5" thickBot="1" x14ac:dyDescent="0.3">
      <c r="A1799" s="53" t="s">
        <v>782</v>
      </c>
      <c r="B1799" s="53" t="s">
        <v>1134</v>
      </c>
    </row>
    <row r="1800" spans="1:2" ht="12" thickTop="1" x14ac:dyDescent="0.25">
      <c r="A1800" t="s">
        <v>395</v>
      </c>
      <c r="B1800" t="s">
        <v>1135</v>
      </c>
    </row>
    <row r="1801" spans="1:2" x14ac:dyDescent="0.25">
      <c r="A1801" t="s">
        <v>786</v>
      </c>
      <c r="B1801" t="s">
        <v>792</v>
      </c>
    </row>
    <row r="1802" spans="1:2" x14ac:dyDescent="0.25">
      <c r="A1802" t="s">
        <v>574</v>
      </c>
      <c r="B1802" t="s">
        <v>1136</v>
      </c>
    </row>
    <row r="1804" spans="1:2" ht="15.5" thickBot="1" x14ac:dyDescent="0.3">
      <c r="A1804" s="53" t="s">
        <v>782</v>
      </c>
      <c r="B1804" s="53" t="s">
        <v>1137</v>
      </c>
    </row>
    <row r="1805" spans="1:2" ht="12" thickTop="1" x14ac:dyDescent="0.25">
      <c r="A1805" t="s">
        <v>395</v>
      </c>
      <c r="B1805" t="s">
        <v>1138</v>
      </c>
    </row>
    <row r="1806" spans="1:2" x14ac:dyDescent="0.25">
      <c r="A1806" t="s">
        <v>786</v>
      </c>
      <c r="B1806" t="s">
        <v>792</v>
      </c>
    </row>
    <row r="1807" spans="1:2" x14ac:dyDescent="0.25">
      <c r="A1807" t="s">
        <v>574</v>
      </c>
      <c r="B1807" t="s">
        <v>1139</v>
      </c>
    </row>
    <row r="1808" spans="1:2" x14ac:dyDescent="0.25">
      <c r="B1808" t="s">
        <v>1140</v>
      </c>
    </row>
    <row r="1809" spans="1:2" x14ac:dyDescent="0.25">
      <c r="A1809" t="s">
        <v>412</v>
      </c>
      <c r="B1809" t="s">
        <v>1141</v>
      </c>
    </row>
    <row r="1810" spans="1:2" x14ac:dyDescent="0.25">
      <c r="B1810" t="s">
        <v>1142</v>
      </c>
    </row>
    <row r="1811" spans="1:2" x14ac:dyDescent="0.25">
      <c r="B1811" t="s">
        <v>1143</v>
      </c>
    </row>
    <row r="1813" spans="1:2" ht="15.5" thickBot="1" x14ac:dyDescent="0.3">
      <c r="A1813" s="53" t="s">
        <v>782</v>
      </c>
      <c r="B1813" s="53" t="s">
        <v>217</v>
      </c>
    </row>
    <row r="1814" spans="1:2" ht="12" thickTop="1" x14ac:dyDescent="0.25">
      <c r="A1814" t="s">
        <v>395</v>
      </c>
      <c r="B1814" t="s">
        <v>1144</v>
      </c>
    </row>
    <row r="1815" spans="1:2" x14ac:dyDescent="0.25">
      <c r="B1815" t="s">
        <v>1145</v>
      </c>
    </row>
    <row r="1816" spans="1:2" x14ac:dyDescent="0.25">
      <c r="B1816" t="s">
        <v>1146</v>
      </c>
    </row>
    <row r="1817" spans="1:2" x14ac:dyDescent="0.25">
      <c r="B1817" t="s">
        <v>20</v>
      </c>
    </row>
    <row r="1818" spans="1:2" x14ac:dyDescent="0.25">
      <c r="A1818" t="s">
        <v>786</v>
      </c>
      <c r="B1818" t="s">
        <v>1043</v>
      </c>
    </row>
    <row r="1819" spans="1:2" x14ac:dyDescent="0.25">
      <c r="A1819" t="s">
        <v>574</v>
      </c>
      <c r="B1819" t="s">
        <v>217</v>
      </c>
    </row>
    <row r="1820" spans="1:2" x14ac:dyDescent="0.25">
      <c r="A1820" t="s">
        <v>412</v>
      </c>
      <c r="B1820" t="s">
        <v>1147</v>
      </c>
    </row>
    <row r="1821" spans="1:2" x14ac:dyDescent="0.25">
      <c r="B1821" t="s">
        <v>1148</v>
      </c>
    </row>
    <row r="1822" spans="1:2" x14ac:dyDescent="0.25">
      <c r="B1822" t="s">
        <v>1149</v>
      </c>
    </row>
    <row r="1823" spans="1:2" x14ac:dyDescent="0.25">
      <c r="B1823" t="s">
        <v>605</v>
      </c>
    </row>
    <row r="1824" spans="1:2" x14ac:dyDescent="0.25">
      <c r="B1824" t="s">
        <v>1150</v>
      </c>
    </row>
    <row r="1825" spans="1:2" x14ac:dyDescent="0.25">
      <c r="B1825" t="s">
        <v>1151</v>
      </c>
    </row>
    <row r="1826" spans="1:2" x14ac:dyDescent="0.25">
      <c r="B1826" t="s">
        <v>1152</v>
      </c>
    </row>
    <row r="1827" spans="1:2" x14ac:dyDescent="0.25">
      <c r="B1827" t="s">
        <v>1153</v>
      </c>
    </row>
    <row r="1828" spans="1:2" x14ac:dyDescent="0.25">
      <c r="B1828" t="s">
        <v>1154</v>
      </c>
    </row>
    <row r="1829" spans="1:2" x14ac:dyDescent="0.25">
      <c r="B1829" t="s">
        <v>1155</v>
      </c>
    </row>
    <row r="1830" spans="1:2" x14ac:dyDescent="0.25">
      <c r="B1830" t="s">
        <v>1156</v>
      </c>
    </row>
    <row r="1831" spans="1:2" x14ac:dyDescent="0.25">
      <c r="B1831" t="s">
        <v>1157</v>
      </c>
    </row>
    <row r="1833" spans="1:2" ht="15.5" thickBot="1" x14ac:dyDescent="0.3">
      <c r="A1833" s="53" t="s">
        <v>782</v>
      </c>
      <c r="B1833" s="53" t="s">
        <v>1158</v>
      </c>
    </row>
    <row r="1834" spans="1:2" ht="12" thickTop="1" x14ac:dyDescent="0.25">
      <c r="A1834" t="s">
        <v>395</v>
      </c>
      <c r="B1834" t="s">
        <v>1159</v>
      </c>
    </row>
    <row r="1835" spans="1:2" x14ac:dyDescent="0.25">
      <c r="B1835" t="s">
        <v>1160</v>
      </c>
    </row>
    <row r="1836" spans="1:2" x14ac:dyDescent="0.25">
      <c r="B1836" t="s">
        <v>1161</v>
      </c>
    </row>
    <row r="1837" spans="1:2" x14ac:dyDescent="0.25">
      <c r="A1837" t="s">
        <v>786</v>
      </c>
      <c r="B1837" t="s">
        <v>792</v>
      </c>
    </row>
    <row r="1838" spans="1:2" x14ac:dyDescent="0.25">
      <c r="A1838" t="s">
        <v>574</v>
      </c>
      <c r="B1838" t="s">
        <v>1162</v>
      </c>
    </row>
    <row r="1840" spans="1:2" ht="15.5" thickBot="1" x14ac:dyDescent="0.3">
      <c r="A1840" s="53" t="s">
        <v>782</v>
      </c>
      <c r="B1840" s="53" t="s">
        <v>1163</v>
      </c>
    </row>
    <row r="1841" spans="1:2" ht="12" thickTop="1" x14ac:dyDescent="0.25">
      <c r="A1841" t="s">
        <v>395</v>
      </c>
      <c r="B1841" t="s">
        <v>1164</v>
      </c>
    </row>
    <row r="1842" spans="1:2" x14ac:dyDescent="0.25">
      <c r="B1842" t="s">
        <v>1165</v>
      </c>
    </row>
    <row r="1843" spans="1:2" x14ac:dyDescent="0.25">
      <c r="B1843" t="s">
        <v>1166</v>
      </c>
    </row>
    <row r="1844" spans="1:2" x14ac:dyDescent="0.25">
      <c r="B1844" t="s">
        <v>1167</v>
      </c>
    </row>
    <row r="1845" spans="1:2" x14ac:dyDescent="0.25">
      <c r="A1845" t="s">
        <v>786</v>
      </c>
      <c r="B1845" t="s">
        <v>792</v>
      </c>
    </row>
    <row r="1846" spans="1:2" x14ac:dyDescent="0.25">
      <c r="A1846" t="s">
        <v>574</v>
      </c>
      <c r="B1846" t="s">
        <v>1168</v>
      </c>
    </row>
    <row r="1848" spans="1:2" ht="15.5" thickBot="1" x14ac:dyDescent="0.3">
      <c r="A1848" s="53" t="s">
        <v>782</v>
      </c>
      <c r="B1848" s="53" t="s">
        <v>1169</v>
      </c>
    </row>
    <row r="1849" spans="1:2" ht="12" thickTop="1" x14ac:dyDescent="0.25">
      <c r="A1849" t="s">
        <v>395</v>
      </c>
      <c r="B1849" t="s">
        <v>1170</v>
      </c>
    </row>
    <row r="1850" spans="1:2" x14ac:dyDescent="0.25">
      <c r="B1850" t="s">
        <v>1171</v>
      </c>
    </row>
    <row r="1851" spans="1:2" x14ac:dyDescent="0.25">
      <c r="A1851" t="s">
        <v>786</v>
      </c>
      <c r="B1851" t="s">
        <v>792</v>
      </c>
    </row>
    <row r="1852" spans="1:2" x14ac:dyDescent="0.25">
      <c r="A1852" t="s">
        <v>574</v>
      </c>
      <c r="B1852" t="s">
        <v>1172</v>
      </c>
    </row>
    <row r="1853" spans="1:2" x14ac:dyDescent="0.25">
      <c r="B1853" t="s">
        <v>1173</v>
      </c>
    </row>
    <row r="1854" spans="1:2" x14ac:dyDescent="0.25">
      <c r="B1854" t="s">
        <v>1174</v>
      </c>
    </row>
    <row r="1856" spans="1:2" ht="15.5" thickBot="1" x14ac:dyDescent="0.3">
      <c r="A1856" s="53" t="s">
        <v>782</v>
      </c>
      <c r="B1856" s="53" t="s">
        <v>1175</v>
      </c>
    </row>
    <row r="1857" spans="1:2" ht="12" thickTop="1" x14ac:dyDescent="0.25">
      <c r="A1857" t="s">
        <v>395</v>
      </c>
      <c r="B1857" t="s">
        <v>1176</v>
      </c>
    </row>
    <row r="1858" spans="1:2" x14ac:dyDescent="0.25">
      <c r="A1858" t="s">
        <v>786</v>
      </c>
      <c r="B1858" t="s">
        <v>877</v>
      </c>
    </row>
    <row r="1859" spans="1:2" x14ac:dyDescent="0.25">
      <c r="A1859" t="s">
        <v>574</v>
      </c>
      <c r="B1859" t="s">
        <v>1177</v>
      </c>
    </row>
    <row r="1861" spans="1:2" ht="15.5" thickBot="1" x14ac:dyDescent="0.3">
      <c r="A1861" s="53" t="s">
        <v>782</v>
      </c>
      <c r="B1861" s="53" t="s">
        <v>1178</v>
      </c>
    </row>
    <row r="1862" spans="1:2" ht="12" thickTop="1" x14ac:dyDescent="0.25">
      <c r="A1862" t="s">
        <v>395</v>
      </c>
      <c r="B1862" t="s">
        <v>1179</v>
      </c>
    </row>
    <row r="1863" spans="1:2" x14ac:dyDescent="0.25">
      <c r="B1863" t="s">
        <v>1180</v>
      </c>
    </row>
    <row r="1864" spans="1:2" x14ac:dyDescent="0.25">
      <c r="A1864" t="s">
        <v>786</v>
      </c>
      <c r="B1864" t="s">
        <v>1181</v>
      </c>
    </row>
    <row r="1866" spans="1:2" x14ac:dyDescent="0.25">
      <c r="B1866" t="s">
        <v>1081</v>
      </c>
    </row>
    <row r="1867" spans="1:2" x14ac:dyDescent="0.25">
      <c r="B1867" t="s">
        <v>1082</v>
      </c>
    </row>
    <row r="1868" spans="1:2" x14ac:dyDescent="0.25">
      <c r="B1868" t="s">
        <v>1182</v>
      </c>
    </row>
    <row r="1869" spans="1:2" x14ac:dyDescent="0.25">
      <c r="B1869" t="s">
        <v>1084</v>
      </c>
    </row>
    <row r="1870" spans="1:2" x14ac:dyDescent="0.25">
      <c r="B1870" t="s">
        <v>1085</v>
      </c>
    </row>
    <row r="1871" spans="1:2" x14ac:dyDescent="0.25">
      <c r="B1871" t="s">
        <v>1086</v>
      </c>
    </row>
    <row r="1873" spans="2:2" x14ac:dyDescent="0.25">
      <c r="B1873" t="s">
        <v>1183</v>
      </c>
    </row>
    <row r="1874" spans="2:2" x14ac:dyDescent="0.25">
      <c r="B1874" t="s">
        <v>1184</v>
      </c>
    </row>
    <row r="1875" spans="2:2" x14ac:dyDescent="0.25">
      <c r="B1875" t="s">
        <v>1185</v>
      </c>
    </row>
    <row r="1876" spans="2:2" x14ac:dyDescent="0.25">
      <c r="B1876" t="s">
        <v>1186</v>
      </c>
    </row>
    <row r="1877" spans="2:2" x14ac:dyDescent="0.25">
      <c r="B1877" t="s">
        <v>1187</v>
      </c>
    </row>
    <row r="1878" spans="2:2" x14ac:dyDescent="0.25">
      <c r="B1878" t="s">
        <v>1188</v>
      </c>
    </row>
    <row r="1879" spans="2:2" x14ac:dyDescent="0.25">
      <c r="B1879" t="s">
        <v>1189</v>
      </c>
    </row>
    <row r="1880" spans="2:2" x14ac:dyDescent="0.25">
      <c r="B1880" t="s">
        <v>1190</v>
      </c>
    </row>
    <row r="1881" spans="2:2" x14ac:dyDescent="0.25">
      <c r="B1881" t="s">
        <v>1191</v>
      </c>
    </row>
    <row r="1882" spans="2:2" x14ac:dyDescent="0.25">
      <c r="B1882" t="s">
        <v>1192</v>
      </c>
    </row>
    <row r="1883" spans="2:2" x14ac:dyDescent="0.25">
      <c r="B1883" t="s">
        <v>1193</v>
      </c>
    </row>
    <row r="1884" spans="2:2" x14ac:dyDescent="0.25">
      <c r="B1884" t="s">
        <v>1194</v>
      </c>
    </row>
    <row r="1885" spans="2:2" x14ac:dyDescent="0.25">
      <c r="B1885" t="s">
        <v>1195</v>
      </c>
    </row>
    <row r="1886" spans="2:2" x14ac:dyDescent="0.25">
      <c r="B1886" t="s">
        <v>1196</v>
      </c>
    </row>
    <row r="1888" spans="2:2" x14ac:dyDescent="0.25">
      <c r="B1888" t="s">
        <v>1197</v>
      </c>
    </row>
    <row r="1889" spans="1:2" x14ac:dyDescent="0.25">
      <c r="B1889" t="s">
        <v>1198</v>
      </c>
    </row>
    <row r="1891" spans="1:2" x14ac:dyDescent="0.25">
      <c r="B1891" t="s">
        <v>1199</v>
      </c>
    </row>
    <row r="1892" spans="1:2" x14ac:dyDescent="0.25">
      <c r="B1892" t="s">
        <v>1200</v>
      </c>
    </row>
    <row r="1893" spans="1:2" x14ac:dyDescent="0.25">
      <c r="B1893" t="s">
        <v>1201</v>
      </c>
    </row>
    <row r="1894" spans="1:2" x14ac:dyDescent="0.25">
      <c r="B1894" t="s">
        <v>1202</v>
      </c>
    </row>
    <row r="1895" spans="1:2" x14ac:dyDescent="0.25">
      <c r="B1895" t="s">
        <v>1203</v>
      </c>
    </row>
    <row r="1897" spans="1:2" x14ac:dyDescent="0.25">
      <c r="A1897" t="s">
        <v>574</v>
      </c>
      <c r="B1897" t="s">
        <v>1204</v>
      </c>
    </row>
    <row r="1898" spans="1:2" x14ac:dyDescent="0.25">
      <c r="B1898" t="s">
        <v>1205</v>
      </c>
    </row>
    <row r="1899" spans="1:2" x14ac:dyDescent="0.25">
      <c r="B1899" t="s">
        <v>1206</v>
      </c>
    </row>
    <row r="1900" spans="1:2" x14ac:dyDescent="0.25">
      <c r="B1900" t="s">
        <v>1207</v>
      </c>
    </row>
    <row r="1901" spans="1:2" x14ac:dyDescent="0.25">
      <c r="B1901" t="s">
        <v>1208</v>
      </c>
    </row>
    <row r="1902" spans="1:2" x14ac:dyDescent="0.25">
      <c r="B1902" t="s">
        <v>1209</v>
      </c>
    </row>
    <row r="1903" spans="1:2" x14ac:dyDescent="0.25">
      <c r="B1903" t="s">
        <v>1210</v>
      </c>
    </row>
    <row r="1904" spans="1:2" x14ac:dyDescent="0.25">
      <c r="B1904" t="s">
        <v>1211</v>
      </c>
    </row>
    <row r="1905" spans="1:2" x14ac:dyDescent="0.25">
      <c r="B1905" t="s">
        <v>1212</v>
      </c>
    </row>
    <row r="1906" spans="1:2" x14ac:dyDescent="0.25">
      <c r="A1906" t="s">
        <v>412</v>
      </c>
      <c r="B1906" t="s">
        <v>1213</v>
      </c>
    </row>
    <row r="1907" spans="1:2" x14ac:dyDescent="0.25">
      <c r="B1907" t="s">
        <v>1214</v>
      </c>
    </row>
    <row r="1908" spans="1:2" x14ac:dyDescent="0.25">
      <c r="B1908" t="s">
        <v>1836</v>
      </c>
    </row>
    <row r="1909" spans="1:2" x14ac:dyDescent="0.25">
      <c r="B1909" t="s">
        <v>1215</v>
      </c>
    </row>
    <row r="1910" spans="1:2" x14ac:dyDescent="0.25">
      <c r="B1910" t="s">
        <v>1216</v>
      </c>
    </row>
    <row r="1911" spans="1:2" x14ac:dyDescent="0.25">
      <c r="B1911" t="s">
        <v>1217</v>
      </c>
    </row>
    <row r="1913" spans="1:2" ht="15.5" thickBot="1" x14ac:dyDescent="0.3">
      <c r="A1913" s="53" t="s">
        <v>782</v>
      </c>
      <c r="B1913" s="53" t="s">
        <v>1218</v>
      </c>
    </row>
    <row r="1914" spans="1:2" ht="12" thickTop="1" x14ac:dyDescent="0.25">
      <c r="A1914" t="s">
        <v>395</v>
      </c>
      <c r="B1914" t="s">
        <v>1219</v>
      </c>
    </row>
    <row r="1915" spans="1:2" x14ac:dyDescent="0.25">
      <c r="A1915" t="s">
        <v>786</v>
      </c>
      <c r="B1915" t="s">
        <v>792</v>
      </c>
    </row>
    <row r="1916" spans="1:2" x14ac:dyDescent="0.25">
      <c r="A1916" t="s">
        <v>574</v>
      </c>
      <c r="B1916" t="s">
        <v>1220</v>
      </c>
    </row>
    <row r="1917" spans="1:2" x14ac:dyDescent="0.25">
      <c r="B1917" t="s">
        <v>1221</v>
      </c>
    </row>
    <row r="1919" spans="1:2" ht="15.5" thickBot="1" x14ac:dyDescent="0.3">
      <c r="A1919" s="53" t="s">
        <v>782</v>
      </c>
      <c r="B1919" s="53" t="s">
        <v>1222</v>
      </c>
    </row>
    <row r="1920" spans="1:2" ht="12" thickTop="1" x14ac:dyDescent="0.25">
      <c r="A1920" t="s">
        <v>395</v>
      </c>
      <c r="B1920" t="s">
        <v>1223</v>
      </c>
    </row>
    <row r="1921" spans="1:2" x14ac:dyDescent="0.25">
      <c r="B1921" t="s">
        <v>1224</v>
      </c>
    </row>
    <row r="1922" spans="1:2" x14ac:dyDescent="0.25">
      <c r="B1922" t="s">
        <v>1225</v>
      </c>
    </row>
    <row r="1923" spans="1:2" x14ac:dyDescent="0.25">
      <c r="A1923" t="s">
        <v>786</v>
      </c>
      <c r="B1923" t="s">
        <v>792</v>
      </c>
    </row>
    <row r="1924" spans="1:2" x14ac:dyDescent="0.25">
      <c r="A1924" t="s">
        <v>1226</v>
      </c>
      <c r="B1924" t="s">
        <v>1227</v>
      </c>
    </row>
    <row r="1925" spans="1:2" x14ac:dyDescent="0.25">
      <c r="B1925" t="s">
        <v>1228</v>
      </c>
    </row>
    <row r="1926" spans="1:2" x14ac:dyDescent="0.25">
      <c r="B1926" t="s">
        <v>1229</v>
      </c>
    </row>
    <row r="1927" spans="1:2" x14ac:dyDescent="0.25">
      <c r="B1927" t="s">
        <v>1230</v>
      </c>
    </row>
    <row r="1928" spans="1:2" x14ac:dyDescent="0.25">
      <c r="B1928" t="s">
        <v>1231</v>
      </c>
    </row>
    <row r="1929" spans="1:2" x14ac:dyDescent="0.25">
      <c r="A1929" t="s">
        <v>412</v>
      </c>
      <c r="B1929" t="s">
        <v>1232</v>
      </c>
    </row>
    <row r="1930" spans="1:2" x14ac:dyDescent="0.25">
      <c r="B1930" t="s">
        <v>1233</v>
      </c>
    </row>
    <row r="1931" spans="1:2" x14ac:dyDescent="0.25">
      <c r="B1931" t="s">
        <v>1234</v>
      </c>
    </row>
    <row r="1932" spans="1:2" x14ac:dyDescent="0.25">
      <c r="B1932" t="s">
        <v>1235</v>
      </c>
    </row>
    <row r="1933" spans="1:2" x14ac:dyDescent="0.25">
      <c r="B1933" t="s">
        <v>1236</v>
      </c>
    </row>
    <row r="1935" spans="1:2" ht="15.5" thickBot="1" x14ac:dyDescent="0.3">
      <c r="A1935" s="53" t="s">
        <v>782</v>
      </c>
      <c r="B1935" s="53" t="s">
        <v>1237</v>
      </c>
    </row>
    <row r="1936" spans="1:2" ht="12" thickTop="1" x14ac:dyDescent="0.25">
      <c r="A1936" t="s">
        <v>395</v>
      </c>
      <c r="B1936" t="s">
        <v>1238</v>
      </c>
    </row>
    <row r="1937" spans="1:2" x14ac:dyDescent="0.25">
      <c r="B1937" t="s">
        <v>1239</v>
      </c>
    </row>
    <row r="1938" spans="1:2" x14ac:dyDescent="0.25">
      <c r="A1938" t="s">
        <v>786</v>
      </c>
      <c r="B1938" t="s">
        <v>792</v>
      </c>
    </row>
    <row r="1939" spans="1:2" x14ac:dyDescent="0.25">
      <c r="A1939" t="s">
        <v>574</v>
      </c>
      <c r="B1939" t="s">
        <v>1240</v>
      </c>
    </row>
    <row r="1940" spans="1:2" x14ac:dyDescent="0.25">
      <c r="B1940" t="s">
        <v>1241</v>
      </c>
    </row>
    <row r="1941" spans="1:2" x14ac:dyDescent="0.25">
      <c r="B1941" t="s">
        <v>1242</v>
      </c>
    </row>
    <row r="1942" spans="1:2" x14ac:dyDescent="0.25">
      <c r="B1942" t="s">
        <v>1243</v>
      </c>
    </row>
    <row r="1943" spans="1:2" x14ac:dyDescent="0.25">
      <c r="A1943" t="s">
        <v>412</v>
      </c>
      <c r="B1943" t="s">
        <v>1244</v>
      </c>
    </row>
    <row r="1944" spans="1:2" x14ac:dyDescent="0.25">
      <c r="B1944" t="s">
        <v>1245</v>
      </c>
    </row>
    <row r="1945" spans="1:2" x14ac:dyDescent="0.25">
      <c r="B1945" t="s">
        <v>1246</v>
      </c>
    </row>
    <row r="1947" spans="1:2" ht="15.5" thickBot="1" x14ac:dyDescent="0.3">
      <c r="A1947" s="53" t="s">
        <v>782</v>
      </c>
      <c r="B1947" s="53" t="s">
        <v>1247</v>
      </c>
    </row>
    <row r="1948" spans="1:2" ht="12" thickTop="1" x14ac:dyDescent="0.25">
      <c r="A1948" t="s">
        <v>395</v>
      </c>
      <c r="B1948" t="s">
        <v>1248</v>
      </c>
    </row>
    <row r="1949" spans="1:2" x14ac:dyDescent="0.25">
      <c r="B1949" t="s">
        <v>1249</v>
      </c>
    </row>
    <row r="1950" spans="1:2" x14ac:dyDescent="0.25">
      <c r="A1950" t="s">
        <v>786</v>
      </c>
      <c r="B1950" t="s">
        <v>877</v>
      </c>
    </row>
    <row r="1951" spans="1:2" x14ac:dyDescent="0.25">
      <c r="A1951" t="s">
        <v>574</v>
      </c>
      <c r="B1951" t="s">
        <v>1250</v>
      </c>
    </row>
    <row r="1952" spans="1:2" x14ac:dyDescent="0.25">
      <c r="B1952" t="s">
        <v>1251</v>
      </c>
    </row>
    <row r="1953" spans="1:2" x14ac:dyDescent="0.25">
      <c r="A1953" t="s">
        <v>412</v>
      </c>
      <c r="B1953" t="s">
        <v>1252</v>
      </c>
    </row>
    <row r="1954" spans="1:2" x14ac:dyDescent="0.25">
      <c r="B1954" t="s">
        <v>1253</v>
      </c>
    </row>
    <row r="1956" spans="1:2" ht="15.5" thickBot="1" x14ac:dyDescent="0.3">
      <c r="A1956" s="53" t="s">
        <v>782</v>
      </c>
      <c r="B1956" s="53" t="s">
        <v>1254</v>
      </c>
    </row>
    <row r="1957" spans="1:2" ht="12" thickTop="1" x14ac:dyDescent="0.25">
      <c r="A1957" t="s">
        <v>395</v>
      </c>
      <c r="B1957" t="s">
        <v>1255</v>
      </c>
    </row>
    <row r="1958" spans="1:2" x14ac:dyDescent="0.25">
      <c r="B1958" t="s">
        <v>1256</v>
      </c>
    </row>
    <row r="1959" spans="1:2" x14ac:dyDescent="0.25">
      <c r="B1959" t="s">
        <v>1257</v>
      </c>
    </row>
    <row r="1960" spans="1:2" x14ac:dyDescent="0.25">
      <c r="A1960" t="s">
        <v>786</v>
      </c>
      <c r="B1960" t="s">
        <v>1258</v>
      </c>
    </row>
    <row r="1961" spans="1:2" x14ac:dyDescent="0.25">
      <c r="B1961" t="s">
        <v>1259</v>
      </c>
    </row>
    <row r="1962" spans="1:2" x14ac:dyDescent="0.25">
      <c r="A1962" t="s">
        <v>574</v>
      </c>
      <c r="B1962" t="s">
        <v>1260</v>
      </c>
    </row>
    <row r="1963" spans="1:2" x14ac:dyDescent="0.25">
      <c r="B1963" t="s">
        <v>1261</v>
      </c>
    </row>
    <row r="1964" spans="1:2" x14ac:dyDescent="0.25">
      <c r="A1964" t="s">
        <v>412</v>
      </c>
      <c r="B1964" t="s">
        <v>1262</v>
      </c>
    </row>
    <row r="1965" spans="1:2" x14ac:dyDescent="0.25">
      <c r="B1965" t="s">
        <v>1263</v>
      </c>
    </row>
    <row r="1966" spans="1:2" x14ac:dyDescent="0.25">
      <c r="B1966" t="s">
        <v>1132</v>
      </c>
    </row>
    <row r="1967" spans="1:2" x14ac:dyDescent="0.25">
      <c r="B1967" t="s">
        <v>1264</v>
      </c>
    </row>
    <row r="1969" spans="1:2" ht="15.5" thickBot="1" x14ac:dyDescent="0.3">
      <c r="A1969" s="53" t="s">
        <v>782</v>
      </c>
      <c r="B1969" s="53" t="s">
        <v>1265</v>
      </c>
    </row>
    <row r="1970" spans="1:2" ht="12" thickTop="1" x14ac:dyDescent="0.25">
      <c r="A1970" t="s">
        <v>395</v>
      </c>
      <c r="B1970" t="s">
        <v>1266</v>
      </c>
    </row>
    <row r="1971" spans="1:2" x14ac:dyDescent="0.25">
      <c r="B1971" t="s">
        <v>1267</v>
      </c>
    </row>
    <row r="1972" spans="1:2" x14ac:dyDescent="0.25">
      <c r="A1972" t="s">
        <v>1022</v>
      </c>
      <c r="B1972" t="s">
        <v>1268</v>
      </c>
    </row>
    <row r="1973" spans="1:2" x14ac:dyDescent="0.25">
      <c r="B1973" t="s">
        <v>1269</v>
      </c>
    </row>
    <row r="1974" spans="1:2" x14ac:dyDescent="0.25">
      <c r="A1974" t="s">
        <v>574</v>
      </c>
      <c r="B1974" t="s">
        <v>1270</v>
      </c>
    </row>
    <row r="1975" spans="1:2" x14ac:dyDescent="0.25">
      <c r="B1975" t="s">
        <v>1271</v>
      </c>
    </row>
    <row r="1976" spans="1:2" x14ac:dyDescent="0.25">
      <c r="A1976" t="s">
        <v>412</v>
      </c>
      <c r="B1976" t="s">
        <v>1272</v>
      </c>
    </row>
    <row r="1977" spans="1:2" x14ac:dyDescent="0.25">
      <c r="B1977" t="s">
        <v>1273</v>
      </c>
    </row>
    <row r="1978" spans="1:2" x14ac:dyDescent="0.25">
      <c r="B1978" t="s">
        <v>1274</v>
      </c>
    </row>
    <row r="1979" spans="1:2" x14ac:dyDescent="0.25">
      <c r="B1979" t="s">
        <v>1275</v>
      </c>
    </row>
    <row r="1980" spans="1:2" x14ac:dyDescent="0.25">
      <c r="B1980" t="s">
        <v>1276</v>
      </c>
    </row>
    <row r="1981" spans="1:2" x14ac:dyDescent="0.25">
      <c r="B1981" t="s">
        <v>1277</v>
      </c>
    </row>
    <row r="1982" spans="1:2" x14ac:dyDescent="0.25">
      <c r="B1982" t="s">
        <v>1278</v>
      </c>
    </row>
    <row r="1983" spans="1:2" x14ac:dyDescent="0.25">
      <c r="B1983" t="s">
        <v>1279</v>
      </c>
    </row>
    <row r="1984" spans="1:2" x14ac:dyDescent="0.25">
      <c r="B1984" t="s">
        <v>1280</v>
      </c>
    </row>
    <row r="1985" spans="1:2" x14ac:dyDescent="0.25">
      <c r="B1985" t="s">
        <v>1281</v>
      </c>
    </row>
    <row r="1986" spans="1:2" x14ac:dyDescent="0.25">
      <c r="B1986" t="s">
        <v>1282</v>
      </c>
    </row>
    <row r="1988" spans="1:2" ht="15.5" thickBot="1" x14ac:dyDescent="0.3">
      <c r="A1988" s="53" t="s">
        <v>782</v>
      </c>
      <c r="B1988" s="53" t="s">
        <v>232</v>
      </c>
    </row>
    <row r="1989" spans="1:2" ht="12" thickTop="1" x14ac:dyDescent="0.25">
      <c r="A1989" t="s">
        <v>395</v>
      </c>
      <c r="B1989" t="s">
        <v>1283</v>
      </c>
    </row>
    <row r="1990" spans="1:2" x14ac:dyDescent="0.25">
      <c r="B1990" t="s">
        <v>1284</v>
      </c>
    </row>
    <row r="1991" spans="1:2" x14ac:dyDescent="0.25">
      <c r="B1991" t="s">
        <v>1285</v>
      </c>
    </row>
    <row r="1992" spans="1:2" x14ac:dyDescent="0.25">
      <c r="B1992" t="s">
        <v>1286</v>
      </c>
    </row>
    <row r="1993" spans="1:2" x14ac:dyDescent="0.25">
      <c r="A1993" t="s">
        <v>786</v>
      </c>
      <c r="B1993" t="s">
        <v>1043</v>
      </c>
    </row>
    <row r="1994" spans="1:2" x14ac:dyDescent="0.25">
      <c r="A1994" t="s">
        <v>574</v>
      </c>
      <c r="B1994" t="s">
        <v>232</v>
      </c>
    </row>
    <row r="1996" spans="1:2" ht="15.5" thickBot="1" x14ac:dyDescent="0.3">
      <c r="A1996" s="53" t="s">
        <v>782</v>
      </c>
      <c r="B1996" s="53" t="s">
        <v>1287</v>
      </c>
    </row>
    <row r="1997" spans="1:2" ht="12" thickTop="1" x14ac:dyDescent="0.25">
      <c r="A1997" t="s">
        <v>395</v>
      </c>
      <c r="B1997" t="s">
        <v>1288</v>
      </c>
    </row>
    <row r="1998" spans="1:2" x14ac:dyDescent="0.25">
      <c r="A1998" t="s">
        <v>786</v>
      </c>
      <c r="B1998" t="s">
        <v>792</v>
      </c>
    </row>
    <row r="1999" spans="1:2" x14ac:dyDescent="0.25">
      <c r="A1999" t="s">
        <v>574</v>
      </c>
      <c r="B1999" t="s">
        <v>1289</v>
      </c>
    </row>
    <row r="2001" spans="1:2" ht="15.5" thickBot="1" x14ac:dyDescent="0.3">
      <c r="A2001" s="53" t="s">
        <v>782</v>
      </c>
      <c r="B2001" s="53" t="s">
        <v>1290</v>
      </c>
    </row>
    <row r="2002" spans="1:2" ht="12" thickTop="1" x14ac:dyDescent="0.25">
      <c r="A2002" t="s">
        <v>395</v>
      </c>
      <c r="B2002" t="s">
        <v>1291</v>
      </c>
    </row>
    <row r="2003" spans="1:2" x14ac:dyDescent="0.25">
      <c r="B2003" t="s">
        <v>1292</v>
      </c>
    </row>
    <row r="2004" spans="1:2" x14ac:dyDescent="0.25">
      <c r="B2004" t="s">
        <v>1293</v>
      </c>
    </row>
    <row r="2005" spans="1:2" x14ac:dyDescent="0.25">
      <c r="B2005" t="s">
        <v>1294</v>
      </c>
    </row>
    <row r="2006" spans="1:2" x14ac:dyDescent="0.25">
      <c r="A2006" t="s">
        <v>786</v>
      </c>
      <c r="B2006" t="s">
        <v>792</v>
      </c>
    </row>
    <row r="2007" spans="1:2" x14ac:dyDescent="0.25">
      <c r="A2007" t="s">
        <v>1226</v>
      </c>
      <c r="B2007" t="s">
        <v>1295</v>
      </c>
    </row>
    <row r="2008" spans="1:2" x14ac:dyDescent="0.25">
      <c r="B2008" t="s">
        <v>1296</v>
      </c>
    </row>
    <row r="2009" spans="1:2" x14ac:dyDescent="0.25">
      <c r="B2009" t="s">
        <v>1297</v>
      </c>
    </row>
    <row r="2010" spans="1:2" x14ac:dyDescent="0.25">
      <c r="B2010" t="s">
        <v>1298</v>
      </c>
    </row>
    <row r="2011" spans="1:2" x14ac:dyDescent="0.25">
      <c r="B2011" t="s">
        <v>1299</v>
      </c>
    </row>
    <row r="2012" spans="1:2" x14ac:dyDescent="0.25">
      <c r="A2012" t="s">
        <v>412</v>
      </c>
      <c r="B2012" t="s">
        <v>1300</v>
      </c>
    </row>
    <row r="2013" spans="1:2" x14ac:dyDescent="0.25">
      <c r="B2013" t="s">
        <v>1301</v>
      </c>
    </row>
    <row r="2014" spans="1:2" x14ac:dyDescent="0.25">
      <c r="B2014" t="s">
        <v>1302</v>
      </c>
    </row>
    <row r="2016" spans="1:2" ht="15.5" thickBot="1" x14ac:dyDescent="0.3">
      <c r="A2016" s="53" t="s">
        <v>782</v>
      </c>
      <c r="B2016" s="53" t="s">
        <v>1303</v>
      </c>
    </row>
    <row r="2017" spans="1:2" ht="12" thickTop="1" x14ac:dyDescent="0.25">
      <c r="A2017" t="s">
        <v>395</v>
      </c>
      <c r="B2017" t="s">
        <v>1304</v>
      </c>
    </row>
    <row r="2018" spans="1:2" x14ac:dyDescent="0.25">
      <c r="B2018" t="s">
        <v>1305</v>
      </c>
    </row>
    <row r="2019" spans="1:2" x14ac:dyDescent="0.25">
      <c r="A2019" t="s">
        <v>786</v>
      </c>
      <c r="B2019" t="s">
        <v>1306</v>
      </c>
    </row>
    <row r="2020" spans="1:2" x14ac:dyDescent="0.25">
      <c r="B2020" t="s">
        <v>1307</v>
      </c>
    </row>
    <row r="2021" spans="1:2" x14ac:dyDescent="0.25">
      <c r="B2021" t="s">
        <v>1308</v>
      </c>
    </row>
    <row r="2022" spans="1:2" x14ac:dyDescent="0.25">
      <c r="B2022" t="s">
        <v>1309</v>
      </c>
    </row>
    <row r="2023" spans="1:2" x14ac:dyDescent="0.25">
      <c r="B2023" t="s">
        <v>1310</v>
      </c>
    </row>
    <row r="2024" spans="1:2" x14ac:dyDescent="0.25">
      <c r="A2024" t="s">
        <v>574</v>
      </c>
      <c r="B2024" t="s">
        <v>1311</v>
      </c>
    </row>
    <row r="2025" spans="1:2" x14ac:dyDescent="0.25">
      <c r="A2025" t="s">
        <v>412</v>
      </c>
      <c r="B2025" t="s">
        <v>1312</v>
      </c>
    </row>
    <row r="2026" spans="1:2" x14ac:dyDescent="0.25">
      <c r="B2026" t="s">
        <v>1313</v>
      </c>
    </row>
    <row r="2027" spans="1:2" x14ac:dyDescent="0.25">
      <c r="B2027" t="s">
        <v>1314</v>
      </c>
    </row>
    <row r="2028" spans="1:2" x14ac:dyDescent="0.25">
      <c r="B2028" t="s">
        <v>1315</v>
      </c>
    </row>
    <row r="2030" spans="1:2" ht="15.5" thickBot="1" x14ac:dyDescent="0.3">
      <c r="A2030" s="53" t="s">
        <v>782</v>
      </c>
      <c r="B2030" s="53" t="s">
        <v>1316</v>
      </c>
    </row>
    <row r="2031" spans="1:2" ht="12" thickTop="1" x14ac:dyDescent="0.25">
      <c r="A2031" t="s">
        <v>395</v>
      </c>
      <c r="B2031" t="s">
        <v>1317</v>
      </c>
    </row>
    <row r="2032" spans="1:2" x14ac:dyDescent="0.25">
      <c r="A2032" t="s">
        <v>786</v>
      </c>
      <c r="B2032" t="s">
        <v>96</v>
      </c>
    </row>
    <row r="2033" spans="1:2" x14ac:dyDescent="0.25">
      <c r="A2033" t="s">
        <v>574</v>
      </c>
      <c r="B2033" t="s">
        <v>1318</v>
      </c>
    </row>
    <row r="2034" spans="1:2" x14ac:dyDescent="0.25">
      <c r="A2034" t="s">
        <v>412</v>
      </c>
      <c r="B2034" t="s">
        <v>1319</v>
      </c>
    </row>
    <row r="2035" spans="1:2" x14ac:dyDescent="0.25">
      <c r="B2035" t="s">
        <v>1320</v>
      </c>
    </row>
    <row r="2036" spans="1:2" x14ac:dyDescent="0.25">
      <c r="B2036" t="s">
        <v>1321</v>
      </c>
    </row>
    <row r="2038" spans="1:2" ht="15.5" thickBot="1" x14ac:dyDescent="0.3">
      <c r="A2038" s="53" t="s">
        <v>782</v>
      </c>
      <c r="B2038" s="53" t="s">
        <v>1322</v>
      </c>
    </row>
    <row r="2039" spans="1:2" ht="12" thickTop="1" x14ac:dyDescent="0.25">
      <c r="A2039" t="s">
        <v>395</v>
      </c>
      <c r="B2039" t="s">
        <v>1323</v>
      </c>
    </row>
    <row r="2040" spans="1:2" x14ac:dyDescent="0.25">
      <c r="A2040" t="s">
        <v>786</v>
      </c>
      <c r="B2040" t="s">
        <v>1324</v>
      </c>
    </row>
    <row r="2041" spans="1:2" x14ac:dyDescent="0.25">
      <c r="B2041" t="s">
        <v>1325</v>
      </c>
    </row>
    <row r="2042" spans="1:2" x14ac:dyDescent="0.25">
      <c r="B2042" t="s">
        <v>1326</v>
      </c>
    </row>
    <row r="2043" spans="1:2" x14ac:dyDescent="0.25">
      <c r="A2043" t="s">
        <v>574</v>
      </c>
      <c r="B2043" t="s">
        <v>1327</v>
      </c>
    </row>
    <row r="2044" spans="1:2" x14ac:dyDescent="0.25">
      <c r="A2044" t="s">
        <v>412</v>
      </c>
      <c r="B2044" t="s">
        <v>1328</v>
      </c>
    </row>
    <row r="2045" spans="1:2" x14ac:dyDescent="0.25">
      <c r="B2045" t="s">
        <v>1329</v>
      </c>
    </row>
    <row r="2046" spans="1:2" x14ac:dyDescent="0.25">
      <c r="B2046" t="s">
        <v>1330</v>
      </c>
    </row>
    <row r="2047" spans="1:2" x14ac:dyDescent="0.25">
      <c r="B2047" t="s">
        <v>1331</v>
      </c>
    </row>
    <row r="2048" spans="1:2" x14ac:dyDescent="0.25">
      <c r="B2048" t="s">
        <v>1332</v>
      </c>
    </row>
    <row r="2049" spans="1:2" x14ac:dyDescent="0.25">
      <c r="B2049" t="s">
        <v>1333</v>
      </c>
    </row>
    <row r="2050" spans="1:2" x14ac:dyDescent="0.25">
      <c r="B2050" t="s">
        <v>1334</v>
      </c>
    </row>
    <row r="2051" spans="1:2" x14ac:dyDescent="0.25">
      <c r="B2051" t="s">
        <v>1335</v>
      </c>
    </row>
    <row r="2052" spans="1:2" x14ac:dyDescent="0.25">
      <c r="B2052" t="s">
        <v>1336</v>
      </c>
    </row>
    <row r="2053" spans="1:2" x14ac:dyDescent="0.25">
      <c r="B2053" t="s">
        <v>1337</v>
      </c>
    </row>
    <row r="2054" spans="1:2" x14ac:dyDescent="0.25">
      <c r="B2054" t="s">
        <v>1338</v>
      </c>
    </row>
    <row r="2055" spans="1:2" x14ac:dyDescent="0.25">
      <c r="B2055" t="s">
        <v>1339</v>
      </c>
    </row>
    <row r="2056" spans="1:2" x14ac:dyDescent="0.25">
      <c r="B2056" t="s">
        <v>1340</v>
      </c>
    </row>
    <row r="2057" spans="1:2" x14ac:dyDescent="0.25">
      <c r="B2057" t="s">
        <v>1341</v>
      </c>
    </row>
    <row r="2059" spans="1:2" ht="15.5" thickBot="1" x14ac:dyDescent="0.3">
      <c r="A2059" s="53" t="s">
        <v>782</v>
      </c>
      <c r="B2059" s="53" t="s">
        <v>1342</v>
      </c>
    </row>
    <row r="2060" spans="1:2" ht="12" thickTop="1" x14ac:dyDescent="0.25">
      <c r="A2060" t="s">
        <v>395</v>
      </c>
      <c r="B2060" t="s">
        <v>1343</v>
      </c>
    </row>
    <row r="2061" spans="1:2" x14ac:dyDescent="0.25">
      <c r="B2061" t="s">
        <v>1344</v>
      </c>
    </row>
    <row r="2062" spans="1:2" x14ac:dyDescent="0.25">
      <c r="A2062" t="s">
        <v>786</v>
      </c>
      <c r="B2062" t="s">
        <v>1345</v>
      </c>
    </row>
    <row r="2063" spans="1:2" x14ac:dyDescent="0.25">
      <c r="A2063" t="s">
        <v>574</v>
      </c>
      <c r="B2063" t="s">
        <v>575</v>
      </c>
    </row>
    <row r="2064" spans="1:2" x14ac:dyDescent="0.25">
      <c r="B2064" t="s">
        <v>576</v>
      </c>
    </row>
    <row r="2065" spans="1:2" x14ac:dyDescent="0.25">
      <c r="B2065" t="s">
        <v>577</v>
      </c>
    </row>
    <row r="2066" spans="1:2" x14ac:dyDescent="0.25">
      <c r="A2066" t="s">
        <v>412</v>
      </c>
      <c r="B2066" t="s">
        <v>1346</v>
      </c>
    </row>
    <row r="2067" spans="1:2" x14ac:dyDescent="0.25">
      <c r="B2067" t="s">
        <v>1347</v>
      </c>
    </row>
    <row r="2068" spans="1:2" x14ac:dyDescent="0.25">
      <c r="B2068" t="s">
        <v>1348</v>
      </c>
    </row>
    <row r="2070" spans="1:2" x14ac:dyDescent="0.25">
      <c r="B2070" t="s">
        <v>1349</v>
      </c>
    </row>
    <row r="2071" spans="1:2" x14ac:dyDescent="0.25">
      <c r="B2071" t="s">
        <v>1350</v>
      </c>
    </row>
    <row r="2072" spans="1:2" x14ac:dyDescent="0.25">
      <c r="B2072" t="s">
        <v>1351</v>
      </c>
    </row>
    <row r="2073" spans="1:2" x14ac:dyDescent="0.25">
      <c r="B2073" t="s">
        <v>1352</v>
      </c>
    </row>
    <row r="2075" spans="1:2" ht="15.5" thickBot="1" x14ac:dyDescent="0.3">
      <c r="A2075" s="53" t="s">
        <v>782</v>
      </c>
      <c r="B2075" s="53" t="s">
        <v>1353</v>
      </c>
    </row>
    <row r="2076" spans="1:2" ht="12" thickTop="1" x14ac:dyDescent="0.25">
      <c r="A2076" t="s">
        <v>395</v>
      </c>
      <c r="B2076" t="s">
        <v>1354</v>
      </c>
    </row>
    <row r="2077" spans="1:2" x14ac:dyDescent="0.25">
      <c r="A2077" t="s">
        <v>786</v>
      </c>
      <c r="B2077" t="s">
        <v>792</v>
      </c>
    </row>
    <row r="2078" spans="1:2" x14ac:dyDescent="0.25">
      <c r="A2078" t="s">
        <v>574</v>
      </c>
      <c r="B2078" t="s">
        <v>1355</v>
      </c>
    </row>
    <row r="2080" spans="1:2" ht="15.5" thickBot="1" x14ac:dyDescent="0.3">
      <c r="A2080" s="53" t="s">
        <v>782</v>
      </c>
      <c r="B2080" s="53" t="s">
        <v>1356</v>
      </c>
    </row>
    <row r="2081" spans="1:2" ht="12" thickTop="1" x14ac:dyDescent="0.25">
      <c r="A2081" t="s">
        <v>395</v>
      </c>
      <c r="B2081" t="s">
        <v>1357</v>
      </c>
    </row>
    <row r="2082" spans="1:2" x14ac:dyDescent="0.25">
      <c r="B2082" t="s">
        <v>1358</v>
      </c>
    </row>
    <row r="2083" spans="1:2" x14ac:dyDescent="0.25">
      <c r="A2083" t="s">
        <v>786</v>
      </c>
      <c r="B2083" t="s">
        <v>1359</v>
      </c>
    </row>
    <row r="2084" spans="1:2" x14ac:dyDescent="0.25">
      <c r="A2084" t="s">
        <v>574</v>
      </c>
      <c r="B2084" t="s">
        <v>1360</v>
      </c>
    </row>
    <row r="2085" spans="1:2" x14ac:dyDescent="0.25">
      <c r="B2085" t="s">
        <v>1361</v>
      </c>
    </row>
    <row r="2086" spans="1:2" x14ac:dyDescent="0.25">
      <c r="A2086" t="s">
        <v>412</v>
      </c>
      <c r="B2086" t="s">
        <v>1362</v>
      </c>
    </row>
    <row r="2087" spans="1:2" x14ac:dyDescent="0.25">
      <c r="B2087" t="s">
        <v>1363</v>
      </c>
    </row>
    <row r="2088" spans="1:2" x14ac:dyDescent="0.25">
      <c r="B2088" t="s">
        <v>1364</v>
      </c>
    </row>
    <row r="2089" spans="1:2" x14ac:dyDescent="0.25">
      <c r="B2089" t="s">
        <v>1837</v>
      </c>
    </row>
    <row r="2090" spans="1:2" x14ac:dyDescent="0.25">
      <c r="B2090" t="s">
        <v>1365</v>
      </c>
    </row>
    <row r="2092" spans="1:2" ht="15.5" thickBot="1" x14ac:dyDescent="0.3">
      <c r="A2092" s="53" t="s">
        <v>782</v>
      </c>
      <c r="B2092" s="53" t="s">
        <v>1366</v>
      </c>
    </row>
    <row r="2093" spans="1:2" ht="12" thickTop="1" x14ac:dyDescent="0.25">
      <c r="A2093" t="s">
        <v>395</v>
      </c>
      <c r="B2093" t="s">
        <v>1367</v>
      </c>
    </row>
    <row r="2094" spans="1:2" x14ac:dyDescent="0.25">
      <c r="A2094" t="s">
        <v>1022</v>
      </c>
      <c r="B2094" t="s">
        <v>1368</v>
      </c>
    </row>
    <row r="2095" spans="1:2" x14ac:dyDescent="0.25">
      <c r="A2095" t="s">
        <v>574</v>
      </c>
      <c r="B2095" t="s">
        <v>1369</v>
      </c>
    </row>
    <row r="2096" spans="1:2" x14ac:dyDescent="0.25">
      <c r="B2096" t="s">
        <v>1370</v>
      </c>
    </row>
    <row r="2097" spans="1:2" x14ac:dyDescent="0.25">
      <c r="A2097" t="s">
        <v>412</v>
      </c>
      <c r="B2097" t="s">
        <v>1371</v>
      </c>
    </row>
    <row r="2098" spans="1:2" x14ac:dyDescent="0.25">
      <c r="B2098" t="s">
        <v>1372</v>
      </c>
    </row>
    <row r="2099" spans="1:2" x14ac:dyDescent="0.25">
      <c r="B2099" t="s">
        <v>1373</v>
      </c>
    </row>
    <row r="2100" spans="1:2" x14ac:dyDescent="0.25">
      <c r="B2100" t="s">
        <v>1374</v>
      </c>
    </row>
    <row r="2101" spans="1:2" x14ac:dyDescent="0.25">
      <c r="B2101" t="s">
        <v>1375</v>
      </c>
    </row>
    <row r="2102" spans="1:2" x14ac:dyDescent="0.25">
      <c r="B2102" t="s">
        <v>1376</v>
      </c>
    </row>
    <row r="2103" spans="1:2" x14ac:dyDescent="0.25">
      <c r="B2103" t="s">
        <v>1377</v>
      </c>
    </row>
    <row r="2104" spans="1:2" x14ac:dyDescent="0.25">
      <c r="B2104" t="s">
        <v>1378</v>
      </c>
    </row>
    <row r="2105" spans="1:2" x14ac:dyDescent="0.25">
      <c r="B2105" t="s">
        <v>1379</v>
      </c>
    </row>
    <row r="2107" spans="1:2" ht="15.5" thickBot="1" x14ac:dyDescent="0.3">
      <c r="A2107" s="53" t="s">
        <v>782</v>
      </c>
      <c r="B2107" s="53" t="s">
        <v>1380</v>
      </c>
    </row>
    <row r="2108" spans="1:2" ht="12" thickTop="1" x14ac:dyDescent="0.25">
      <c r="A2108" t="s">
        <v>395</v>
      </c>
      <c r="B2108" t="s">
        <v>1381</v>
      </c>
    </row>
    <row r="2109" spans="1:2" x14ac:dyDescent="0.25">
      <c r="B2109" t="s">
        <v>1382</v>
      </c>
    </row>
    <row r="2110" spans="1:2" x14ac:dyDescent="0.25">
      <c r="A2110" t="s">
        <v>786</v>
      </c>
      <c r="B2110" t="s">
        <v>792</v>
      </c>
    </row>
    <row r="2111" spans="1:2" x14ac:dyDescent="0.25">
      <c r="A2111" t="s">
        <v>574</v>
      </c>
      <c r="B2111" t="s">
        <v>1383</v>
      </c>
    </row>
    <row r="2113" spans="1:2" ht="15.5" thickBot="1" x14ac:dyDescent="0.3">
      <c r="A2113" s="53" t="s">
        <v>782</v>
      </c>
      <c r="B2113" s="53" t="s">
        <v>1384</v>
      </c>
    </row>
    <row r="2114" spans="1:2" ht="12" thickTop="1" x14ac:dyDescent="0.25">
      <c r="A2114" t="s">
        <v>395</v>
      </c>
      <c r="B2114" t="s">
        <v>1385</v>
      </c>
    </row>
    <row r="2115" spans="1:2" x14ac:dyDescent="0.25">
      <c r="B2115" t="s">
        <v>1386</v>
      </c>
    </row>
    <row r="2116" spans="1:2" x14ac:dyDescent="0.25">
      <c r="A2116" t="s">
        <v>786</v>
      </c>
      <c r="B2116" t="s">
        <v>1387</v>
      </c>
    </row>
    <row r="2117" spans="1:2" x14ac:dyDescent="0.25">
      <c r="B2117" t="s">
        <v>1388</v>
      </c>
    </row>
    <row r="2118" spans="1:2" x14ac:dyDescent="0.25">
      <c r="B2118" t="s">
        <v>1389</v>
      </c>
    </row>
    <row r="2119" spans="1:2" x14ac:dyDescent="0.25">
      <c r="B2119" t="s">
        <v>1390</v>
      </c>
    </row>
    <row r="2120" spans="1:2" x14ac:dyDescent="0.25">
      <c r="A2120" t="s">
        <v>1226</v>
      </c>
      <c r="B2120" t="s">
        <v>1391</v>
      </c>
    </row>
    <row r="2121" spans="1:2" x14ac:dyDescent="0.25">
      <c r="B2121" t="s">
        <v>1392</v>
      </c>
    </row>
    <row r="2122" spans="1:2" x14ac:dyDescent="0.25">
      <c r="B2122" t="s">
        <v>1393</v>
      </c>
    </row>
    <row r="2123" spans="1:2" x14ac:dyDescent="0.25">
      <c r="B2123" t="s">
        <v>1394</v>
      </c>
    </row>
    <row r="2124" spans="1:2" x14ac:dyDescent="0.25">
      <c r="B2124" t="s">
        <v>1395</v>
      </c>
    </row>
    <row r="2125" spans="1:2" x14ac:dyDescent="0.25">
      <c r="B2125" t="s">
        <v>1396</v>
      </c>
    </row>
    <row r="2126" spans="1:2" x14ac:dyDescent="0.25">
      <c r="B2126" t="s">
        <v>1397</v>
      </c>
    </row>
    <row r="2127" spans="1:2" x14ac:dyDescent="0.25">
      <c r="B2127" t="s">
        <v>1398</v>
      </c>
    </row>
    <row r="2128" spans="1:2" x14ac:dyDescent="0.25">
      <c r="B2128" t="s">
        <v>1399</v>
      </c>
    </row>
    <row r="2129" spans="1:2" x14ac:dyDescent="0.25">
      <c r="B2129" t="s">
        <v>1400</v>
      </c>
    </row>
    <row r="2130" spans="1:2" x14ac:dyDescent="0.25">
      <c r="B2130" t="s">
        <v>1401</v>
      </c>
    </row>
    <row r="2131" spans="1:2" x14ac:dyDescent="0.25">
      <c r="B2131" t="s">
        <v>1402</v>
      </c>
    </row>
    <row r="2132" spans="1:2" x14ac:dyDescent="0.25">
      <c r="A2132" t="s">
        <v>1403</v>
      </c>
      <c r="B2132" t="s">
        <v>1404</v>
      </c>
    </row>
    <row r="2133" spans="1:2" x14ac:dyDescent="0.25">
      <c r="B2133" t="s">
        <v>1405</v>
      </c>
    </row>
    <row r="2135" spans="1:2" ht="15.5" thickBot="1" x14ac:dyDescent="0.3">
      <c r="A2135" s="53" t="s">
        <v>782</v>
      </c>
      <c r="B2135" s="53" t="s">
        <v>1406</v>
      </c>
    </row>
    <row r="2136" spans="1:2" ht="12" thickTop="1" x14ac:dyDescent="0.25">
      <c r="A2136" t="s">
        <v>395</v>
      </c>
      <c r="B2136" t="s">
        <v>1407</v>
      </c>
    </row>
    <row r="2137" spans="1:2" x14ac:dyDescent="0.25">
      <c r="B2137" t="s">
        <v>1408</v>
      </c>
    </row>
    <row r="2138" spans="1:2" x14ac:dyDescent="0.25">
      <c r="A2138" t="s">
        <v>786</v>
      </c>
      <c r="B2138" t="s">
        <v>792</v>
      </c>
    </row>
    <row r="2139" spans="1:2" x14ac:dyDescent="0.25">
      <c r="A2139" t="s">
        <v>574</v>
      </c>
      <c r="B2139" t="s">
        <v>1409</v>
      </c>
    </row>
    <row r="2140" spans="1:2" x14ac:dyDescent="0.25">
      <c r="A2140" t="s">
        <v>412</v>
      </c>
      <c r="B2140" t="s">
        <v>1410</v>
      </c>
    </row>
    <row r="2141" spans="1:2" x14ac:dyDescent="0.25">
      <c r="B2141" t="s">
        <v>1411</v>
      </c>
    </row>
    <row r="2142" spans="1:2" x14ac:dyDescent="0.25">
      <c r="B2142" t="s">
        <v>1412</v>
      </c>
    </row>
    <row r="2144" spans="1:2" ht="15.5" thickBot="1" x14ac:dyDescent="0.3">
      <c r="A2144" s="53" t="s">
        <v>782</v>
      </c>
      <c r="B2144" s="53" t="s">
        <v>1413</v>
      </c>
    </row>
    <row r="2145" spans="1:2" ht="12" thickTop="1" x14ac:dyDescent="0.25">
      <c r="A2145" t="s">
        <v>395</v>
      </c>
      <c r="B2145" t="s">
        <v>1414</v>
      </c>
    </row>
    <row r="2146" spans="1:2" x14ac:dyDescent="0.25">
      <c r="A2146" t="s">
        <v>786</v>
      </c>
      <c r="B2146" t="s">
        <v>1043</v>
      </c>
    </row>
    <row r="2147" spans="1:2" x14ac:dyDescent="0.25">
      <c r="A2147" t="s">
        <v>574</v>
      </c>
      <c r="B2147" t="s">
        <v>1413</v>
      </c>
    </row>
    <row r="2148" spans="1:2" x14ac:dyDescent="0.25">
      <c r="A2148" t="s">
        <v>412</v>
      </c>
      <c r="B2148" t="s">
        <v>1415</v>
      </c>
    </row>
    <row r="2149" spans="1:2" x14ac:dyDescent="0.25">
      <c r="B2149" t="s">
        <v>1416</v>
      </c>
    </row>
    <row r="2150" spans="1:2" x14ac:dyDescent="0.25">
      <c r="B2150" t="s">
        <v>1417</v>
      </c>
    </row>
    <row r="2152" spans="1:2" ht="15.5" thickBot="1" x14ac:dyDescent="0.3">
      <c r="A2152" s="53" t="s">
        <v>782</v>
      </c>
      <c r="B2152" s="53" t="s">
        <v>1418</v>
      </c>
    </row>
    <row r="2153" spans="1:2" ht="12" thickTop="1" x14ac:dyDescent="0.25">
      <c r="A2153" t="s">
        <v>395</v>
      </c>
      <c r="B2153" t="s">
        <v>1419</v>
      </c>
    </row>
    <row r="2154" spans="1:2" x14ac:dyDescent="0.25">
      <c r="A2154" t="s">
        <v>786</v>
      </c>
      <c r="B2154" t="s">
        <v>877</v>
      </c>
    </row>
    <row r="2155" spans="1:2" x14ac:dyDescent="0.25">
      <c r="A2155" t="s">
        <v>574</v>
      </c>
      <c r="B2155" t="s">
        <v>1420</v>
      </c>
    </row>
    <row r="2156" spans="1:2" x14ac:dyDescent="0.25">
      <c r="A2156" t="s">
        <v>412</v>
      </c>
      <c r="B2156" t="s">
        <v>1421</v>
      </c>
    </row>
    <row r="2158" spans="1:2" ht="15.5" thickBot="1" x14ac:dyDescent="0.3">
      <c r="A2158" s="53" t="s">
        <v>782</v>
      </c>
      <c r="B2158" s="53" t="s">
        <v>1422</v>
      </c>
    </row>
    <row r="2159" spans="1:2" ht="12" thickTop="1" x14ac:dyDescent="0.25">
      <c r="A2159" t="s">
        <v>395</v>
      </c>
      <c r="B2159" t="s">
        <v>1423</v>
      </c>
    </row>
    <row r="2160" spans="1:2" x14ac:dyDescent="0.25">
      <c r="B2160" t="s">
        <v>1424</v>
      </c>
    </row>
    <row r="2161" spans="1:2" x14ac:dyDescent="0.25">
      <c r="B2161" t="s">
        <v>1425</v>
      </c>
    </row>
    <row r="2162" spans="1:2" x14ac:dyDescent="0.25">
      <c r="B2162" t="s">
        <v>1839</v>
      </c>
    </row>
    <row r="2163" spans="1:2" x14ac:dyDescent="0.25">
      <c r="B2163" t="s">
        <v>1838</v>
      </c>
    </row>
    <row r="2164" spans="1:2" x14ac:dyDescent="0.25">
      <c r="A2164" t="s">
        <v>786</v>
      </c>
      <c r="B2164" t="s">
        <v>1426</v>
      </c>
    </row>
    <row r="2165" spans="1:2" x14ac:dyDescent="0.25">
      <c r="B2165" t="s">
        <v>1427</v>
      </c>
    </row>
    <row r="2166" spans="1:2" x14ac:dyDescent="0.25">
      <c r="B2166" t="s">
        <v>1428</v>
      </c>
    </row>
    <row r="2168" spans="1:2" x14ac:dyDescent="0.25">
      <c r="A2168" t="s">
        <v>574</v>
      </c>
      <c r="B2168" t="s">
        <v>1429</v>
      </c>
    </row>
    <row r="2169" spans="1:2" x14ac:dyDescent="0.25">
      <c r="B2169" t="s">
        <v>1430</v>
      </c>
    </row>
    <row r="2170" spans="1:2" x14ac:dyDescent="0.25">
      <c r="B2170" t="s">
        <v>1431</v>
      </c>
    </row>
    <row r="2171" spans="1:2" x14ac:dyDescent="0.25">
      <c r="B2171" t="s">
        <v>1432</v>
      </c>
    </row>
    <row r="2172" spans="1:2" x14ac:dyDescent="0.25">
      <c r="B2172" t="s">
        <v>1429</v>
      </c>
    </row>
    <row r="2173" spans="1:2" x14ac:dyDescent="0.25">
      <c r="B2173" t="s">
        <v>1433</v>
      </c>
    </row>
    <row r="2174" spans="1:2" x14ac:dyDescent="0.25">
      <c r="B2174" t="s">
        <v>1434</v>
      </c>
    </row>
    <row r="2176" spans="1:2" x14ac:dyDescent="0.25">
      <c r="A2176" t="s">
        <v>412</v>
      </c>
      <c r="B2176" t="s">
        <v>1435</v>
      </c>
    </row>
    <row r="2177" spans="1:2" x14ac:dyDescent="0.25">
      <c r="B2177" t="s">
        <v>1436</v>
      </c>
    </row>
    <row r="2178" spans="1:2" x14ac:dyDescent="0.25">
      <c r="B2178" t="s">
        <v>1437</v>
      </c>
    </row>
    <row r="2179" spans="1:2" x14ac:dyDescent="0.25">
      <c r="B2179" t="s">
        <v>1438</v>
      </c>
    </row>
    <row r="2180" spans="1:2" x14ac:dyDescent="0.25">
      <c r="B2180" t="s">
        <v>1439</v>
      </c>
    </row>
    <row r="2182" spans="1:2" ht="15.5" thickBot="1" x14ac:dyDescent="0.3">
      <c r="A2182" s="53" t="s">
        <v>782</v>
      </c>
      <c r="B2182" s="53" t="s">
        <v>1440</v>
      </c>
    </row>
    <row r="2183" spans="1:2" ht="12" thickTop="1" x14ac:dyDescent="0.25">
      <c r="A2183" t="s">
        <v>395</v>
      </c>
      <c r="B2183" t="s">
        <v>1441</v>
      </c>
    </row>
    <row r="2184" spans="1:2" x14ac:dyDescent="0.25">
      <c r="B2184" t="s">
        <v>1442</v>
      </c>
    </row>
    <row r="2185" spans="1:2" x14ac:dyDescent="0.25">
      <c r="B2185" t="s">
        <v>1443</v>
      </c>
    </row>
    <row r="2186" spans="1:2" x14ac:dyDescent="0.25">
      <c r="A2186" t="s">
        <v>786</v>
      </c>
      <c r="B2186" t="s">
        <v>792</v>
      </c>
    </row>
    <row r="2187" spans="1:2" x14ac:dyDescent="0.25">
      <c r="A2187" t="s">
        <v>574</v>
      </c>
      <c r="B2187" t="s">
        <v>1444</v>
      </c>
    </row>
    <row r="2189" spans="1:2" ht="15.5" thickBot="1" x14ac:dyDescent="0.3">
      <c r="A2189" s="53" t="s">
        <v>782</v>
      </c>
      <c r="B2189" s="53" t="s">
        <v>1445</v>
      </c>
    </row>
    <row r="2190" spans="1:2" ht="12" thickTop="1" x14ac:dyDescent="0.25">
      <c r="A2190" t="s">
        <v>395</v>
      </c>
      <c r="B2190" t="s">
        <v>1446</v>
      </c>
    </row>
    <row r="2191" spans="1:2" x14ac:dyDescent="0.25">
      <c r="B2191" t="s">
        <v>1447</v>
      </c>
    </row>
    <row r="2192" spans="1:2" x14ac:dyDescent="0.25">
      <c r="B2192" t="s">
        <v>1448</v>
      </c>
    </row>
    <row r="2193" spans="1:2" x14ac:dyDescent="0.25">
      <c r="A2193" t="s">
        <v>786</v>
      </c>
      <c r="B2193" t="s">
        <v>792</v>
      </c>
    </row>
    <row r="2194" spans="1:2" x14ac:dyDescent="0.25">
      <c r="A2194" t="s">
        <v>574</v>
      </c>
      <c r="B2194" t="s">
        <v>1449</v>
      </c>
    </row>
    <row r="2196" spans="1:2" ht="15.5" thickBot="1" x14ac:dyDescent="0.3">
      <c r="A2196" s="53" t="s">
        <v>782</v>
      </c>
      <c r="B2196" s="53" t="s">
        <v>1450</v>
      </c>
    </row>
    <row r="2197" spans="1:2" ht="12" thickTop="1" x14ac:dyDescent="0.25">
      <c r="A2197" t="s">
        <v>395</v>
      </c>
      <c r="B2197" t="s">
        <v>1451</v>
      </c>
    </row>
    <row r="2198" spans="1:2" x14ac:dyDescent="0.25">
      <c r="B2198" t="s">
        <v>1452</v>
      </c>
    </row>
    <row r="2199" spans="1:2" x14ac:dyDescent="0.25">
      <c r="A2199" t="s">
        <v>786</v>
      </c>
      <c r="B2199" t="s">
        <v>792</v>
      </c>
    </row>
    <row r="2200" spans="1:2" x14ac:dyDescent="0.25">
      <c r="A2200" t="s">
        <v>574</v>
      </c>
      <c r="B2200" t="s">
        <v>1453</v>
      </c>
    </row>
    <row r="2201" spans="1:2" x14ac:dyDescent="0.25">
      <c r="B2201" t="s">
        <v>1454</v>
      </c>
    </row>
    <row r="2203" spans="1:2" ht="15.5" thickBot="1" x14ac:dyDescent="0.3">
      <c r="A2203" s="53" t="s">
        <v>782</v>
      </c>
      <c r="B2203" s="53" t="s">
        <v>1455</v>
      </c>
    </row>
    <row r="2204" spans="1:2" ht="12" thickTop="1" x14ac:dyDescent="0.25">
      <c r="A2204" t="s">
        <v>395</v>
      </c>
      <c r="B2204" t="s">
        <v>1456</v>
      </c>
    </row>
    <row r="2205" spans="1:2" x14ac:dyDescent="0.25">
      <c r="B2205" t="s">
        <v>1457</v>
      </c>
    </row>
    <row r="2206" spans="1:2" x14ac:dyDescent="0.25">
      <c r="B2206" t="s">
        <v>1458</v>
      </c>
    </row>
    <row r="2207" spans="1:2" x14ac:dyDescent="0.25">
      <c r="A2207" t="s">
        <v>786</v>
      </c>
      <c r="B2207" t="s">
        <v>792</v>
      </c>
    </row>
    <row r="2208" spans="1:2" x14ac:dyDescent="0.25">
      <c r="A2208" t="s">
        <v>574</v>
      </c>
      <c r="B2208" t="s">
        <v>1459</v>
      </c>
    </row>
    <row r="2209" spans="1:2" x14ac:dyDescent="0.25">
      <c r="B2209" t="s">
        <v>1460</v>
      </c>
    </row>
    <row r="2210" spans="1:2" x14ac:dyDescent="0.25">
      <c r="B2210" t="s">
        <v>1461</v>
      </c>
    </row>
    <row r="2211" spans="1:2" x14ac:dyDescent="0.25">
      <c r="B2211" t="s">
        <v>1462</v>
      </c>
    </row>
    <row r="2213" spans="1:2" ht="15.5" thickBot="1" x14ac:dyDescent="0.3">
      <c r="A2213" s="53" t="s">
        <v>782</v>
      </c>
      <c r="B2213" s="53" t="s">
        <v>1463</v>
      </c>
    </row>
    <row r="2214" spans="1:2" ht="12" thickTop="1" x14ac:dyDescent="0.25">
      <c r="A2214" t="s">
        <v>395</v>
      </c>
      <c r="B2214" t="s">
        <v>1464</v>
      </c>
    </row>
    <row r="2215" spans="1:2" x14ac:dyDescent="0.25">
      <c r="B2215" t="s">
        <v>1465</v>
      </c>
    </row>
    <row r="2216" spans="1:2" x14ac:dyDescent="0.25">
      <c r="B2216" t="s">
        <v>1466</v>
      </c>
    </row>
    <row r="2217" spans="1:2" x14ac:dyDescent="0.25">
      <c r="B2217" t="s">
        <v>1467</v>
      </c>
    </row>
    <row r="2218" spans="1:2" x14ac:dyDescent="0.25">
      <c r="A2218" t="s">
        <v>786</v>
      </c>
      <c r="B2218" t="s">
        <v>1468</v>
      </c>
    </row>
    <row r="2219" spans="1:2" x14ac:dyDescent="0.25">
      <c r="A2219" t="s">
        <v>574</v>
      </c>
      <c r="B2219" t="s">
        <v>1469</v>
      </c>
    </row>
    <row r="2220" spans="1:2" x14ac:dyDescent="0.25">
      <c r="A2220" t="s">
        <v>412</v>
      </c>
      <c r="B2220" t="s">
        <v>1470</v>
      </c>
    </row>
    <row r="2221" spans="1:2" x14ac:dyDescent="0.25">
      <c r="B2221" t="s">
        <v>1471</v>
      </c>
    </row>
    <row r="2222" spans="1:2" x14ac:dyDescent="0.25">
      <c r="B2222" t="s">
        <v>1472</v>
      </c>
    </row>
    <row r="2223" spans="1:2" x14ac:dyDescent="0.25">
      <c r="B2223" t="s">
        <v>1473</v>
      </c>
    </row>
    <row r="2224" spans="1:2" x14ac:dyDescent="0.25">
      <c r="B2224" t="s">
        <v>1474</v>
      </c>
    </row>
    <row r="2225" spans="1:2" x14ac:dyDescent="0.25">
      <c r="B2225" t="s">
        <v>1475</v>
      </c>
    </row>
    <row r="2227" spans="1:2" ht="15.5" thickBot="1" x14ac:dyDescent="0.3">
      <c r="A2227" s="53" t="s">
        <v>782</v>
      </c>
      <c r="B2227" s="53" t="s">
        <v>261</v>
      </c>
    </row>
    <row r="2228" spans="1:2" ht="12" thickTop="1" x14ac:dyDescent="0.25">
      <c r="A2228" t="s">
        <v>395</v>
      </c>
      <c r="B2228" t="s">
        <v>1476</v>
      </c>
    </row>
    <row r="2229" spans="1:2" x14ac:dyDescent="0.25">
      <c r="B2229" t="s">
        <v>1477</v>
      </c>
    </row>
    <row r="2230" spans="1:2" x14ac:dyDescent="0.25">
      <c r="A2230" t="s">
        <v>786</v>
      </c>
      <c r="B2230" t="s">
        <v>1043</v>
      </c>
    </row>
    <row r="2231" spans="1:2" x14ac:dyDescent="0.25">
      <c r="A2231" t="s">
        <v>574</v>
      </c>
      <c r="B2231" t="s">
        <v>261</v>
      </c>
    </row>
    <row r="2233" spans="1:2" ht="15.5" thickBot="1" x14ac:dyDescent="0.3">
      <c r="A2233" s="53" t="s">
        <v>782</v>
      </c>
      <c r="B2233" s="53" t="s">
        <v>262</v>
      </c>
    </row>
    <row r="2234" spans="1:2" ht="12" thickTop="1" x14ac:dyDescent="0.25">
      <c r="A2234" t="s">
        <v>395</v>
      </c>
      <c r="B2234" t="s">
        <v>1478</v>
      </c>
    </row>
    <row r="2235" spans="1:2" x14ac:dyDescent="0.25">
      <c r="B2235" t="s">
        <v>1479</v>
      </c>
    </row>
    <row r="2236" spans="1:2" x14ac:dyDescent="0.25">
      <c r="A2236" t="s">
        <v>786</v>
      </c>
      <c r="B2236" t="s">
        <v>1043</v>
      </c>
    </row>
    <row r="2237" spans="1:2" x14ac:dyDescent="0.25">
      <c r="A2237" t="s">
        <v>574</v>
      </c>
      <c r="B2237" t="s">
        <v>262</v>
      </c>
    </row>
    <row r="2238" spans="1:2" x14ac:dyDescent="0.25">
      <c r="A2238" t="s">
        <v>412</v>
      </c>
      <c r="B2238" t="s">
        <v>1480</v>
      </c>
    </row>
    <row r="2239" spans="1:2" x14ac:dyDescent="0.25">
      <c r="B2239" t="s">
        <v>1481</v>
      </c>
    </row>
    <row r="2240" spans="1:2" x14ac:dyDescent="0.25">
      <c r="B2240" t="s">
        <v>1482</v>
      </c>
    </row>
    <row r="2241" spans="1:2" x14ac:dyDescent="0.25">
      <c r="B2241" t="s">
        <v>1483</v>
      </c>
    </row>
    <row r="2242" spans="1:2" x14ac:dyDescent="0.25">
      <c r="B2242" t="s">
        <v>1484</v>
      </c>
    </row>
    <row r="2243" spans="1:2" x14ac:dyDescent="0.25">
      <c r="B2243" t="s">
        <v>1485</v>
      </c>
    </row>
    <row r="2244" spans="1:2" x14ac:dyDescent="0.25">
      <c r="B2244" t="s">
        <v>1486</v>
      </c>
    </row>
    <row r="2246" spans="1:2" ht="15.5" thickBot="1" x14ac:dyDescent="0.3">
      <c r="A2246" s="53" t="s">
        <v>782</v>
      </c>
      <c r="B2246" s="53" t="s">
        <v>1487</v>
      </c>
    </row>
    <row r="2247" spans="1:2" ht="12" thickTop="1" x14ac:dyDescent="0.25">
      <c r="A2247" t="s">
        <v>395</v>
      </c>
      <c r="B2247" t="s">
        <v>1488</v>
      </c>
    </row>
    <row r="2248" spans="1:2" x14ac:dyDescent="0.25">
      <c r="B2248" t="s">
        <v>1489</v>
      </c>
    </row>
    <row r="2249" spans="1:2" x14ac:dyDescent="0.25">
      <c r="A2249" t="s">
        <v>786</v>
      </c>
      <c r="B2249" t="s">
        <v>1345</v>
      </c>
    </row>
    <row r="2250" spans="1:2" x14ac:dyDescent="0.25">
      <c r="B2250" t="s">
        <v>1183</v>
      </c>
    </row>
    <row r="2251" spans="1:2" x14ac:dyDescent="0.25">
      <c r="B2251" t="s">
        <v>1490</v>
      </c>
    </row>
    <row r="2253" spans="1:2" x14ac:dyDescent="0.25">
      <c r="A2253" t="s">
        <v>574</v>
      </c>
      <c r="B2253" t="s">
        <v>1491</v>
      </c>
    </row>
    <row r="2254" spans="1:2" x14ac:dyDescent="0.25">
      <c r="B2254" t="s">
        <v>1492</v>
      </c>
    </row>
    <row r="2255" spans="1:2" x14ac:dyDescent="0.25">
      <c r="B2255" t="s">
        <v>1493</v>
      </c>
    </row>
    <row r="2256" spans="1:2" x14ac:dyDescent="0.25">
      <c r="B2256" t="s">
        <v>1494</v>
      </c>
    </row>
    <row r="2257" spans="1:2" x14ac:dyDescent="0.25">
      <c r="B2257" t="s">
        <v>1495</v>
      </c>
    </row>
    <row r="2259" spans="1:2" x14ac:dyDescent="0.25">
      <c r="A2259" t="s">
        <v>412</v>
      </c>
      <c r="B2259" t="s">
        <v>1496</v>
      </c>
    </row>
    <row r="2260" spans="1:2" x14ac:dyDescent="0.25">
      <c r="B2260" t="s">
        <v>1497</v>
      </c>
    </row>
    <row r="2262" spans="1:2" x14ac:dyDescent="0.25">
      <c r="B2262" t="s">
        <v>1498</v>
      </c>
    </row>
    <row r="2263" spans="1:2" x14ac:dyDescent="0.25">
      <c r="B2263" t="s">
        <v>1499</v>
      </c>
    </row>
    <row r="2264" spans="1:2" x14ac:dyDescent="0.25">
      <c r="B2264" t="s">
        <v>1500</v>
      </c>
    </row>
    <row r="2266" spans="1:2" x14ac:dyDescent="0.25">
      <c r="B2266" t="s">
        <v>1501</v>
      </c>
    </row>
    <row r="2267" spans="1:2" x14ac:dyDescent="0.25">
      <c r="B2267" t="s">
        <v>1502</v>
      </c>
    </row>
    <row r="2268" spans="1:2" x14ac:dyDescent="0.25">
      <c r="B2268" t="s">
        <v>1503</v>
      </c>
    </row>
    <row r="2269" spans="1:2" x14ac:dyDescent="0.25">
      <c r="B2269" t="s">
        <v>1504</v>
      </c>
    </row>
    <row r="2271" spans="1:2" x14ac:dyDescent="0.25">
      <c r="B2271" t="s">
        <v>1505</v>
      </c>
    </row>
    <row r="2272" spans="1:2" x14ac:dyDescent="0.25">
      <c r="B2272" t="s">
        <v>1506</v>
      </c>
    </row>
    <row r="2273" spans="1:2" x14ac:dyDescent="0.25">
      <c r="B2273" t="s">
        <v>1507</v>
      </c>
    </row>
    <row r="2275" spans="1:2" x14ac:dyDescent="0.25">
      <c r="B2275" t="s">
        <v>1508</v>
      </c>
    </row>
    <row r="2276" spans="1:2" x14ac:dyDescent="0.25">
      <c r="B2276" t="s">
        <v>1509</v>
      </c>
    </row>
    <row r="2277" spans="1:2" x14ac:dyDescent="0.25">
      <c r="B2277" t="s">
        <v>1510</v>
      </c>
    </row>
    <row r="2278" spans="1:2" x14ac:dyDescent="0.25">
      <c r="B2278" t="s">
        <v>1511</v>
      </c>
    </row>
    <row r="2280" spans="1:2" x14ac:dyDescent="0.25">
      <c r="B2280" t="s">
        <v>1512</v>
      </c>
    </row>
    <row r="2282" spans="1:2" ht="15.5" thickBot="1" x14ac:dyDescent="0.3">
      <c r="A2282" s="53" t="s">
        <v>782</v>
      </c>
      <c r="B2282" s="53" t="s">
        <v>265</v>
      </c>
    </row>
    <row r="2283" spans="1:2" ht="12" thickTop="1" x14ac:dyDescent="0.25">
      <c r="A2283" t="s">
        <v>395</v>
      </c>
      <c r="B2283" t="s">
        <v>1513</v>
      </c>
    </row>
    <row r="2284" spans="1:2" x14ac:dyDescent="0.25">
      <c r="B2284" t="s">
        <v>1514</v>
      </c>
    </row>
    <row r="2285" spans="1:2" x14ac:dyDescent="0.25">
      <c r="B2285" t="s">
        <v>1515</v>
      </c>
    </row>
    <row r="2286" spans="1:2" x14ac:dyDescent="0.25">
      <c r="B2286" t="s">
        <v>20</v>
      </c>
    </row>
    <row r="2287" spans="1:2" x14ac:dyDescent="0.25">
      <c r="A2287" t="s">
        <v>786</v>
      </c>
      <c r="B2287" t="s">
        <v>1043</v>
      </c>
    </row>
    <row r="2288" spans="1:2" x14ac:dyDescent="0.25">
      <c r="A2288" t="s">
        <v>574</v>
      </c>
      <c r="B2288" t="s">
        <v>265</v>
      </c>
    </row>
    <row r="2289" spans="1:2" x14ac:dyDescent="0.25">
      <c r="A2289" t="s">
        <v>412</v>
      </c>
      <c r="B2289" t="s">
        <v>1516</v>
      </c>
    </row>
    <row r="2290" spans="1:2" x14ac:dyDescent="0.25">
      <c r="B2290" t="s">
        <v>1517</v>
      </c>
    </row>
    <row r="2291" spans="1:2" x14ac:dyDescent="0.25">
      <c r="B2291" t="s">
        <v>1518</v>
      </c>
    </row>
    <row r="2292" spans="1:2" x14ac:dyDescent="0.25">
      <c r="B2292" t="s">
        <v>1149</v>
      </c>
    </row>
    <row r="2293" spans="1:2" x14ac:dyDescent="0.25">
      <c r="B2293" t="s">
        <v>605</v>
      </c>
    </row>
    <row r="2294" spans="1:2" x14ac:dyDescent="0.25">
      <c r="B2294" t="s">
        <v>1150</v>
      </c>
    </row>
    <row r="2295" spans="1:2" x14ac:dyDescent="0.25">
      <c r="B2295" t="s">
        <v>1151</v>
      </c>
    </row>
    <row r="2296" spans="1:2" x14ac:dyDescent="0.25">
      <c r="B2296" t="s">
        <v>1152</v>
      </c>
    </row>
    <row r="2297" spans="1:2" x14ac:dyDescent="0.25">
      <c r="B2297" t="s">
        <v>1153</v>
      </c>
    </row>
    <row r="2298" spans="1:2" x14ac:dyDescent="0.25">
      <c r="B2298" t="s">
        <v>1154</v>
      </c>
    </row>
    <row r="2299" spans="1:2" x14ac:dyDescent="0.25">
      <c r="B2299" t="s">
        <v>1155</v>
      </c>
    </row>
    <row r="2300" spans="1:2" x14ac:dyDescent="0.25">
      <c r="B2300" t="s">
        <v>1156</v>
      </c>
    </row>
    <row r="2301" spans="1:2" x14ac:dyDescent="0.25">
      <c r="B2301" t="s">
        <v>1157</v>
      </c>
    </row>
    <row r="2303" spans="1:2" ht="15.5" thickBot="1" x14ac:dyDescent="0.3">
      <c r="A2303" s="53" t="s">
        <v>782</v>
      </c>
      <c r="B2303" s="53" t="s">
        <v>1519</v>
      </c>
    </row>
    <row r="2304" spans="1:2" ht="12" thickTop="1" x14ac:dyDescent="0.25">
      <c r="A2304" t="s">
        <v>395</v>
      </c>
      <c r="B2304" t="s">
        <v>1520</v>
      </c>
    </row>
    <row r="2305" spans="1:2" x14ac:dyDescent="0.25">
      <c r="B2305" t="s">
        <v>1521</v>
      </c>
    </row>
    <row r="2306" spans="1:2" x14ac:dyDescent="0.25">
      <c r="A2306" t="s">
        <v>786</v>
      </c>
      <c r="B2306" t="s">
        <v>1345</v>
      </c>
    </row>
    <row r="2307" spans="1:2" x14ac:dyDescent="0.25">
      <c r="A2307" t="s">
        <v>574</v>
      </c>
      <c r="B2307" t="s">
        <v>1522</v>
      </c>
    </row>
    <row r="2308" spans="1:2" x14ac:dyDescent="0.25">
      <c r="B2308" t="s">
        <v>1523</v>
      </c>
    </row>
    <row r="2309" spans="1:2" x14ac:dyDescent="0.25">
      <c r="A2309" t="s">
        <v>412</v>
      </c>
      <c r="B2309" t="s">
        <v>1524</v>
      </c>
    </row>
    <row r="2310" spans="1:2" x14ac:dyDescent="0.25">
      <c r="B2310" t="s">
        <v>1525</v>
      </c>
    </row>
    <row r="2311" spans="1:2" x14ac:dyDescent="0.25">
      <c r="B2311" t="s">
        <v>1526</v>
      </c>
    </row>
    <row r="2313" spans="1:2" x14ac:dyDescent="0.25">
      <c r="B2313" t="s">
        <v>1527</v>
      </c>
    </row>
    <row r="2314" spans="1:2" x14ac:dyDescent="0.25">
      <c r="B2314" t="s">
        <v>1528</v>
      </c>
    </row>
    <row r="2315" spans="1:2" x14ac:dyDescent="0.25">
      <c r="B2315" t="s">
        <v>1529</v>
      </c>
    </row>
    <row r="2316" spans="1:2" x14ac:dyDescent="0.25">
      <c r="B2316" t="s">
        <v>1530</v>
      </c>
    </row>
    <row r="2317" spans="1:2" x14ac:dyDescent="0.25">
      <c r="B2317" t="s">
        <v>1531</v>
      </c>
    </row>
    <row r="2319" spans="1:2" x14ac:dyDescent="0.25">
      <c r="B2319" t="s">
        <v>1532</v>
      </c>
    </row>
    <row r="2320" spans="1:2" x14ac:dyDescent="0.25">
      <c r="B2320" t="s">
        <v>1533</v>
      </c>
    </row>
    <row r="2321" spans="1:2" x14ac:dyDescent="0.25">
      <c r="B2321" t="s">
        <v>1534</v>
      </c>
    </row>
    <row r="2323" spans="1:2" ht="15.5" thickBot="1" x14ac:dyDescent="0.3">
      <c r="A2323" s="53" t="s">
        <v>782</v>
      </c>
      <c r="B2323" s="53" t="s">
        <v>1535</v>
      </c>
    </row>
    <row r="2324" spans="1:2" ht="12" thickTop="1" x14ac:dyDescent="0.25">
      <c r="A2324" t="s">
        <v>395</v>
      </c>
      <c r="B2324" t="s">
        <v>1536</v>
      </c>
    </row>
    <row r="2325" spans="1:2" x14ac:dyDescent="0.25">
      <c r="B2325" t="s">
        <v>1537</v>
      </c>
    </row>
    <row r="2326" spans="1:2" x14ac:dyDescent="0.25">
      <c r="B2326" t="s">
        <v>1538</v>
      </c>
    </row>
    <row r="2327" spans="1:2" x14ac:dyDescent="0.25">
      <c r="A2327" t="s">
        <v>786</v>
      </c>
      <c r="B2327" t="s">
        <v>1345</v>
      </c>
    </row>
    <row r="2328" spans="1:2" x14ac:dyDescent="0.25">
      <c r="A2328" t="s">
        <v>574</v>
      </c>
      <c r="B2328" t="s">
        <v>1539</v>
      </c>
    </row>
    <row r="2329" spans="1:2" x14ac:dyDescent="0.25">
      <c r="B2329" t="s">
        <v>1540</v>
      </c>
    </row>
    <row r="2330" spans="1:2" x14ac:dyDescent="0.25">
      <c r="B2330" t="s">
        <v>1541</v>
      </c>
    </row>
    <row r="2331" spans="1:2" x14ac:dyDescent="0.25">
      <c r="A2331" t="s">
        <v>412</v>
      </c>
      <c r="B2331" t="s">
        <v>1542</v>
      </c>
    </row>
    <row r="2332" spans="1:2" x14ac:dyDescent="0.25">
      <c r="B2332" t="s">
        <v>1347</v>
      </c>
    </row>
    <row r="2333" spans="1:2" x14ac:dyDescent="0.25">
      <c r="B2333" t="s">
        <v>1543</v>
      </c>
    </row>
    <row r="2335" spans="1:2" x14ac:dyDescent="0.25">
      <c r="B2335" t="s">
        <v>1544</v>
      </c>
    </row>
    <row r="2336" spans="1:2" x14ac:dyDescent="0.25">
      <c r="B2336" t="s">
        <v>1545</v>
      </c>
    </row>
    <row r="2337" spans="1:2" x14ac:dyDescent="0.25">
      <c r="B2337" t="s">
        <v>1546</v>
      </c>
    </row>
    <row r="2339" spans="1:2" ht="15.5" thickBot="1" x14ac:dyDescent="0.3">
      <c r="A2339" s="53" t="s">
        <v>782</v>
      </c>
      <c r="B2339" s="53" t="s">
        <v>1547</v>
      </c>
    </row>
    <row r="2340" spans="1:2" ht="12" thickTop="1" x14ac:dyDescent="0.25">
      <c r="A2340" t="s">
        <v>395</v>
      </c>
      <c r="B2340" t="s">
        <v>1548</v>
      </c>
    </row>
    <row r="2341" spans="1:2" x14ac:dyDescent="0.25">
      <c r="B2341" t="s">
        <v>1549</v>
      </c>
    </row>
    <row r="2342" spans="1:2" x14ac:dyDescent="0.25">
      <c r="B2342" t="s">
        <v>1550</v>
      </c>
    </row>
    <row r="2343" spans="1:2" x14ac:dyDescent="0.25">
      <c r="A2343" t="s">
        <v>786</v>
      </c>
      <c r="B2343" t="s">
        <v>792</v>
      </c>
    </row>
    <row r="2344" spans="1:2" x14ac:dyDescent="0.25">
      <c r="A2344" t="s">
        <v>574</v>
      </c>
      <c r="B2344" t="s">
        <v>1551</v>
      </c>
    </row>
    <row r="2345" spans="1:2" x14ac:dyDescent="0.25">
      <c r="B2345" t="s">
        <v>534</v>
      </c>
    </row>
    <row r="2347" spans="1:2" ht="15.5" thickBot="1" x14ac:dyDescent="0.3">
      <c r="A2347" s="53" t="s">
        <v>782</v>
      </c>
      <c r="B2347" s="53" t="s">
        <v>268</v>
      </c>
    </row>
    <row r="2348" spans="1:2" ht="12" thickTop="1" x14ac:dyDescent="0.25">
      <c r="A2348" t="s">
        <v>395</v>
      </c>
      <c r="B2348" t="s">
        <v>1552</v>
      </c>
    </row>
    <row r="2349" spans="1:2" x14ac:dyDescent="0.25">
      <c r="B2349" t="s">
        <v>1553</v>
      </c>
    </row>
    <row r="2350" spans="1:2" x14ac:dyDescent="0.25">
      <c r="B2350" t="s">
        <v>1554</v>
      </c>
    </row>
    <row r="2351" spans="1:2" x14ac:dyDescent="0.25">
      <c r="A2351" t="s">
        <v>786</v>
      </c>
      <c r="B2351" t="s">
        <v>1555</v>
      </c>
    </row>
    <row r="2352" spans="1:2" x14ac:dyDescent="0.25">
      <c r="A2352" t="s">
        <v>574</v>
      </c>
      <c r="B2352" t="s">
        <v>1556</v>
      </c>
    </row>
    <row r="2353" spans="1:2" x14ac:dyDescent="0.25">
      <c r="A2353" t="s">
        <v>412</v>
      </c>
      <c r="B2353" t="s">
        <v>1557</v>
      </c>
    </row>
    <row r="2354" spans="1:2" x14ac:dyDescent="0.25">
      <c r="B2354" t="s">
        <v>1558</v>
      </c>
    </row>
    <row r="2356" spans="1:2" ht="15.5" thickBot="1" x14ac:dyDescent="0.3">
      <c r="A2356" s="53" t="s">
        <v>782</v>
      </c>
      <c r="B2356" s="53" t="s">
        <v>1559</v>
      </c>
    </row>
    <row r="2357" spans="1:2" ht="12" thickTop="1" x14ac:dyDescent="0.25">
      <c r="A2357" t="s">
        <v>395</v>
      </c>
      <c r="B2357" t="s">
        <v>1560</v>
      </c>
    </row>
    <row r="2358" spans="1:2" x14ac:dyDescent="0.25">
      <c r="A2358" t="s">
        <v>786</v>
      </c>
      <c r="B2358" t="s">
        <v>792</v>
      </c>
    </row>
    <row r="2359" spans="1:2" x14ac:dyDescent="0.25">
      <c r="A2359" t="s">
        <v>574</v>
      </c>
      <c r="B2359" t="s">
        <v>1561</v>
      </c>
    </row>
    <row r="2361" spans="1:2" ht="15.5" thickBot="1" x14ac:dyDescent="0.3">
      <c r="A2361" s="53" t="s">
        <v>782</v>
      </c>
      <c r="B2361" s="53" t="s">
        <v>1562</v>
      </c>
    </row>
    <row r="2362" spans="1:2" ht="12" thickTop="1" x14ac:dyDescent="0.25">
      <c r="A2362" t="s">
        <v>395</v>
      </c>
      <c r="B2362" t="s">
        <v>1563</v>
      </c>
    </row>
    <row r="2363" spans="1:2" x14ac:dyDescent="0.25">
      <c r="A2363" t="s">
        <v>786</v>
      </c>
      <c r="B2363" t="s">
        <v>1564</v>
      </c>
    </row>
    <row r="2364" spans="1:2" x14ac:dyDescent="0.25">
      <c r="B2364" t="s">
        <v>1565</v>
      </c>
    </row>
    <row r="2365" spans="1:2" x14ac:dyDescent="0.25">
      <c r="B2365" t="s">
        <v>1566</v>
      </c>
    </row>
    <row r="2366" spans="1:2" x14ac:dyDescent="0.25">
      <c r="B2366" t="s">
        <v>1567</v>
      </c>
    </row>
    <row r="2367" spans="1:2" x14ac:dyDescent="0.25">
      <c r="A2367" t="s">
        <v>574</v>
      </c>
      <c r="B2367" t="s">
        <v>1568</v>
      </c>
    </row>
    <row r="2368" spans="1:2" x14ac:dyDescent="0.25">
      <c r="A2368" t="s">
        <v>412</v>
      </c>
      <c r="B2368" t="s">
        <v>1569</v>
      </c>
    </row>
    <row r="2369" spans="1:2" x14ac:dyDescent="0.25">
      <c r="B2369" t="s">
        <v>1570</v>
      </c>
    </row>
    <row r="2370" spans="1:2" x14ac:dyDescent="0.25">
      <c r="B2370" t="s">
        <v>1571</v>
      </c>
    </row>
    <row r="2372" spans="1:2" ht="15.5" thickBot="1" x14ac:dyDescent="0.3">
      <c r="A2372" s="53" t="s">
        <v>782</v>
      </c>
      <c r="B2372" s="53" t="s">
        <v>1572</v>
      </c>
    </row>
    <row r="2373" spans="1:2" ht="12" thickTop="1" x14ac:dyDescent="0.25">
      <c r="A2373" t="s">
        <v>395</v>
      </c>
      <c r="B2373" t="s">
        <v>1573</v>
      </c>
    </row>
    <row r="2374" spans="1:2" x14ac:dyDescent="0.25">
      <c r="A2374" t="s">
        <v>786</v>
      </c>
      <c r="B2374" t="s">
        <v>1574</v>
      </c>
    </row>
    <row r="2375" spans="1:2" x14ac:dyDescent="0.25">
      <c r="A2375" t="s">
        <v>574</v>
      </c>
      <c r="B2375" t="s">
        <v>1575</v>
      </c>
    </row>
    <row r="2376" spans="1:2" x14ac:dyDescent="0.25">
      <c r="A2376" t="s">
        <v>412</v>
      </c>
      <c r="B2376" t="s">
        <v>1576</v>
      </c>
    </row>
    <row r="2377" spans="1:2" x14ac:dyDescent="0.25">
      <c r="B2377" t="s">
        <v>1577</v>
      </c>
    </row>
    <row r="2378" spans="1:2" x14ac:dyDescent="0.25">
      <c r="B2378" t="s">
        <v>1578</v>
      </c>
    </row>
    <row r="2379" spans="1:2" x14ac:dyDescent="0.25">
      <c r="B2379" t="s">
        <v>1579</v>
      </c>
    </row>
    <row r="2381" spans="1:2" ht="15.5" thickBot="1" x14ac:dyDescent="0.3">
      <c r="A2381" s="53" t="s">
        <v>782</v>
      </c>
      <c r="B2381" s="53" t="s">
        <v>1580</v>
      </c>
    </row>
    <row r="2382" spans="1:2" ht="12" thickTop="1" x14ac:dyDescent="0.25">
      <c r="A2382" t="s">
        <v>395</v>
      </c>
      <c r="B2382" t="s">
        <v>1581</v>
      </c>
    </row>
    <row r="2383" spans="1:2" x14ac:dyDescent="0.25">
      <c r="A2383" t="s">
        <v>786</v>
      </c>
      <c r="B2383" t="s">
        <v>792</v>
      </c>
    </row>
    <row r="2384" spans="1:2" x14ac:dyDescent="0.25">
      <c r="A2384" t="s">
        <v>574</v>
      </c>
      <c r="B2384" t="s">
        <v>1582</v>
      </c>
    </row>
    <row r="2385" spans="1:2" x14ac:dyDescent="0.25">
      <c r="B2385" t="s">
        <v>1583</v>
      </c>
    </row>
    <row r="2386" spans="1:2" x14ac:dyDescent="0.25">
      <c r="B2386" t="s">
        <v>1584</v>
      </c>
    </row>
    <row r="2387" spans="1:2" x14ac:dyDescent="0.25">
      <c r="A2387" t="s">
        <v>412</v>
      </c>
      <c r="B2387" t="s">
        <v>1585</v>
      </c>
    </row>
    <row r="2388" spans="1:2" x14ac:dyDescent="0.25">
      <c r="B2388" t="s">
        <v>1586</v>
      </c>
    </row>
    <row r="2389" spans="1:2" x14ac:dyDescent="0.25">
      <c r="B2389" t="s">
        <v>1578</v>
      </c>
    </row>
    <row r="2390" spans="1:2" x14ac:dyDescent="0.25">
      <c r="B2390" t="s">
        <v>1579</v>
      </c>
    </row>
    <row r="2392" spans="1:2" ht="15.5" thickBot="1" x14ac:dyDescent="0.3">
      <c r="A2392" s="53" t="s">
        <v>782</v>
      </c>
      <c r="B2392" s="53" t="s">
        <v>1587</v>
      </c>
    </row>
    <row r="2393" spans="1:2" ht="12" thickTop="1" x14ac:dyDescent="0.25">
      <c r="A2393" t="s">
        <v>395</v>
      </c>
      <c r="B2393" t="s">
        <v>1588</v>
      </c>
    </row>
    <row r="2394" spans="1:2" x14ac:dyDescent="0.25">
      <c r="B2394" t="s">
        <v>1589</v>
      </c>
    </row>
    <row r="2395" spans="1:2" x14ac:dyDescent="0.25">
      <c r="A2395" t="s">
        <v>786</v>
      </c>
      <c r="B2395" t="s">
        <v>1590</v>
      </c>
    </row>
    <row r="2396" spans="1:2" x14ac:dyDescent="0.25">
      <c r="B2396" t="s">
        <v>1591</v>
      </c>
    </row>
    <row r="2397" spans="1:2" x14ac:dyDescent="0.25">
      <c r="B2397" t="s">
        <v>1592</v>
      </c>
    </row>
    <row r="2398" spans="1:2" x14ac:dyDescent="0.25">
      <c r="A2398" t="s">
        <v>574</v>
      </c>
      <c r="B2398" t="s">
        <v>1593</v>
      </c>
    </row>
    <row r="2399" spans="1:2" x14ac:dyDescent="0.25">
      <c r="B2399" t="s">
        <v>1594</v>
      </c>
    </row>
    <row r="2400" spans="1:2" x14ac:dyDescent="0.25">
      <c r="B2400" t="s">
        <v>1595</v>
      </c>
    </row>
    <row r="2401" spans="1:2" x14ac:dyDescent="0.25">
      <c r="B2401" t="s">
        <v>1596</v>
      </c>
    </row>
    <row r="2402" spans="1:2" x14ac:dyDescent="0.25">
      <c r="A2402" t="s">
        <v>412</v>
      </c>
      <c r="B2402" t="s">
        <v>1597</v>
      </c>
    </row>
    <row r="2403" spans="1:2" x14ac:dyDescent="0.25">
      <c r="B2403" t="s">
        <v>1598</v>
      </c>
    </row>
    <row r="2404" spans="1:2" x14ac:dyDescent="0.25">
      <c r="B2404" t="s">
        <v>1599</v>
      </c>
    </row>
    <row r="2405" spans="1:2" x14ac:dyDescent="0.25">
      <c r="B2405" t="s">
        <v>1600</v>
      </c>
    </row>
    <row r="2407" spans="1:2" ht="15.5" thickBot="1" x14ac:dyDescent="0.3">
      <c r="A2407" s="53" t="s">
        <v>782</v>
      </c>
      <c r="B2407" s="53" t="s">
        <v>1601</v>
      </c>
    </row>
    <row r="2408" spans="1:2" ht="12" thickTop="1" x14ac:dyDescent="0.25">
      <c r="A2408" t="s">
        <v>395</v>
      </c>
      <c r="B2408" t="s">
        <v>1602</v>
      </c>
    </row>
    <row r="2409" spans="1:2" x14ac:dyDescent="0.25">
      <c r="A2409" t="s">
        <v>786</v>
      </c>
      <c r="B2409" t="s">
        <v>792</v>
      </c>
    </row>
    <row r="2410" spans="1:2" x14ac:dyDescent="0.25">
      <c r="A2410" t="s">
        <v>574</v>
      </c>
      <c r="B2410" t="s">
        <v>1603</v>
      </c>
    </row>
    <row r="2412" spans="1:2" ht="15.5" thickBot="1" x14ac:dyDescent="0.3">
      <c r="A2412" s="53" t="s">
        <v>782</v>
      </c>
      <c r="B2412" s="53" t="s">
        <v>1604</v>
      </c>
    </row>
    <row r="2413" spans="1:2" ht="12" thickTop="1" x14ac:dyDescent="0.25">
      <c r="A2413" t="s">
        <v>395</v>
      </c>
      <c r="B2413" t="s">
        <v>1605</v>
      </c>
    </row>
    <row r="2414" spans="1:2" x14ac:dyDescent="0.25">
      <c r="B2414" t="s">
        <v>1606</v>
      </c>
    </row>
    <row r="2415" spans="1:2" x14ac:dyDescent="0.25">
      <c r="A2415" t="s">
        <v>786</v>
      </c>
      <c r="B2415" t="s">
        <v>792</v>
      </c>
    </row>
    <row r="2416" spans="1:2" x14ac:dyDescent="0.25">
      <c r="A2416" t="s">
        <v>574</v>
      </c>
      <c r="B2416" t="s">
        <v>1607</v>
      </c>
    </row>
    <row r="2417" spans="1:2" x14ac:dyDescent="0.25">
      <c r="A2417" t="s">
        <v>412</v>
      </c>
      <c r="B2417" t="s">
        <v>1232</v>
      </c>
    </row>
    <row r="2418" spans="1:2" x14ac:dyDescent="0.25">
      <c r="B2418" t="s">
        <v>1608</v>
      </c>
    </row>
    <row r="2419" spans="1:2" x14ac:dyDescent="0.25">
      <c r="B2419" t="s">
        <v>1609</v>
      </c>
    </row>
    <row r="2420" spans="1:2" x14ac:dyDescent="0.25">
      <c r="B2420" t="s">
        <v>1610</v>
      </c>
    </row>
    <row r="2421" spans="1:2" x14ac:dyDescent="0.25">
      <c r="B2421" t="s">
        <v>1611</v>
      </c>
    </row>
    <row r="2422" spans="1:2" x14ac:dyDescent="0.25">
      <c r="B2422" t="s">
        <v>1612</v>
      </c>
    </row>
    <row r="2424" spans="1:2" ht="15.5" thickBot="1" x14ac:dyDescent="0.3">
      <c r="A2424" s="53" t="s">
        <v>782</v>
      </c>
      <c r="B2424" s="53" t="s">
        <v>1613</v>
      </c>
    </row>
    <row r="2425" spans="1:2" ht="12" thickTop="1" x14ac:dyDescent="0.25">
      <c r="A2425" t="s">
        <v>395</v>
      </c>
      <c r="B2425" t="s">
        <v>1614</v>
      </c>
    </row>
    <row r="2426" spans="1:2" x14ac:dyDescent="0.25">
      <c r="B2426" t="s">
        <v>1615</v>
      </c>
    </row>
    <row r="2427" spans="1:2" x14ac:dyDescent="0.25">
      <c r="A2427" t="s">
        <v>786</v>
      </c>
      <c r="B2427" t="s">
        <v>792</v>
      </c>
    </row>
    <row r="2428" spans="1:2" x14ac:dyDescent="0.25">
      <c r="A2428" t="s">
        <v>574</v>
      </c>
      <c r="B2428" t="s">
        <v>1616</v>
      </c>
    </row>
    <row r="2429" spans="1:2" x14ac:dyDescent="0.25">
      <c r="A2429" t="s">
        <v>412</v>
      </c>
      <c r="B2429" t="s">
        <v>1232</v>
      </c>
    </row>
    <row r="2430" spans="1:2" x14ac:dyDescent="0.25">
      <c r="B2430" t="s">
        <v>1608</v>
      </c>
    </row>
    <row r="2431" spans="1:2" x14ac:dyDescent="0.25">
      <c r="B2431" t="s">
        <v>1617</v>
      </c>
    </row>
    <row r="2432" spans="1:2" x14ac:dyDescent="0.25">
      <c r="B2432" t="s">
        <v>1618</v>
      </c>
    </row>
    <row r="2433" spans="1:2" x14ac:dyDescent="0.25">
      <c r="B2433" t="s">
        <v>1619</v>
      </c>
    </row>
    <row r="2435" spans="1:2" ht="15.5" thickBot="1" x14ac:dyDescent="0.3">
      <c r="A2435" s="53" t="s">
        <v>782</v>
      </c>
      <c r="B2435" s="53" t="s">
        <v>1620</v>
      </c>
    </row>
    <row r="2436" spans="1:2" ht="12" thickTop="1" x14ac:dyDescent="0.25">
      <c r="A2436" t="s">
        <v>395</v>
      </c>
      <c r="B2436" t="s">
        <v>1621</v>
      </c>
    </row>
    <row r="2437" spans="1:2" x14ac:dyDescent="0.25">
      <c r="B2437" t="s">
        <v>1622</v>
      </c>
    </row>
    <row r="2438" spans="1:2" x14ac:dyDescent="0.25">
      <c r="B2438" t="s">
        <v>1623</v>
      </c>
    </row>
    <row r="2439" spans="1:2" x14ac:dyDescent="0.25">
      <c r="A2439" t="s">
        <v>786</v>
      </c>
      <c r="B2439" t="s">
        <v>792</v>
      </c>
    </row>
    <row r="2440" spans="1:2" x14ac:dyDescent="0.25">
      <c r="A2440" t="s">
        <v>1226</v>
      </c>
      <c r="B2440" t="s">
        <v>1624</v>
      </c>
    </row>
    <row r="2441" spans="1:2" x14ac:dyDescent="0.25">
      <c r="B2441" t="s">
        <v>1625</v>
      </c>
    </row>
    <row r="2442" spans="1:2" x14ac:dyDescent="0.25">
      <c r="B2442" t="s">
        <v>1626</v>
      </c>
    </row>
    <row r="2443" spans="1:2" x14ac:dyDescent="0.25">
      <c r="B2443" t="s">
        <v>1627</v>
      </c>
    </row>
    <row r="2444" spans="1:2" x14ac:dyDescent="0.25">
      <c r="B2444" t="s">
        <v>1628</v>
      </c>
    </row>
    <row r="2445" spans="1:2" x14ac:dyDescent="0.25">
      <c r="B2445" t="s">
        <v>1629</v>
      </c>
    </row>
    <row r="2446" spans="1:2" x14ac:dyDescent="0.25">
      <c r="B2446" t="s">
        <v>1630</v>
      </c>
    </row>
    <row r="2447" spans="1:2" x14ac:dyDescent="0.25">
      <c r="B2447" t="s">
        <v>1631</v>
      </c>
    </row>
    <row r="2448" spans="1:2" x14ac:dyDescent="0.25">
      <c r="A2448" t="s">
        <v>412</v>
      </c>
      <c r="B2448" t="s">
        <v>1632</v>
      </c>
    </row>
    <row r="2449" spans="1:2" x14ac:dyDescent="0.25">
      <c r="B2449" t="s">
        <v>1633</v>
      </c>
    </row>
    <row r="2450" spans="1:2" x14ac:dyDescent="0.25">
      <c r="B2450" t="s">
        <v>1634</v>
      </c>
    </row>
    <row r="2451" spans="1:2" x14ac:dyDescent="0.25">
      <c r="B2451" t="s">
        <v>1635</v>
      </c>
    </row>
    <row r="2452" spans="1:2" x14ac:dyDescent="0.25">
      <c r="B2452" t="s">
        <v>1636</v>
      </c>
    </row>
    <row r="2453" spans="1:2" x14ac:dyDescent="0.25">
      <c r="B2453" t="s">
        <v>1637</v>
      </c>
    </row>
    <row r="2454" spans="1:2" x14ac:dyDescent="0.25">
      <c r="B2454" t="s">
        <v>1638</v>
      </c>
    </row>
    <row r="2455" spans="1:2" x14ac:dyDescent="0.25">
      <c r="B2455" t="s">
        <v>1639</v>
      </c>
    </row>
    <row r="2456" spans="1:2" x14ac:dyDescent="0.25">
      <c r="B2456" t="s">
        <v>1640</v>
      </c>
    </row>
    <row r="2457" spans="1:2" x14ac:dyDescent="0.25">
      <c r="B2457" t="s">
        <v>1641</v>
      </c>
    </row>
    <row r="2459" spans="1:2" ht="15.5" thickBot="1" x14ac:dyDescent="0.3">
      <c r="A2459" s="53" t="s">
        <v>782</v>
      </c>
      <c r="B2459" s="53" t="s">
        <v>1642</v>
      </c>
    </row>
    <row r="2460" spans="1:2" ht="12" thickTop="1" x14ac:dyDescent="0.25">
      <c r="A2460" t="s">
        <v>395</v>
      </c>
      <c r="B2460" t="s">
        <v>1643</v>
      </c>
    </row>
    <row r="2461" spans="1:2" x14ac:dyDescent="0.25">
      <c r="B2461" t="s">
        <v>1644</v>
      </c>
    </row>
    <row r="2462" spans="1:2" x14ac:dyDescent="0.25">
      <c r="A2462" t="s">
        <v>786</v>
      </c>
      <c r="B2462" t="s">
        <v>699</v>
      </c>
    </row>
    <row r="2463" spans="1:2" x14ac:dyDescent="0.25">
      <c r="A2463" t="s">
        <v>574</v>
      </c>
      <c r="B2463" t="s">
        <v>1645</v>
      </c>
    </row>
    <row r="2464" spans="1:2" x14ac:dyDescent="0.25">
      <c r="B2464" t="s">
        <v>1646</v>
      </c>
    </row>
    <row r="2465" spans="1:2" x14ac:dyDescent="0.25">
      <c r="B2465" t="s">
        <v>1647</v>
      </c>
    </row>
    <row r="2466" spans="1:2" x14ac:dyDescent="0.25">
      <c r="B2466" t="s">
        <v>1648</v>
      </c>
    </row>
    <row r="2467" spans="1:2" x14ac:dyDescent="0.25">
      <c r="B2467" t="s">
        <v>1649</v>
      </c>
    </row>
    <row r="2468" spans="1:2" x14ac:dyDescent="0.25">
      <c r="A2468" t="s">
        <v>412</v>
      </c>
      <c r="B2468" t="s">
        <v>1650</v>
      </c>
    </row>
    <row r="2469" spans="1:2" x14ac:dyDescent="0.25">
      <c r="B2469" t="s">
        <v>1651</v>
      </c>
    </row>
    <row r="2470" spans="1:2" x14ac:dyDescent="0.25">
      <c r="B2470" t="s">
        <v>1652</v>
      </c>
    </row>
    <row r="2471" spans="1:2" x14ac:dyDescent="0.25">
      <c r="B2471" t="s">
        <v>1653</v>
      </c>
    </row>
    <row r="2472" spans="1:2" x14ac:dyDescent="0.25">
      <c r="B2472" t="s">
        <v>1654</v>
      </c>
    </row>
    <row r="2473" spans="1:2" x14ac:dyDescent="0.25">
      <c r="B2473" t="s">
        <v>1655</v>
      </c>
    </row>
    <row r="2474" spans="1:2" x14ac:dyDescent="0.25">
      <c r="B2474" t="s">
        <v>1656</v>
      </c>
    </row>
    <row r="2475" spans="1:2" x14ac:dyDescent="0.25">
      <c r="B2475" t="s">
        <v>1657</v>
      </c>
    </row>
    <row r="2476" spans="1:2" x14ac:dyDescent="0.25">
      <c r="B2476" t="s">
        <v>1658</v>
      </c>
    </row>
    <row r="2477" spans="1:2" x14ac:dyDescent="0.25">
      <c r="B2477" t="s">
        <v>1659</v>
      </c>
    </row>
    <row r="2478" spans="1:2" x14ac:dyDescent="0.25">
      <c r="B2478" t="s">
        <v>1660</v>
      </c>
    </row>
    <row r="2479" spans="1:2" x14ac:dyDescent="0.25">
      <c r="B2479" t="s">
        <v>1661</v>
      </c>
    </row>
    <row r="2480" spans="1:2" x14ac:dyDescent="0.25">
      <c r="B2480" t="s">
        <v>1662</v>
      </c>
    </row>
    <row r="2481" spans="1:2" x14ac:dyDescent="0.25">
      <c r="B2481" t="s">
        <v>1663</v>
      </c>
    </row>
    <row r="2482" spans="1:2" x14ac:dyDescent="0.25">
      <c r="B2482" t="s">
        <v>1664</v>
      </c>
    </row>
    <row r="2483" spans="1:2" x14ac:dyDescent="0.25">
      <c r="B2483" t="s">
        <v>1665</v>
      </c>
    </row>
    <row r="2484" spans="1:2" x14ac:dyDescent="0.25">
      <c r="B2484" t="s">
        <v>1666</v>
      </c>
    </row>
    <row r="2486" spans="1:2" ht="15.5" thickBot="1" x14ac:dyDescent="0.3">
      <c r="A2486" s="53" t="s">
        <v>782</v>
      </c>
      <c r="B2486" s="53" t="s">
        <v>1667</v>
      </c>
    </row>
    <row r="2487" spans="1:2" ht="12" thickTop="1" x14ac:dyDescent="0.25">
      <c r="A2487" t="s">
        <v>395</v>
      </c>
      <c r="B2487" t="s">
        <v>1668</v>
      </c>
    </row>
    <row r="2488" spans="1:2" x14ac:dyDescent="0.25">
      <c r="A2488" t="s">
        <v>786</v>
      </c>
      <c r="B2488" t="s">
        <v>792</v>
      </c>
    </row>
    <row r="2489" spans="1:2" x14ac:dyDescent="0.25">
      <c r="A2489" t="s">
        <v>574</v>
      </c>
      <c r="B2489" t="s">
        <v>1669</v>
      </c>
    </row>
    <row r="2490" spans="1:2" x14ac:dyDescent="0.25">
      <c r="A2490" t="s">
        <v>412</v>
      </c>
      <c r="B2490" t="s">
        <v>1670</v>
      </c>
    </row>
    <row r="2491" spans="1:2" x14ac:dyDescent="0.25">
      <c r="B2491" t="s">
        <v>1671</v>
      </c>
    </row>
    <row r="2493" spans="1:2" ht="15.5" thickBot="1" x14ac:dyDescent="0.3">
      <c r="A2493" s="53" t="s">
        <v>782</v>
      </c>
      <c r="B2493" s="53" t="s">
        <v>1672</v>
      </c>
    </row>
    <row r="2494" spans="1:2" ht="12" thickTop="1" x14ac:dyDescent="0.25">
      <c r="A2494" t="s">
        <v>395</v>
      </c>
      <c r="B2494" t="s">
        <v>1673</v>
      </c>
    </row>
    <row r="2495" spans="1:2" x14ac:dyDescent="0.25">
      <c r="A2495" t="s">
        <v>786</v>
      </c>
      <c r="B2495" t="s">
        <v>792</v>
      </c>
    </row>
    <row r="2496" spans="1:2" x14ac:dyDescent="0.25">
      <c r="A2496" t="s">
        <v>574</v>
      </c>
      <c r="B2496" t="s">
        <v>1674</v>
      </c>
    </row>
    <row r="2497" spans="1:2" x14ac:dyDescent="0.25">
      <c r="A2497" t="s">
        <v>412</v>
      </c>
      <c r="B2497" t="s">
        <v>1675</v>
      </c>
    </row>
    <row r="2498" spans="1:2" x14ac:dyDescent="0.25">
      <c r="B2498" t="s">
        <v>1676</v>
      </c>
    </row>
    <row r="2500" spans="1:2" ht="15.5" thickBot="1" x14ac:dyDescent="0.3">
      <c r="A2500" s="53" t="s">
        <v>782</v>
      </c>
      <c r="B2500" s="53" t="s">
        <v>1677</v>
      </c>
    </row>
    <row r="2501" spans="1:2" ht="12" thickTop="1" x14ac:dyDescent="0.25">
      <c r="A2501" t="s">
        <v>395</v>
      </c>
      <c r="B2501" t="s">
        <v>1678</v>
      </c>
    </row>
    <row r="2502" spans="1:2" x14ac:dyDescent="0.25">
      <c r="A2502" t="s">
        <v>786</v>
      </c>
      <c r="B2502" t="s">
        <v>792</v>
      </c>
    </row>
    <row r="2503" spans="1:2" x14ac:dyDescent="0.25">
      <c r="A2503" t="s">
        <v>574</v>
      </c>
      <c r="B2503" t="s">
        <v>1679</v>
      </c>
    </row>
    <row r="2504" spans="1:2" x14ac:dyDescent="0.25">
      <c r="A2504" t="s">
        <v>412</v>
      </c>
      <c r="B2504" t="s">
        <v>1680</v>
      </c>
    </row>
    <row r="2506" spans="1:2" ht="15.5" thickBot="1" x14ac:dyDescent="0.3">
      <c r="A2506" s="53" t="s">
        <v>782</v>
      </c>
      <c r="B2506" s="53" t="s">
        <v>1681</v>
      </c>
    </row>
    <row r="2507" spans="1:2" ht="12" thickTop="1" x14ac:dyDescent="0.25">
      <c r="A2507" t="s">
        <v>395</v>
      </c>
      <c r="B2507" t="s">
        <v>1682</v>
      </c>
    </row>
    <row r="2508" spans="1:2" x14ac:dyDescent="0.25">
      <c r="B2508" t="s">
        <v>1683</v>
      </c>
    </row>
    <row r="2509" spans="1:2" x14ac:dyDescent="0.25">
      <c r="B2509" t="s">
        <v>1684</v>
      </c>
    </row>
    <row r="2510" spans="1:2" x14ac:dyDescent="0.25">
      <c r="B2510" t="s">
        <v>1685</v>
      </c>
    </row>
    <row r="2511" spans="1:2" x14ac:dyDescent="0.25">
      <c r="A2511" t="s">
        <v>786</v>
      </c>
      <c r="B2511" t="s">
        <v>792</v>
      </c>
    </row>
    <row r="2512" spans="1:2" x14ac:dyDescent="0.25">
      <c r="A2512" t="s">
        <v>574</v>
      </c>
      <c r="B2512" t="s">
        <v>1686</v>
      </c>
    </row>
    <row r="2513" spans="1:2" x14ac:dyDescent="0.25">
      <c r="A2513" t="s">
        <v>412</v>
      </c>
      <c r="B2513" t="s">
        <v>1687</v>
      </c>
    </row>
    <row r="2514" spans="1:2" x14ac:dyDescent="0.25">
      <c r="B2514" t="s">
        <v>651</v>
      </c>
    </row>
    <row r="2516" spans="1:2" ht="15.5" thickBot="1" x14ac:dyDescent="0.3">
      <c r="A2516" s="53" t="s">
        <v>782</v>
      </c>
      <c r="B2516" s="53" t="s">
        <v>1688</v>
      </c>
    </row>
    <row r="2517" spans="1:2" ht="12" thickTop="1" x14ac:dyDescent="0.25">
      <c r="A2517" t="s">
        <v>395</v>
      </c>
      <c r="B2517" t="s">
        <v>1689</v>
      </c>
    </row>
    <row r="2518" spans="1:2" x14ac:dyDescent="0.25">
      <c r="B2518" t="s">
        <v>1690</v>
      </c>
    </row>
    <row r="2519" spans="1:2" x14ac:dyDescent="0.25">
      <c r="A2519" t="s">
        <v>786</v>
      </c>
      <c r="B2519" t="s">
        <v>792</v>
      </c>
    </row>
    <row r="2520" spans="1:2" x14ac:dyDescent="0.25">
      <c r="A2520" t="s">
        <v>574</v>
      </c>
      <c r="B2520" t="s">
        <v>1691</v>
      </c>
    </row>
    <row r="2522" spans="1:2" ht="15.5" thickBot="1" x14ac:dyDescent="0.3">
      <c r="A2522" s="53" t="s">
        <v>782</v>
      </c>
      <c r="B2522" s="53" t="s">
        <v>1692</v>
      </c>
    </row>
    <row r="2523" spans="1:2" ht="12" thickTop="1" x14ac:dyDescent="0.25">
      <c r="A2523" t="s">
        <v>395</v>
      </c>
      <c r="B2523" t="s">
        <v>1693</v>
      </c>
    </row>
    <row r="2524" spans="1:2" x14ac:dyDescent="0.25">
      <c r="B2524" t="s">
        <v>1694</v>
      </c>
    </row>
    <row r="2525" spans="1:2" x14ac:dyDescent="0.25">
      <c r="B2525" t="s">
        <v>1695</v>
      </c>
    </row>
    <row r="2526" spans="1:2" x14ac:dyDescent="0.25">
      <c r="B2526" t="s">
        <v>1696</v>
      </c>
    </row>
    <row r="2527" spans="1:2" x14ac:dyDescent="0.25">
      <c r="A2527" t="s">
        <v>786</v>
      </c>
      <c r="B2527" t="s">
        <v>792</v>
      </c>
    </row>
    <row r="2528" spans="1:2" x14ac:dyDescent="0.25">
      <c r="A2528" t="s">
        <v>574</v>
      </c>
      <c r="B2528" t="s">
        <v>1697</v>
      </c>
    </row>
    <row r="2529" spans="1:2" x14ac:dyDescent="0.25">
      <c r="A2529" t="s">
        <v>412</v>
      </c>
      <c r="B2529" t="s">
        <v>1698</v>
      </c>
    </row>
    <row r="2530" spans="1:2" x14ac:dyDescent="0.25">
      <c r="B2530" t="s">
        <v>1699</v>
      </c>
    </row>
    <row r="2531" spans="1:2" x14ac:dyDescent="0.25">
      <c r="B2531" t="s">
        <v>1700</v>
      </c>
    </row>
    <row r="2532" spans="1:2" x14ac:dyDescent="0.25">
      <c r="B2532" t="s">
        <v>1701</v>
      </c>
    </row>
    <row r="2533" spans="1:2" x14ac:dyDescent="0.25">
      <c r="B2533" t="s">
        <v>1702</v>
      </c>
    </row>
    <row r="2534" spans="1:2" x14ac:dyDescent="0.25">
      <c r="B2534" t="s">
        <v>1703</v>
      </c>
    </row>
    <row r="2535" spans="1:2" x14ac:dyDescent="0.25">
      <c r="B2535" t="s">
        <v>1704</v>
      </c>
    </row>
    <row r="2537" spans="1:2" ht="15.5" thickBot="1" x14ac:dyDescent="0.3">
      <c r="A2537" s="53" t="s">
        <v>782</v>
      </c>
      <c r="B2537" s="53" t="s">
        <v>1705</v>
      </c>
    </row>
    <row r="2538" spans="1:2" ht="12" thickTop="1" x14ac:dyDescent="0.25">
      <c r="A2538" t="s">
        <v>395</v>
      </c>
      <c r="B2538" t="s">
        <v>1706</v>
      </c>
    </row>
    <row r="2539" spans="1:2" x14ac:dyDescent="0.25">
      <c r="B2539" t="s">
        <v>1707</v>
      </c>
    </row>
    <row r="2540" spans="1:2" x14ac:dyDescent="0.25">
      <c r="A2540" t="s">
        <v>786</v>
      </c>
      <c r="B2540" t="s">
        <v>1574</v>
      </c>
    </row>
    <row r="2541" spans="1:2" x14ac:dyDescent="0.25">
      <c r="A2541" t="s">
        <v>574</v>
      </c>
      <c r="B2541" t="s">
        <v>1708</v>
      </c>
    </row>
    <row r="2542" spans="1:2" x14ac:dyDescent="0.25">
      <c r="A2542" t="s">
        <v>412</v>
      </c>
      <c r="B2542" t="s">
        <v>1709</v>
      </c>
    </row>
    <row r="2543" spans="1:2" x14ac:dyDescent="0.25">
      <c r="B2543" t="s">
        <v>1710</v>
      </c>
    </row>
    <row r="2544" spans="1:2" x14ac:dyDescent="0.25">
      <c r="B2544" t="s">
        <v>1840</v>
      </c>
    </row>
    <row r="2546" spans="1:2" ht="15.5" thickBot="1" x14ac:dyDescent="0.3">
      <c r="A2546" s="53" t="s">
        <v>782</v>
      </c>
      <c r="B2546" s="53" t="s">
        <v>1711</v>
      </c>
    </row>
    <row r="2547" spans="1:2" ht="12" thickTop="1" x14ac:dyDescent="0.25">
      <c r="A2547" t="s">
        <v>395</v>
      </c>
      <c r="B2547" t="s">
        <v>1712</v>
      </c>
    </row>
    <row r="2548" spans="1:2" x14ac:dyDescent="0.25">
      <c r="A2548" t="s">
        <v>786</v>
      </c>
      <c r="B2548" t="s">
        <v>792</v>
      </c>
    </row>
    <row r="2549" spans="1:2" x14ac:dyDescent="0.25">
      <c r="A2549" t="s">
        <v>574</v>
      </c>
      <c r="B2549" t="s">
        <v>1713</v>
      </c>
    </row>
    <row r="2551" spans="1:2" ht="15.5" thickBot="1" x14ac:dyDescent="0.3">
      <c r="A2551" s="53" t="s">
        <v>782</v>
      </c>
      <c r="B2551" s="53" t="s">
        <v>1714</v>
      </c>
    </row>
    <row r="2552" spans="1:2" ht="12" thickTop="1" x14ac:dyDescent="0.25">
      <c r="A2552" t="s">
        <v>395</v>
      </c>
      <c r="B2552" t="s">
        <v>1715</v>
      </c>
    </row>
    <row r="2553" spans="1:2" x14ac:dyDescent="0.25">
      <c r="A2553" t="s">
        <v>786</v>
      </c>
      <c r="B2553" t="s">
        <v>792</v>
      </c>
    </row>
    <row r="2554" spans="1:2" x14ac:dyDescent="0.25">
      <c r="A2554" t="s">
        <v>574</v>
      </c>
      <c r="B2554" t="s">
        <v>1716</v>
      </c>
    </row>
    <row r="2556" spans="1:2" ht="15.5" thickBot="1" x14ac:dyDescent="0.3">
      <c r="A2556" s="53" t="s">
        <v>782</v>
      </c>
      <c r="B2556" s="53" t="s">
        <v>306</v>
      </c>
    </row>
    <row r="2557" spans="1:2" ht="12" thickTop="1" x14ac:dyDescent="0.25">
      <c r="A2557" t="s">
        <v>395</v>
      </c>
      <c r="B2557" t="s">
        <v>1717</v>
      </c>
    </row>
    <row r="2558" spans="1:2" x14ac:dyDescent="0.25">
      <c r="B2558" t="s">
        <v>1718</v>
      </c>
    </row>
    <row r="2559" spans="1:2" x14ac:dyDescent="0.25">
      <c r="A2559" t="s">
        <v>786</v>
      </c>
      <c r="B2559" t="s">
        <v>1043</v>
      </c>
    </row>
    <row r="2560" spans="1:2" x14ac:dyDescent="0.25">
      <c r="A2560" t="s">
        <v>574</v>
      </c>
      <c r="B2560" t="s">
        <v>306</v>
      </c>
    </row>
    <row r="2561" spans="1:2" x14ac:dyDescent="0.25">
      <c r="A2561" t="s">
        <v>412</v>
      </c>
      <c r="B2561" t="s">
        <v>1719</v>
      </c>
    </row>
    <row r="2562" spans="1:2" x14ac:dyDescent="0.25">
      <c r="B2562" t="s">
        <v>1720</v>
      </c>
    </row>
    <row r="2563" spans="1:2" x14ac:dyDescent="0.25">
      <c r="B2563" t="s">
        <v>1721</v>
      </c>
    </row>
    <row r="2564" spans="1:2" x14ac:dyDescent="0.25">
      <c r="B2564" t="s">
        <v>1722</v>
      </c>
    </row>
    <row r="2565" spans="1:2" x14ac:dyDescent="0.25">
      <c r="B2565" t="s">
        <v>1723</v>
      </c>
    </row>
    <row r="2566" spans="1:2" x14ac:dyDescent="0.25">
      <c r="B2566" t="s">
        <v>1724</v>
      </c>
    </row>
    <row r="2567" spans="1:2" x14ac:dyDescent="0.25">
      <c r="B2567" t="s">
        <v>1725</v>
      </c>
    </row>
    <row r="2568" spans="1:2" x14ac:dyDescent="0.25">
      <c r="B2568" t="s">
        <v>1726</v>
      </c>
    </row>
    <row r="2569" spans="1:2" x14ac:dyDescent="0.25">
      <c r="B2569" t="s">
        <v>1727</v>
      </c>
    </row>
    <row r="2571" spans="1:2" ht="15.5" thickBot="1" x14ac:dyDescent="0.3">
      <c r="A2571" s="53" t="s">
        <v>782</v>
      </c>
      <c r="B2571" s="53" t="s">
        <v>1728</v>
      </c>
    </row>
    <row r="2572" spans="1:2" ht="12" thickTop="1" x14ac:dyDescent="0.25">
      <c r="A2572" t="s">
        <v>395</v>
      </c>
      <c r="B2572" t="s">
        <v>1729</v>
      </c>
    </row>
    <row r="2573" spans="1:2" x14ac:dyDescent="0.25">
      <c r="B2573" t="s">
        <v>1730</v>
      </c>
    </row>
    <row r="2574" spans="1:2" x14ac:dyDescent="0.25">
      <c r="B2574" t="s">
        <v>1731</v>
      </c>
    </row>
    <row r="2575" spans="1:2" x14ac:dyDescent="0.25">
      <c r="B2575" t="s">
        <v>1732</v>
      </c>
    </row>
    <row r="2576" spans="1:2" x14ac:dyDescent="0.25">
      <c r="A2576" t="s">
        <v>786</v>
      </c>
      <c r="B2576" t="s">
        <v>1733</v>
      </c>
    </row>
    <row r="2577" spans="1:2" x14ac:dyDescent="0.25">
      <c r="B2577" t="s">
        <v>1734</v>
      </c>
    </row>
    <row r="2578" spans="1:2" x14ac:dyDescent="0.25">
      <c r="A2578" t="s">
        <v>574</v>
      </c>
      <c r="B2578" t="s">
        <v>1735</v>
      </c>
    </row>
    <row r="2579" spans="1:2" x14ac:dyDescent="0.25">
      <c r="A2579" t="s">
        <v>412</v>
      </c>
      <c r="B2579" t="s">
        <v>1736</v>
      </c>
    </row>
    <row r="2580" spans="1:2" x14ac:dyDescent="0.25">
      <c r="B2580" t="s">
        <v>1737</v>
      </c>
    </row>
    <row r="2581" spans="1:2" x14ac:dyDescent="0.25">
      <c r="B2581" t="s">
        <v>1738</v>
      </c>
    </row>
    <row r="2582" spans="1:2" x14ac:dyDescent="0.25">
      <c r="B2582" t="s">
        <v>1739</v>
      </c>
    </row>
    <row r="2584" spans="1:2" ht="15.5" thickBot="1" x14ac:dyDescent="0.3">
      <c r="A2584" s="53" t="s">
        <v>782</v>
      </c>
      <c r="B2584" s="53" t="s">
        <v>1740</v>
      </c>
    </row>
    <row r="2585" spans="1:2" ht="12" thickTop="1" x14ac:dyDescent="0.25">
      <c r="A2585" t="s">
        <v>395</v>
      </c>
      <c r="B2585" t="s">
        <v>1741</v>
      </c>
    </row>
    <row r="2586" spans="1:2" x14ac:dyDescent="0.25">
      <c r="B2586" t="s">
        <v>1742</v>
      </c>
    </row>
    <row r="2587" spans="1:2" x14ac:dyDescent="0.25">
      <c r="B2587" t="s">
        <v>1743</v>
      </c>
    </row>
    <row r="2588" spans="1:2" x14ac:dyDescent="0.25">
      <c r="A2588" t="s">
        <v>786</v>
      </c>
      <c r="B2588" t="s">
        <v>1744</v>
      </c>
    </row>
    <row r="2589" spans="1:2" x14ac:dyDescent="0.25">
      <c r="B2589" t="s">
        <v>1745</v>
      </c>
    </row>
    <row r="2590" spans="1:2" x14ac:dyDescent="0.25">
      <c r="A2590" t="s">
        <v>574</v>
      </c>
      <c r="B2590" t="s">
        <v>1746</v>
      </c>
    </row>
    <row r="2591" spans="1:2" x14ac:dyDescent="0.25">
      <c r="B2591" t="s">
        <v>1747</v>
      </c>
    </row>
    <row r="2592" spans="1:2" x14ac:dyDescent="0.25">
      <c r="B2592" t="s">
        <v>1748</v>
      </c>
    </row>
    <row r="2593" spans="1:2" x14ac:dyDescent="0.25">
      <c r="B2593" t="s">
        <v>1749</v>
      </c>
    </row>
    <row r="2594" spans="1:2" x14ac:dyDescent="0.25">
      <c r="A2594" t="s">
        <v>412</v>
      </c>
      <c r="B2594" t="s">
        <v>1750</v>
      </c>
    </row>
    <row r="2595" spans="1:2" x14ac:dyDescent="0.25">
      <c r="B2595" t="s">
        <v>1751</v>
      </c>
    </row>
    <row r="2596" spans="1:2" x14ac:dyDescent="0.25">
      <c r="B2596" t="s">
        <v>1752</v>
      </c>
    </row>
    <row r="2597" spans="1:2" x14ac:dyDescent="0.25">
      <c r="B2597" t="s">
        <v>1753</v>
      </c>
    </row>
    <row r="2598" spans="1:2" x14ac:dyDescent="0.25">
      <c r="B2598" s="52" t="s">
        <v>1841</v>
      </c>
    </row>
    <row r="2599" spans="1:2" x14ac:dyDescent="0.25">
      <c r="B2599" t="s">
        <v>1754</v>
      </c>
    </row>
    <row r="2600" spans="1:2" x14ac:dyDescent="0.25">
      <c r="B2600" t="s">
        <v>1755</v>
      </c>
    </row>
    <row r="2601" spans="1:2" x14ac:dyDescent="0.25">
      <c r="B2601" t="s">
        <v>1756</v>
      </c>
    </row>
    <row r="2602" spans="1:2" x14ac:dyDescent="0.25">
      <c r="B2602" t="s">
        <v>1757</v>
      </c>
    </row>
    <row r="2603" spans="1:2" x14ac:dyDescent="0.25">
      <c r="B2603" t="s">
        <v>1758</v>
      </c>
    </row>
    <row r="2604" spans="1:2" x14ac:dyDescent="0.25">
      <c r="B2604" t="s">
        <v>1747</v>
      </c>
    </row>
    <row r="2605" spans="1:2" x14ac:dyDescent="0.25">
      <c r="B2605" t="s">
        <v>1759</v>
      </c>
    </row>
    <row r="2606" spans="1:2" x14ac:dyDescent="0.25">
      <c r="B2606" t="s">
        <v>1760</v>
      </c>
    </row>
    <row r="2607" spans="1:2" x14ac:dyDescent="0.25">
      <c r="B2607" t="s">
        <v>1761</v>
      </c>
    </row>
    <row r="2608" spans="1:2" x14ac:dyDescent="0.25">
      <c r="B2608" t="s">
        <v>1762</v>
      </c>
    </row>
    <row r="2610" spans="1:2" ht="15.5" thickBot="1" x14ac:dyDescent="0.3">
      <c r="A2610" s="53" t="s">
        <v>782</v>
      </c>
      <c r="B2610" s="53" t="s">
        <v>1763</v>
      </c>
    </row>
    <row r="2611" spans="1:2" ht="12" thickTop="1" x14ac:dyDescent="0.25">
      <c r="A2611" t="s">
        <v>395</v>
      </c>
      <c r="B2611" t="s">
        <v>1764</v>
      </c>
    </row>
    <row r="2612" spans="1:2" x14ac:dyDescent="0.25">
      <c r="B2612" t="s">
        <v>1765</v>
      </c>
    </row>
    <row r="2613" spans="1:2" x14ac:dyDescent="0.25">
      <c r="A2613" t="s">
        <v>786</v>
      </c>
      <c r="B2613" t="s">
        <v>1766</v>
      </c>
    </row>
    <row r="2614" spans="1:2" x14ac:dyDescent="0.25">
      <c r="A2614" t="s">
        <v>574</v>
      </c>
      <c r="B2614" t="s">
        <v>1767</v>
      </c>
    </row>
    <row r="2615" spans="1:2" x14ac:dyDescent="0.25">
      <c r="A2615" t="s">
        <v>412</v>
      </c>
      <c r="B2615" t="s">
        <v>1768</v>
      </c>
    </row>
    <row r="2616" spans="1:2" x14ac:dyDescent="0.25">
      <c r="B2616" t="s">
        <v>1769</v>
      </c>
    </row>
    <row r="2618" spans="1:2" ht="15.5" thickBot="1" x14ac:dyDescent="0.3">
      <c r="A2618" s="53" t="s">
        <v>782</v>
      </c>
      <c r="B2618" s="53" t="s">
        <v>312</v>
      </c>
    </row>
    <row r="2619" spans="1:2" ht="12" thickTop="1" x14ac:dyDescent="0.25">
      <c r="A2619" t="s">
        <v>395</v>
      </c>
      <c r="B2619" t="s">
        <v>1770</v>
      </c>
    </row>
    <row r="2620" spans="1:2" x14ac:dyDescent="0.25">
      <c r="B2620" t="s">
        <v>1771</v>
      </c>
    </row>
    <row r="2621" spans="1:2" x14ac:dyDescent="0.25">
      <c r="A2621" t="s">
        <v>786</v>
      </c>
      <c r="B2621" t="s">
        <v>1555</v>
      </c>
    </row>
    <row r="2622" spans="1:2" x14ac:dyDescent="0.25">
      <c r="A2622" t="s">
        <v>574</v>
      </c>
      <c r="B2622" t="s">
        <v>1772</v>
      </c>
    </row>
    <row r="2623" spans="1:2" x14ac:dyDescent="0.25">
      <c r="A2623" t="s">
        <v>412</v>
      </c>
      <c r="B2623" t="s">
        <v>1773</v>
      </c>
    </row>
    <row r="2624" spans="1:2" x14ac:dyDescent="0.25">
      <c r="B2624" t="s">
        <v>1774</v>
      </c>
    </row>
    <row r="2625" spans="1:2" x14ac:dyDescent="0.25">
      <c r="B2625" t="s">
        <v>1775</v>
      </c>
    </row>
    <row r="2626" spans="1:2" x14ac:dyDescent="0.25">
      <c r="B2626" t="s">
        <v>1776</v>
      </c>
    </row>
    <row r="2628" spans="1:2" ht="15.5" thickBot="1" x14ac:dyDescent="0.3">
      <c r="A2628" s="53" t="s">
        <v>782</v>
      </c>
      <c r="B2628" s="53" t="s">
        <v>1777</v>
      </c>
    </row>
    <row r="2629" spans="1:2" ht="12" thickTop="1" x14ac:dyDescent="0.25">
      <c r="A2629" t="s">
        <v>395</v>
      </c>
      <c r="B2629" t="s">
        <v>1778</v>
      </c>
    </row>
    <row r="2630" spans="1:2" x14ac:dyDescent="0.25">
      <c r="B2630" t="s">
        <v>1779</v>
      </c>
    </row>
    <row r="2631" spans="1:2" x14ac:dyDescent="0.25">
      <c r="B2631" t="s">
        <v>1780</v>
      </c>
    </row>
    <row r="2632" spans="1:2" x14ac:dyDescent="0.25">
      <c r="A2632" t="s">
        <v>786</v>
      </c>
      <c r="B2632" t="s">
        <v>1781</v>
      </c>
    </row>
    <row r="2633" spans="1:2" x14ac:dyDescent="0.25">
      <c r="A2633" t="s">
        <v>574</v>
      </c>
      <c r="B2633" t="s">
        <v>1782</v>
      </c>
    </row>
    <row r="2634" spans="1:2" x14ac:dyDescent="0.25">
      <c r="B2634" t="s">
        <v>1783</v>
      </c>
    </row>
    <row r="2635" spans="1:2" x14ac:dyDescent="0.25">
      <c r="B2635" t="s">
        <v>1784</v>
      </c>
    </row>
    <row r="2636" spans="1:2" x14ac:dyDescent="0.25">
      <c r="A2636" t="s">
        <v>412</v>
      </c>
      <c r="B2636" t="s">
        <v>1785</v>
      </c>
    </row>
    <row r="2637" spans="1:2" x14ac:dyDescent="0.25">
      <c r="B2637" t="s">
        <v>1786</v>
      </c>
    </row>
    <row r="2638" spans="1:2" x14ac:dyDescent="0.25">
      <c r="B2638" t="s">
        <v>1787</v>
      </c>
    </row>
    <row r="2639" spans="1:2" x14ac:dyDescent="0.25">
      <c r="B2639" t="s">
        <v>1788</v>
      </c>
    </row>
    <row r="2640" spans="1:2" x14ac:dyDescent="0.25">
      <c r="B2640" t="s">
        <v>1789</v>
      </c>
    </row>
    <row r="2641" spans="1:2" x14ac:dyDescent="0.25">
      <c r="B2641" t="s">
        <v>1790</v>
      </c>
    </row>
    <row r="2643" spans="1:2" ht="15.5" thickBot="1" x14ac:dyDescent="0.3">
      <c r="A2643" s="53" t="s">
        <v>782</v>
      </c>
      <c r="B2643" s="53" t="s">
        <v>1791</v>
      </c>
    </row>
    <row r="2644" spans="1:2" ht="12" thickTop="1" x14ac:dyDescent="0.25">
      <c r="A2644" t="s">
        <v>395</v>
      </c>
      <c r="B2644" t="s">
        <v>1792</v>
      </c>
    </row>
    <row r="2645" spans="1:2" x14ac:dyDescent="0.25">
      <c r="B2645" t="s">
        <v>1793</v>
      </c>
    </row>
    <row r="2646" spans="1:2" x14ac:dyDescent="0.25">
      <c r="A2646" t="s">
        <v>786</v>
      </c>
      <c r="B2646" t="s">
        <v>792</v>
      </c>
    </row>
    <row r="2647" spans="1:2" x14ac:dyDescent="0.25">
      <c r="A2647" t="s">
        <v>574</v>
      </c>
      <c r="B2647" t="s">
        <v>1794</v>
      </c>
    </row>
    <row r="2648" spans="1:2" x14ac:dyDescent="0.25">
      <c r="A2648" t="s">
        <v>412</v>
      </c>
      <c r="B2648" t="s">
        <v>1795</v>
      </c>
    </row>
    <row r="2649" spans="1:2" x14ac:dyDescent="0.25">
      <c r="B2649" t="s">
        <v>1796</v>
      </c>
    </row>
    <row r="2650" spans="1:2" x14ac:dyDescent="0.25">
      <c r="B2650" t="s">
        <v>1797</v>
      </c>
    </row>
    <row r="2651" spans="1:2" x14ac:dyDescent="0.25">
      <c r="B2651" t="s">
        <v>1798</v>
      </c>
    </row>
  </sheetData>
  <autoFilter ref="A1:B2651"/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Feature</vt:lpstr>
      <vt:lpstr>Qualifier</vt:lpstr>
      <vt:lpstr>変更点</vt:lpstr>
      <vt:lpstr>v10.7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kosuge</dc:creator>
  <cp:lastModifiedBy>kosuge</cp:lastModifiedBy>
  <dcterms:created xsi:type="dcterms:W3CDTF">2014-12-09T01:05:25Z</dcterms:created>
  <dcterms:modified xsi:type="dcterms:W3CDTF">2018-04-26T02:50:09Z</dcterms:modified>
</cp:coreProperties>
</file>