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IoT_Instructor\Documents\IoT\class_slides\"/>
    </mc:Choice>
  </mc:AlternateContent>
  <xr:revisionPtr revIDLastSave="0" documentId="13_ncr:1_{78EE1435-4575-4EC2-BF02-B2E7B6DB5CA8}" xr6:coauthVersionLast="47" xr6:coauthVersionMax="47" xr10:uidLastSave="{00000000-0000-0000-0000-000000000000}"/>
  <bookViews>
    <workbookView xWindow="855" yWindow="-120" windowWidth="28065" windowHeight="16440" xr2:uid="{00000000-000D-0000-FFFF-FFFF00000000}"/>
  </bookViews>
  <sheets>
    <sheet name="Master" sheetId="1" r:id="rId1"/>
  </sheets>
  <definedNames>
    <definedName name="_xlnm._FilterDatabase" localSheetId="0" hidden="1">Master!$B$1:$K$114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66" i="1" l="1"/>
  <c r="H89" i="1"/>
  <c r="H73" i="1"/>
  <c r="H61" i="1"/>
  <c r="H92" i="1"/>
  <c r="H72" i="1"/>
  <c r="H85" i="1"/>
  <c r="H31" i="1"/>
  <c r="I31" i="1" s="1"/>
  <c r="H74" i="1"/>
  <c r="H18" i="1"/>
  <c r="I18" i="1" s="1"/>
  <c r="H19" i="1"/>
  <c r="I19" i="1" s="1"/>
  <c r="H63" i="1"/>
  <c r="H25" i="1"/>
  <c r="I25" i="1" s="1"/>
  <c r="H26" i="1"/>
  <c r="I26" i="1" s="1"/>
  <c r="H39" i="1"/>
  <c r="I39" i="1" s="1"/>
  <c r="H96" i="1"/>
  <c r="H99" i="1"/>
  <c r="H64" i="1"/>
  <c r="H62" i="1"/>
  <c r="H16" i="1"/>
  <c r="I16" i="1" s="1"/>
  <c r="K104" i="1" l="1"/>
  <c r="H14" i="1"/>
  <c r="I14" i="1" s="1"/>
  <c r="K14" i="1"/>
  <c r="H71" i="1"/>
  <c r="H87" i="1"/>
  <c r="H94" i="1"/>
  <c r="H50" i="1"/>
  <c r="H29" i="1"/>
  <c r="I29" i="1" s="1"/>
  <c r="H88" i="1" l="1"/>
  <c r="I17" i="1"/>
  <c r="H17" i="1"/>
  <c r="K74" i="1" l="1"/>
  <c r="K101" i="1"/>
  <c r="K6" i="1"/>
  <c r="H6" i="1"/>
  <c r="I6" i="1" s="1"/>
  <c r="K87" i="1"/>
  <c r="K50" i="1"/>
  <c r="K112" i="1"/>
  <c r="K111" i="1"/>
  <c r="K107" i="1"/>
  <c r="K113" i="1"/>
  <c r="K97" i="1"/>
  <c r="K95" i="1"/>
  <c r="K57" i="1"/>
  <c r="K56" i="1"/>
  <c r="K55" i="1"/>
  <c r="K54" i="1"/>
  <c r="H57" i="1"/>
  <c r="H56" i="1"/>
  <c r="H55" i="1"/>
  <c r="H77" i="1"/>
  <c r="K77" i="1"/>
  <c r="H49" i="1"/>
  <c r="I49" i="1" s="1"/>
  <c r="K11" i="1"/>
  <c r="K12" i="1"/>
  <c r="K7" i="1"/>
  <c r="K9" i="1"/>
  <c r="K83" i="1" l="1"/>
  <c r="H83" i="1"/>
  <c r="H78" i="1"/>
  <c r="K78" i="1"/>
  <c r="K79" i="1"/>
  <c r="H79" i="1"/>
  <c r="K82" i="1"/>
  <c r="H82" i="1"/>
  <c r="K29" i="1" l="1"/>
  <c r="K53" i="1" l="1"/>
  <c r="H97" i="1" l="1"/>
  <c r="H95" i="1"/>
  <c r="H54" i="1"/>
  <c r="H53" i="1"/>
  <c r="H93" i="1" l="1"/>
  <c r="K93" i="1"/>
  <c r="K10" i="1"/>
  <c r="K68" i="1"/>
  <c r="K90" i="1"/>
  <c r="K3" i="1"/>
  <c r="H3" i="1"/>
  <c r="I3" i="1" s="1"/>
  <c r="K4" i="1"/>
  <c r="H10" i="1"/>
  <c r="I10" i="1" s="1"/>
  <c r="H68" i="1"/>
  <c r="H90" i="1"/>
  <c r="H4" i="1"/>
  <c r="I4" i="1" s="1"/>
  <c r="K76" i="1" l="1"/>
  <c r="K110" i="1"/>
  <c r="K106" i="1"/>
  <c r="K105" i="1"/>
  <c r="K109" i="1"/>
  <c r="K102" i="1"/>
  <c r="K108" i="1"/>
  <c r="H80" i="1"/>
  <c r="H75" i="1"/>
  <c r="H81" i="1"/>
  <c r="H76" i="1"/>
  <c r="H65" i="1"/>
  <c r="K60" i="1"/>
  <c r="K91" i="1"/>
  <c r="H91" i="1"/>
  <c r="H60" i="1"/>
  <c r="K43" i="1" l="1"/>
  <c r="K70" i="1"/>
  <c r="H70" i="1"/>
  <c r="K49" i="1"/>
  <c r="K48" i="1"/>
  <c r="K47" i="1"/>
  <c r="K41" i="1"/>
  <c r="K42" i="1"/>
  <c r="K38" i="1"/>
  <c r="K32" i="1"/>
  <c r="K33" i="1"/>
  <c r="K40" i="1"/>
  <c r="K36" i="1"/>
  <c r="K35" i="1"/>
  <c r="K34" i="1"/>
  <c r="K37" i="1"/>
  <c r="K30" i="1"/>
  <c r="K27" i="1"/>
  <c r="K24" i="1"/>
  <c r="K28" i="1"/>
  <c r="K23" i="1"/>
  <c r="K22" i="1"/>
  <c r="K21" i="1"/>
  <c r="K20" i="1"/>
  <c r="K15" i="1"/>
  <c r="K103" i="1"/>
  <c r="K8" i="1"/>
  <c r="K13" i="1"/>
  <c r="K2" i="1"/>
  <c r="K5" i="1"/>
  <c r="H41" i="1"/>
  <c r="I41" i="1" s="1"/>
  <c r="H5" i="1"/>
  <c r="I5" i="1" s="1"/>
  <c r="H2" i="1"/>
  <c r="I2" i="1" s="1"/>
  <c r="H13" i="1"/>
  <c r="I13" i="1" s="1"/>
  <c r="H8" i="1"/>
  <c r="I8" i="1" s="1"/>
  <c r="H9" i="1"/>
  <c r="I9" i="1" s="1"/>
  <c r="H7" i="1"/>
  <c r="I7" i="1" s="1"/>
  <c r="H12" i="1"/>
  <c r="I12" i="1" s="1"/>
  <c r="H11" i="1"/>
  <c r="I11" i="1" s="1"/>
  <c r="H15" i="1"/>
  <c r="I15" i="1" s="1"/>
  <c r="H20" i="1"/>
  <c r="I20" i="1" s="1"/>
  <c r="H21" i="1"/>
  <c r="I21" i="1" s="1"/>
  <c r="H22" i="1"/>
  <c r="I22" i="1" s="1"/>
  <c r="H23" i="1"/>
  <c r="I23" i="1" s="1"/>
  <c r="H28" i="1"/>
  <c r="I28" i="1" s="1"/>
  <c r="H24" i="1"/>
  <c r="I24" i="1" s="1"/>
  <c r="H27" i="1"/>
  <c r="I27" i="1" s="1"/>
  <c r="H30" i="1"/>
  <c r="I30" i="1" s="1"/>
  <c r="H37" i="1"/>
  <c r="I37" i="1" s="1"/>
  <c r="H34" i="1"/>
  <c r="I34" i="1" s="1"/>
  <c r="H35" i="1"/>
  <c r="I35" i="1" s="1"/>
  <c r="H36" i="1"/>
  <c r="I36" i="1" s="1"/>
  <c r="H40" i="1"/>
  <c r="I40" i="1" s="1"/>
  <c r="H33" i="1"/>
  <c r="I33" i="1" s="1"/>
  <c r="H32" i="1"/>
  <c r="I32" i="1" s="1"/>
  <c r="H38" i="1"/>
  <c r="I38" i="1" s="1"/>
  <c r="H42" i="1"/>
  <c r="I42" i="1" s="1"/>
  <c r="H47" i="1"/>
  <c r="I47" i="1" s="1"/>
  <c r="H48" i="1"/>
  <c r="I48" i="1" s="1"/>
  <c r="H43" i="1"/>
  <c r="I43" i="1" s="1"/>
  <c r="H69" i="1"/>
  <c r="K69" i="1"/>
  <c r="H98" i="1"/>
  <c r="K98" i="1"/>
  <c r="H52" i="1"/>
  <c r="K52" i="1"/>
  <c r="H51" i="1"/>
  <c r="K51" i="1"/>
  <c r="H84" i="1"/>
  <c r="K84" i="1"/>
  <c r="K81" i="1"/>
  <c r="K75" i="1"/>
  <c r="K80" i="1"/>
  <c r="H86" i="1"/>
  <c r="K86" i="1"/>
  <c r="K65" i="1"/>
  <c r="H67" i="1"/>
  <c r="K67" i="1"/>
  <c r="H46" i="1"/>
  <c r="K46" i="1"/>
  <c r="I58" i="1" l="1"/>
  <c r="I44" i="1"/>
</calcChain>
</file>

<file path=xl/sharedStrings.xml><?xml version="1.0" encoding="utf-8"?>
<sst xmlns="http://schemas.openxmlformats.org/spreadsheetml/2006/main" count="501" uniqueCount="352">
  <si>
    <t>Part</t>
  </si>
  <si>
    <t>Desciption</t>
  </si>
  <si>
    <t>Online Store</t>
  </si>
  <si>
    <t>Link</t>
  </si>
  <si>
    <t>Price</t>
  </si>
  <si>
    <t>CURRENT NEEDS</t>
  </si>
  <si>
    <t>Neopixel Ring</t>
  </si>
  <si>
    <t>Adafruit NeoPixel Ring - 12 x 5050 RGB LED with Integrated Drivers [ADA1643]</t>
  </si>
  <si>
    <t>Adafruit</t>
  </si>
  <si>
    <t>https://www.adafruit.com/product/1643</t>
  </si>
  <si>
    <t>SD Card Module</t>
  </si>
  <si>
    <t>MicroSD card breakout board+</t>
  </si>
  <si>
    <t>https://www.adafruit.com/product/254</t>
  </si>
  <si>
    <t>Neopixel String</t>
  </si>
  <si>
    <t>Adafruit NeoPixel Digital RGB LED Strip - Black 60 LED - BLACK</t>
  </si>
  <si>
    <t>https://www.adafruit.com/product/1461?length=1</t>
  </si>
  <si>
    <t>Teensy 3.2</t>
  </si>
  <si>
    <t>AMR-based microcontroller</t>
  </si>
  <si>
    <t>Amazon</t>
  </si>
  <si>
    <t>https://www.amazon.com/Teensy-3-2-with-pins/dp/B015QUPO5Y/ref=pd_cp_328_2/146-7771809-3852250?_encoding=UTF8&amp;pd_rd_i=B015QUPO5Y&amp;pd_rd_r=27b95a34-9f23-44f6-bbff-68008086ed57&amp;pd_rd_w=vzcu6&amp;pd_rd_wg=VmhTT&amp;pf_rd_p=4853e837-f87a-46d4-be32-dcf86bff7a7c&amp;pf_rd_r=DCM2BKEYA2PKP2EFR23Y&amp;psc=1&amp;refRID=DCM2BKEYA2PKP2EFR23Y</t>
  </si>
  <si>
    <t>Breadboard</t>
  </si>
  <si>
    <t>10pcs Breadboard 830 Point Solderless Prototype PCB Board</t>
  </si>
  <si>
    <t>https://www.amazon.com/MCIGICM-Breadboard-Solderless-Protoboard-Electronics/dp/B07H9X7XVN/ref=sr_1_14?keywords=breadboard&amp;qid=1584131531&amp;sr=8-14</t>
  </si>
  <si>
    <t>Hook Up Wire (2 per table)</t>
  </si>
  <si>
    <t>22 awg Solid Wire-Solid Wire Kit-6 different colored</t>
  </si>
  <si>
    <t>https://www.amazon.com/TUOFENG-Wire-Solid-different-colored-spools/dp/B07TX6BX47/ref=sr_1_2?keywords=breadboard+jumper+wire+spool&amp;qid=1584141642&amp;sr=8-2</t>
  </si>
  <si>
    <t>Resistor</t>
  </si>
  <si>
    <t>https://www.amazon.com/Elegoo-Values-Resistor-Assortment-Compliant/dp/B072BL2VX1/ref=sr_1_4?crid=X8H59T5QXV7M&amp;keywords=resistor+kit&amp;qid=1584132997&amp;sprefix=resistor+%2Caps%2C182&amp;sr=8-4</t>
  </si>
  <si>
    <t>Diodes</t>
  </si>
  <si>
    <t>450pcs(5 Colors x 90pcs) 5mm LED Light Emitting Diode</t>
  </si>
  <si>
    <t>https://www.amazon.com/DiCUNO-450pcs-Colors-Emitting-Assorted/dp/B073QMYKDM/ref=sr_1_2?keywords=LED+kit&amp;qid=1584133087&amp;sr=8-2</t>
  </si>
  <si>
    <t xml:space="preserve">Potentiometer </t>
  </si>
  <si>
    <t>300 pcs 100 Ohm- 2M Ohm Variable Resistor 6mm Potentiometer</t>
  </si>
  <si>
    <t>https://www.amazon.com/BOJACK-Variable-Resistor-Potentiometer-Assortment/dp/B07WGHCMZC/ref=sr_1_2_sspa?crid=10AZ3JHLXQXEC&amp;keywords=potentiometer+kit&amp;qid=1584133291&amp;sprefix=pote%2Caps%2C184&amp;sr=8-2-spons&amp;psc=1&amp;spLa=ZW5jcnlwdGVkUXVhbGlmaWVyPUFUNEhZWk1JUVdJTVkmZW5jcnlwdGVkSWQ9QTA3NzM2MzlGSTBRM00xQzhTNk8mZW5jcnlwdGVkQWRJZD1BMDYwOTI3NDE4R1M5SDdYTk5XTVcmd2lkZ2V0TmFtZT1zcF9hdGYmYWN0aW9uPWNsaWNrUmVkaXJlY3QmZG9Ob3RMb2dDbGljaz10cnVl</t>
  </si>
  <si>
    <t>Buttons</t>
  </si>
  <si>
    <t>Gikfun 12x12x7.3 mm Tact Tactile Push Button Momentary SMD PCB Switch with Cap for Arduino (Pack of 25pcs) AE1027</t>
  </si>
  <si>
    <t>https://www.amazon.com/Gikfun-12x12x7-3-Tactile-Momentary-Arduino/dp/B01E38OS7K/ref=sr_1_3?keywords=arduino+buttons&amp;qid=1584132780&amp;sr=8-3</t>
  </si>
  <si>
    <t>SanDisk 16GB Ultra MicroSDHC</t>
  </si>
  <si>
    <t>https://www.amazon.com/Sandisk-Ultra-Micro-UHS-I-Adapter/dp/B073K14CVB/ref=pd_cp_147_1/146-7771809-3852250?_encoding=UTF8&amp;pd_rd_i=B073K14CVB&amp;pd_rd_r=4112200d-8115-4486-873a-5b6f4679030c&amp;pd_rd_w=93orM&amp;pd_rd_wg=Ui7kb&amp;pf_rd_p=4853e837-f87a-46d4-be32-dcf86bff7a7c&amp;pf_rd_r=T8EPQ498AK70MBHNE8DM&amp;psc=1&amp;refRID=T8EPQ498AK70MBHNE8DM</t>
  </si>
  <si>
    <t>OLED Displays (2 per student)</t>
  </si>
  <si>
    <t>4pcs I2C 0.96 Inch OLED Display Module</t>
  </si>
  <si>
    <t>https://www.amazon.com/Display-Module-SSD1306-Du-pont-Arduino/dp/B07VDXYDVY/ref=sr_1_3?keywords=oled+i2c&amp;qid=1584130891&amp;sr=8-3</t>
  </si>
  <si>
    <t>BME280 (2 per student)</t>
  </si>
  <si>
    <t>KeeYees 3pcs BME280 Compatible with BMP280 Digital 5V Temperature Humidity Sensor Atmospheric Barometric Pressure Board IIC I2C</t>
  </si>
  <si>
    <t>https://www.amazon.com/KeeYees-Temperature-Humidity-Atmospheric-Barometric/dp/B07KYJNFMD/ref=sr_1_3?keywords=bme280&amp;qid=1584141460&amp;sr=8-3</t>
  </si>
  <si>
    <t>Particle Argon Microcontroller</t>
  </si>
  <si>
    <t>PARTICLE Argon Wi-Fi Connectivity Development Board for IoT Projects and Prototyping</t>
  </si>
  <si>
    <t>https://www.amazon.com/Particle-Development-Endpoints-Circuitry-Bluetooth/dp/B07MXMGKLS/ref=sr_1_2?dchild=1&amp;keywords=particle+argon&amp;qid=1587666495&amp;sr=8-2</t>
  </si>
  <si>
    <t>Plant Watering System</t>
  </si>
  <si>
    <t>WayinTop Automatic Irrigation DIY Kit Self Watering System with PDF Tutorial, 4pcs Capacitive Soil Moisture Sensor 4Channel 5V Relay Module and 4pcs Water Pump + 4M Vinyl Tubing for Garden Plant (note: 3.3V relay needed seperately)</t>
  </si>
  <si>
    <t>https://www.amazon.com/WayinTop-Automatic-Irrigation-Watering-Capacitive/dp/B07TMVNTDK/ref=psdc_13400241_t2_B07VRMRQWR</t>
  </si>
  <si>
    <t>3.3V Relays</t>
  </si>
  <si>
    <t>1 Channel DC 3V Relay High Level Driver Module Optocoupler Relay Module Isolated Drive Control Board for Arduino (Pack of 5)</t>
  </si>
  <si>
    <t>https://www.amazon.com/Channel-Optocoupler-Isolated-Control-Arduino/dp/B07XGZSYJV/ref=sr_1_2?dchild=1&amp;keywords=3.3v+relays&amp;qid=1587666831&amp;s=lawn-garden&amp;sr=1-2-catcorr</t>
  </si>
  <si>
    <t>Load Cell Weight Sensor</t>
  </si>
  <si>
    <t>CHENBO Load Cell Weight Sensor 1kg + HX711 Weight Weighing A/d Module Pressure Sensor</t>
  </si>
  <si>
    <t>https://www.amazon.com/CHENBO-Weight-Weighing-Pressure-Arduion/dp/B078KS1NBB/ref=sr_1_4?dchild=1&amp;keywords=load+cell&amp;qid=1587667953&amp;s=electronics&amp;sr=1-4</t>
  </si>
  <si>
    <t>Transistor kit</t>
  </si>
  <si>
    <t>LSR Loreso 24 Value 600-Piece Transistor Assortment Kit Box 2N2222 2N2907 BC327 BC337 BC556 2N3903 S9012 for Hobby Electronics, Audio-Video, Car Repair &amp; Electronic Projects</t>
  </si>
  <si>
    <t>https://www.amazon.com/LSR-Transistor-Assortment-Electronics-Electronic/dp/B07TV9FFFQ/ref=sr_1_1_sspa?dchild=1&amp;keywords=transistor+kit&amp;qid=1589997273&amp;sr=8-1-spons&amp;psc=1&amp;spLa=ZW5jcnlwdGVkUXVhbGlmaWVyPUEyNjRQNjZTRkNTMDBEJmVuY3J5cHRlZElkPUEwMjA2MDgzMTJBUTZXT1pMR1VFSyZlbmNyeXB0ZWRBZElkPUEwMzg4NDY4MzgxSDlaRERQMUxMQSZ3aWRnZXROYW1lPXNwX2F0ZiZhY3Rpb249Y2xpY2tSZWRpcmVjdCZkb05vdExvZ0NsaWNrPXRydWU=</t>
  </si>
  <si>
    <t>Accelerometer/Gyroscope</t>
  </si>
  <si>
    <t>5PCS GY-521 MPU-6050 Accelerometer Gyro Sensor 6DOF Three-Axis IMU for Arduino Quadcopter Drone RC, 3-5V I2C Compass 40P Female to Male Dupont Cable, 40P Male Pin Header</t>
  </si>
  <si>
    <t>https://www.amazon.com/MPU-6050-Accelerometer-Three-Axis-Arduino-Quadcopter/dp/B086ZF7CGY/ref=sr_1_4?dchild=1&amp;keywords=gy-521&amp;qid=1589997552&amp;sr=8-4</t>
  </si>
  <si>
    <t>Vibration Sensor</t>
  </si>
  <si>
    <t>HiLetgo 5pcs Piezoelectric Sensor Analog Ceramic Vibration Sensor Module Piezoelectricity for Arduino DIY KIT</t>
  </si>
  <si>
    <t>https://www.amazon.com/HiLetgo-Piezoelectric-Ceramic-Vibration-Piezoelectricity/dp/B07Q9J5C4G/ref=sr_1_11?dchild=1&amp;keywords=piezo+sensor&amp;qid=1589997611&amp;sr=8-11</t>
  </si>
  <si>
    <t>Stepper Motors</t>
  </si>
  <si>
    <t>HiLetgo 5pcs ULN2003 28BYJ-48 4-Phase Stepper Motor with 5V Drive Board for Arduino PI PIC Raspberry Pi</t>
  </si>
  <si>
    <t>https://www.amazon.com/dp/B00LPK0E5A/ref=sspa_dk_detail_1?psc=1&amp;pd_rd_i=B00LPK0E5A&amp;pd_rd_w=0M9NZ&amp;pf_rd_p=48d372c1-f7e1-4b8b-9d02-4bd86f5158c5&amp;pd_rd_wg=aD93W&amp;pf_rd_r=YPJBQXW796NSXR2VMXXF&amp;pd_rd_r=27b44396-0b27-4df5-a333-c9ae450119d1&amp;spLa=ZW5jcnlwdGVkUXVhbGlmaWVyPUEzRjAzSlpTNDhOSDROJmVuY3J5cHRlZElkPUExMDI0NTg3UkZNOVI5WEJEMTBKJmVuY3J5cHRlZEFkSWQ9QTAwMTM0OTMxR1ZVVzZSMDhHUEYwJndpZGdldE5hbWU9c3BfZGV0YWlsJmFjdGlvbj1jbGlja1JlZGlyZWN0JmRvTm90TG9nQ2xpY2s9dHJ1ZQ==</t>
  </si>
  <si>
    <t>3D print wash station chems</t>
  </si>
  <si>
    <t>Jumper Wire</t>
  </si>
  <si>
    <t>EDGELEC 120pcs Breadboard Jumper Wires 10cm 15cm 20cm 30cm 40cm 50cm 100cm Wire Length Optional Dupont Cable Assorted Kit Male to Female Male to Male Female to Female Multicolored Ribbon Cables</t>
  </si>
  <si>
    <t>https://www.amazon.com/dp/B07GD2BWPY/ref=sspa_dk_detail_2?psc=1&amp;pd_rd_i=B07GD2BWPY&amp;pd_rd_w=TqeWX&amp;pf_rd_p=48d372c1-f7e1-4b8b-9d02-4bd86f5158c5&amp;pd_rd_wg=sNJWA&amp;pf_rd_r=ZXS16ECPMKD9XBVAS65W&amp;pd_rd_r=b5442918-7fb9-4962-af3b-9820970385cf&amp;spLa=ZW5jcnlwdGVkUXVhbGlmaWVyPUEyWTlUTDAyTTJDVElLJmVuY3J5cHRlZElkPUEwMjM2MDg0M0g1U1ZRS1hPNk0zMSZlbmNyeXB0ZWRBZElkPUEwNTczODQxM0JQVzgzUkcwMUVBNiZ3aWRnZXROYW1lPXNwX2RldGFpbCZhY3Rpb249Y2xpY2tSZWRpcmVjdCZkb05vdExvZ0NsaWNrPXRydWU=</t>
  </si>
  <si>
    <t>Hue Hub and Bulbs</t>
  </si>
  <si>
    <t>Philips Hue White and Color LED Smart Button Starter Kit</t>
  </si>
  <si>
    <t>https://www.amazon.com/Philips-Hue-Equivalent-Assistant-California/dp/B07DPYM57M/ref=sr_1_14?keywords=hue+smart+bulbs&amp;qid=1584141894&amp;sr=8-14</t>
  </si>
  <si>
    <t>Wemo Switches</t>
  </si>
  <si>
    <t>Wemo Mini Smart Plug, WiFi Enabled</t>
  </si>
  <si>
    <t>https://www.amazon.com/Smart-Enabled-Google-Assistant-HomeKit/dp/B01NBI0A6R/ref=sxin_3_ac_d_rm?ac_md=0-0-d2Vtbw%3D%3D-ac_d_rm&amp;cv_ct_cx=wemo&amp;keywords=wemo&amp;pd_rd_i=B01NBI0A6R&amp;pd_rd_r=bbd5c2e2-6eb9-40fe-9456-a7336162120f&amp;pd_rd_w=Ts0oB&amp;pd_rd_wg=K1Zyb&amp;pf_rd_p=de19e82a-2d83-4ae8-9f5c-212586b8b9a0&amp;pf_rd_r=8DGZDACCDVJ418KR7CNJ&amp;qid=1584141937&amp;th=1</t>
  </si>
  <si>
    <t>5V power supply</t>
  </si>
  <si>
    <t>ALITOVE 5V 3A Power Supply Adapter Converter Cord 5.5mm x 2.5mm 2.1mm Plug AC 100V~240V to DC 5 Volt 3000mA 2500mA 15W for WS2812B WS2811 LED Pixel Light CCTV Camera USB-HUB Wireless Router (2 Pack)</t>
  </si>
  <si>
    <t>https://www.amazon.com/ALITOVE-100V-240V-Converter-5-5x2-1mm-Security/dp/B082D97W98/ref=sr_1_5?dchild=1&amp;keywords=5v%2Bpower%2Bsupply&amp;qid=1590113266&amp;sr=8-5&amp;th=1</t>
  </si>
  <si>
    <t>Terminal Strips</t>
  </si>
  <si>
    <t>Glarks 70Pcs(5Sets) Terminal Block Set, 5Pcs 6 Positions 600V 15A Dual Row Screw Terminals Strip + 5Pcs Pre-Insulated Barrier Strips + 60Pcs Insulated Fork Wire Connector (6P+Fork Connector)</t>
  </si>
  <si>
    <t>https://www.amazon.com/Glarks-Positions-Terminals-Pre-Insulated-Insulated/dp/B07Y21C99L/ref=sr_1_13?dchild=1&amp;keywords=terminal+strip&amp;qid=1590113194&amp;sr=8-13</t>
  </si>
  <si>
    <t>Global Cache - Global Connect</t>
  </si>
  <si>
    <t>Global Caché IP2CC iTach TCP/IP to Contact Closure Converter - Connects Relay Devices to a Wired Connection</t>
  </si>
  <si>
    <t>https://www.amazon.com/Global-Cach%C3%A9-IP2CC-Contact-Converter/dp/B005J7MPMK/ref=sr_1_12?dchild=1&amp;fst=as%3Aoff&amp;m=A34JWT04R7KMFW&amp;qid=1589997794&amp;refinements=p_4%3AGlobal+Cach%C3%A9&amp;s=merchant-items&amp;sr=1-12</t>
  </si>
  <si>
    <t>CO2 Sensor</t>
  </si>
  <si>
    <t>DFROBOT Gravity: Analog CO2 Gas Sensor for Arduino</t>
  </si>
  <si>
    <t>https://www.amazon.com/DFROBOT-Gravity-Analog-Sensor-Arduino/dp/B00R5CCH7U/ref=sr_1_2_sspa?dchild=1&amp;keywords=dfrobot&amp;qid=1590416675&amp;sr=8-2-spons&amp;psc=1&amp;spLa=ZW5jcnlwdGVkUXVhbGlmaWVyPUExRVhTUks4U1dYNjhSJmVuY3J5cHRlZElkPUEwNTY0MzYzUldBQ1A2SDlRVkRCJmVuY3J5cHRlZEFkSWQ9QTEwNDU4OTYzVjNDWEhNV0RPS1IzJndpZGdldE5hbWU9c3BfYXRmJmFjdGlvbj1jbGlja1JlZGlyZWN0JmRvTm90TG9nQ2xpY2s9dHJ1ZQ==</t>
  </si>
  <si>
    <t>Alternative BME280</t>
  </si>
  <si>
    <t>Adafruit BME280 I2C or SPI Temperature Humidity Pressure Sensor</t>
  </si>
  <si>
    <t>https://www.amazon.com/Adafruit-BME280-Temperature-Humidity-Pressure/dp/B013W1AJUY/ref=sr_1_5?keywords=bme280&amp;qid=1584141532&amp;sr=8-5</t>
  </si>
  <si>
    <t>Button Alternative</t>
  </si>
  <si>
    <t>OCR Tactile Push Button Switch </t>
  </si>
  <si>
    <t>https://www.amazon.com/OCR-180PcsTactile-Momentary-Switches-Assortment/dp/B07CMZCQS5/ref=sr_1_5?keywords=arduino%2Bbuttons&amp;qid=1584132844&amp;sr=8-5&amp;th=1</t>
  </si>
  <si>
    <t>NeoPixel Ring (Amazon)</t>
  </si>
  <si>
    <t>https://www.amazon.com/Adafruit-NeoPixel-Ring-Integrated-Drivers/dp/B00KAE3R1U/ref=sxin_7_ac_d_rm?ac_md=1-1-bmVvcGl4ZWw%3D-ac_d_rm&amp;cv_ct_cx=neopixel+ring&amp;dchild=1&amp;keywords=neopixel+ring&amp;pd_rd_i=B00KAE3R1U&amp;pd_rd_r=f532ea9d-0030-44f0-832a-ce614c837962&amp;pd_rd_w=9bJ5n&amp;pd_rd_wg=0eBjE&amp;pf_rd_p=a0516f22-66df-4efd-8b9a-279a864d1512&amp;pf_rd_r=AYP2P98ZJBNCG2YYCT97&amp;psc=1&amp;qid=1590415826&amp;sr=1-2-12d4272d-8adb-4121-8624-135149aa9081</t>
  </si>
  <si>
    <t>NeoPixel Strip (Amazon)</t>
  </si>
  <si>
    <t>BTF-LIGHTING WS2812B RGB 5050SMD Individual Addressable 16.4FT 60Pixels/m 300Pixels Flexible White PCB Full Color LED Pixel Strip Dream Color IP30 Non-Waterproof Making LED Screen LED Wall Only DC5V</t>
  </si>
  <si>
    <t>https://www.amazon.com/dp/B01CDTEKAG/ref=sspa_dk_detail_5?psc=1&amp;pd_rd_i=B01CDTEKAG&amp;pd_rd_w=xH4vG&amp;pf_rd_p=48d372c1-f7e1-4b8b-9d02-4bd86f5158c5&amp;pd_rd_wg=OWknK&amp;pf_rd_r=4MWDRWVKFJB1AYRB3KT5&amp;pd_rd_r=1dfe850a-4ea2-46f2-b93c-46b84486f9d4&amp;spLa=ZW5jcnlwdGVkUXVhbGlmaWVyPUEzUThIV0Y2UjRSUjImZW5jcnlwdGVkSWQ9QTAzMjQ0ODUxSDdUU0E3UTlMWFlEJmVuY3J5cHRlZEFkSWQ9QTA5Nzg1MTUxVTM3VzVKSE44S1RCJndpZGdldE5hbWU9c3BfZGV0YWlsJmFjdGlvbj1jbGlja1JlZGlyZWN0JmRvTm90TG9nQ2xpY2s9dHJ1ZQ==</t>
  </si>
  <si>
    <t>Ethernet Port</t>
  </si>
  <si>
    <t>WIZ850io</t>
  </si>
  <si>
    <t>Eshop</t>
  </si>
  <si>
    <t>https://eshop.wiznet.io/shop/module/wiz850io/</t>
  </si>
  <si>
    <t>3D print resin - draft</t>
  </si>
  <si>
    <t>Draft Resin 1 L</t>
  </si>
  <si>
    <t>FormLabs</t>
  </si>
  <si>
    <t>https://formlabs.com/store/form-2/materials/draft-resin/</t>
  </si>
  <si>
    <t>3D print resin - white</t>
  </si>
  <si>
    <t>White Resin 1 L</t>
  </si>
  <si>
    <t>https://formlabs.com/store/form-2/materials/white-resin/</t>
  </si>
  <si>
    <t>Formlab 3 Resin Tanks</t>
  </si>
  <si>
    <t>https://formlabs.com/store/form-3/accessories/form-3-resin-tank/</t>
  </si>
  <si>
    <t>Formlab 3 Build Platforms</t>
  </si>
  <si>
    <t>https://formlabs.com/store/form-3/accessories/form-3-build-platform/</t>
  </si>
  <si>
    <t>3D print resin - black</t>
  </si>
  <si>
    <t>Black Resin 1 L</t>
  </si>
  <si>
    <t>https://formlabs.com/store/form-2/materials/black-resin/</t>
  </si>
  <si>
    <t>Large Breadboard</t>
  </si>
  <si>
    <t>Digilent 340-002-1</t>
  </si>
  <si>
    <t>Mouser</t>
  </si>
  <si>
    <t>https://www.mouser.com/ProductDetail/Digilent/340-002-1?qs=sGAEpiMZZMve4%2FbfQkoj%252BNw5ke2RV7DAi%2FIJdYbSKXA%3D</t>
  </si>
  <si>
    <t>NCD Feather Board</t>
  </si>
  <si>
    <t>Feather Battery I2C Shield For Particle and Feather Modules</t>
  </si>
  <si>
    <t>NCD.io</t>
  </si>
  <si>
    <t>https://store.ncd.io/product/feather-battery-i2c-shield-for-particle-and-feather-modules/</t>
  </si>
  <si>
    <t>NCD Current Monitor</t>
  </si>
  <si>
    <r>
      <t xml:space="preserve">1-Channel Off-Board 98% Accuracy 100-Amp AC Current Monitor with IoT Interface
</t>
    </r>
    <r>
      <rPr>
        <b/>
        <sz val="11"/>
        <color rgb="FFFF0000"/>
        <rFont val="Calibri"/>
        <family val="2"/>
        <scheme val="minor"/>
      </rPr>
      <t>NOTE - get 20A verison and  add a 12V power supply</t>
    </r>
  </si>
  <si>
    <t>https://store.ncd.io/product/1-channel-off-board-98-accuracy-100-amp-ac-current-monitor-with-iot-interface/</t>
  </si>
  <si>
    <t>NCD Pressure Sensor</t>
  </si>
  <si>
    <t>SM9541-140C-S-C-3-S Calibrated Pressure Sensor -20 to 140 cmH₂O Temperature Compensated I2C Mini Module</t>
  </si>
  <si>
    <t>https://store.ncd.io/product/sm9541-140c-s-c-3-s-calibrated-pressure-sensor-20-to-140-cmh%e2%82%82o-temperature-compensated-i2c-mini-module/</t>
  </si>
  <si>
    <t>NCD CO Sensor</t>
  </si>
  <si>
    <t>MQ-9 Carbon Monoxide Combustible Gas Sensor ADC121C 12-Bit ADC I2C Mini Module</t>
  </si>
  <si>
    <t>https://store.ncd.io/product/mq-9-carbon-monoxide-combustible-gas-sensor-adc121c-12-bit-adc-i2c-mini-module/</t>
  </si>
  <si>
    <t>NCD Ozone Sensor</t>
  </si>
  <si>
    <t>MQ131 Ozone Gas Sensor ADC121C 12-Bit ADC I²C Mini Module</t>
  </si>
  <si>
    <t>https://store.ncd.io/product/mq131-ozone-gas-sensor-adc121c-12-bit-adc-i%c2%b2c-mini-module/</t>
  </si>
  <si>
    <t>SD Card Module (Amazon)</t>
  </si>
  <si>
    <t>NewEgg</t>
  </si>
  <si>
    <t>https://www.newegg.com/p/0DS-00TY-00002</t>
  </si>
  <si>
    <t>PM2.5 Particle Sensor</t>
  </si>
  <si>
    <t>Grove - Laser PM2.5 Air Quality Sensor for Arduino - HM3301</t>
  </si>
  <si>
    <t>SeedStudio</t>
  </si>
  <si>
    <t>https://www.seeedstudio.com/Grove-Laser-PM2-5-Sensor-HM3301.html</t>
  </si>
  <si>
    <t>Air Quality Sensor</t>
  </si>
  <si>
    <t>Grove - Air Quality Sensor v1.3 - Arduino Compatible</t>
  </si>
  <si>
    <t>SeeedStudio</t>
  </si>
  <si>
    <t>https://www.seeedstudio.com/Grove-Air-Quality-Sensor-v1-3-Arduino-Compatible.html</t>
  </si>
  <si>
    <t>Particle/Dust Sensor</t>
  </si>
  <si>
    <t>Grove - Dust Sensor（PPD42NS）</t>
  </si>
  <si>
    <t>https://www.seeedstudio.com/Grove-Dust-Sensor-PPD42NS.html</t>
  </si>
  <si>
    <t>Neopixel</t>
  </si>
  <si>
    <t>SparkFun RGB LED Breakout - WS2812B</t>
  </si>
  <si>
    <t>Sparkfun</t>
  </si>
  <si>
    <t>https://www.sparkfun.com/products/13282</t>
  </si>
  <si>
    <t>Encoder / Breakout</t>
  </si>
  <si>
    <t>Rotary Encoder - Illuminated (Red/Green)</t>
  </si>
  <si>
    <t>https://www.sparkfun.com/products/15140</t>
  </si>
  <si>
    <t>SparkFun Rotary Encoder Breakout - Illuminated (RG/RGB)</t>
  </si>
  <si>
    <t>https://www.sparkfun.com/products/11722</t>
  </si>
  <si>
    <t>I2C Encoder</t>
  </si>
  <si>
    <t>SparkFun Qwiic Twist - RGB Rotary Encoder Breakout</t>
  </si>
  <si>
    <t>SparkFun</t>
  </si>
  <si>
    <t>https://www.sparkfun.com/products/15083</t>
  </si>
  <si>
    <t>Number needed for cohort of 16 (+2 spares)</t>
  </si>
  <si>
    <t>Subtotal</t>
  </si>
  <si>
    <t>Budget Planning Purposes (12 students) 75%</t>
  </si>
  <si>
    <t>Status</t>
  </si>
  <si>
    <t>Tracking</t>
  </si>
  <si>
    <t>Parts Storage Case</t>
  </si>
  <si>
    <t>16 Compartment Case</t>
  </si>
  <si>
    <t>Lowes</t>
  </si>
  <si>
    <t>https://www.lowes.com/pd/Tough-Box-16-Compartment-Plastic-Small-Parts-Organizer/1000365903?cm_mmc=shp-_-c-_-prd-_-tol-_-google-_-lia-_--_-toolstorage-_-1000365903-_-0&amp;store_code=2539&amp;placeholder=null&amp;gclid=EAIaIQobChMI2ICzhsX86QIVi4bACh0oNwjhEAQYASABEgLcgPD_BwE&amp;gclsrc=aw.ds</t>
  </si>
  <si>
    <t>Lab Notebooks</t>
  </si>
  <si>
    <t>National 53110 Lab Notebook, Quadrille Rule, 10 1/8 x 7 7/8, White, 96 Sheets</t>
  </si>
  <si>
    <t>https://www.amazon.com/National-53110-Notebook-Quadrille-Sheets/dp/B0016060LG/ref=sr_1_10?crid=1AJA76R1M5TNV&amp;dchild=1&amp;keywords=lab+notebooks&amp;qid=1591025031&amp;sprefix=barrel+connector+to+%2Caps%2C179&amp;sr=8-10</t>
  </si>
  <si>
    <t>CapStone Allowance</t>
  </si>
  <si>
    <t>$25 / student</t>
  </si>
  <si>
    <t>Per Student Costs</t>
  </si>
  <si>
    <t>NCD Pressure Sensor (0-3)</t>
  </si>
  <si>
    <t>AMS5812-0030-D Amplified Pressure Sensor 0-206.8 mbar 0 to 3.0 PSI I2C Mini Module</t>
  </si>
  <si>
    <t>https://store.ncd.io/product/ams5812-0030-d-amplified-pressure-sensor-0-206-8-mbar-0-to-3-0-psi-i2c-mini-module/</t>
  </si>
  <si>
    <t>NCD Gesture Sensor</t>
  </si>
  <si>
    <t>TMG39931 Light Sensor Gesture, Color, ALS, and Proximity Sensor I2C Mini Module</t>
  </si>
  <si>
    <t>https://store.ncd.io/product/tmg39931-light-sensor-gesture-color-als-and-proximity-sensor-i2c-mini-module/</t>
  </si>
  <si>
    <t xml:space="preserve">NCD Vibration Sensor </t>
  </si>
  <si>
    <t>ADC121C021 Sound Sensor for Detecting Noise Knock Vibration or Shock using I2C Piezo Sensor</t>
  </si>
  <si>
    <t>https://store.ncd.io/product/sound-sensor-for-detecting-noise-knock-vibration-or-shock-using-i2c-piezo-sensor/</t>
  </si>
  <si>
    <t>Student Work Tables</t>
  </si>
  <si>
    <t>62 in. Adjustable Height Work Bench Table</t>
  </si>
  <si>
    <t>Home Depot</t>
  </si>
  <si>
    <t>https://www.homedepot.com/p/Husky-62-in-Adjustable-Height-Work-Bench-Table-HOLT62XDB12/301810799?MERCH=REC-_-pipsem-_-307723266-_-301810799-_-N</t>
  </si>
  <si>
    <t>HandHeld Oscilloscope</t>
  </si>
  <si>
    <t>YEAPOOK Handheld Digital Mini Oscilloscope 5012h Portable Professional Oscilloscope Kit with 100mhz Bandwidth 500MS/s Sampling Rate 2.4'' TFT LCD Display</t>
  </si>
  <si>
    <t>https://www.amazon.com/YEAPOOK-Handheld-Oscilloscope-Professional-Bandwidth/dp/B07XBL4BTL/ref=redir_mobile_desktop?ie=UTF8&amp;aaxitk=CbXp6725Lhjp7K4XYAA2KQ&amp;hsa_cr_id=3384243320201&amp;ref_=sbx_be_s_sparkle_mcd_asin_0</t>
  </si>
  <si>
    <t>Solder/Multimeter Kits</t>
  </si>
  <si>
    <t>Soldering Iron Kit Electronics, Rarlight 60W Adjustable Temperature Welding Tool, Digital Multimeter, Soldering Iron Tips,Desoldering Pump,Screwdriver,Solder Wire,Tweezers,Stand,Wire Stripper Cutter</t>
  </si>
  <si>
    <t>https://www.amazon.com/Soldering-Iron-Kit-Rarlight-Multimeter/dp/B07H72Q8KT/ref=sr_1_17?dchild=1&amp;keywords=solder+kit&amp;qid=1591308924&amp;sr=8-17</t>
  </si>
  <si>
    <t>USB Multimeter</t>
  </si>
  <si>
    <t>MakerHawk USB 3.0 Tester, USB Power Meter, 3.7-30V 0-4A Voltage Tester Multimeter, USB Current Meter Tester, IPS Color Display Voltmeter Ammeter, USB Charger Tester AT34</t>
  </si>
  <si>
    <t>https://www.amazon.com/MakerHawk-3-7-30V-Voltage-Multimeter-Voltmeter/dp/B07FMQZVW2/ref=sr_1_3?dchild=1&amp;keywords=usb+current+meter&amp;qid=1590970127&amp;s=hi&amp;sr=1-3</t>
  </si>
  <si>
    <t>PLA Filament</t>
  </si>
  <si>
    <t>Gizmo Dorks Silk PLA Filament for 3D Printers 2.85mm 200g, 4 Color Pack - Blue, Green, Red, White</t>
  </si>
  <si>
    <t>https://www.amazon.com/Gizmo-Dorks-Filament-Printers-2-85mm/dp/B07QBF3KFJ/ref=sr_1_16?dchild=1&amp;keywords=Gizmo+Dorks&amp;qid=1594226549&amp;sr=8-16</t>
  </si>
  <si>
    <t>Ultimaker 3 NFC PLA Filament</t>
  </si>
  <si>
    <t>https://www.amazon.com/Ultimaker-NFC-PLA-Filament-White/dp/B06XC7L88G/ref=sr_1_3?crid=3LXDQ5C9UWXYI&amp;dchild=1&amp;keywords=ultimaker+filament&amp;qid=1594226747&amp;sprefix=ulitmaker%2Caps%2C183&amp;sr=8-3</t>
  </si>
  <si>
    <t>Variable Power Supplies</t>
  </si>
  <si>
    <t>POWSEED 45W Universal AC Power Adapter DC 5V 6V 7.5V 9V 12V 13.5V 15V Charger for Household Electronics Routers CCTV IP Cameras Speaker USB Hub Tablet LED Strips, Multi Voltage Supply Cord 1a 2a 3a</t>
  </si>
  <si>
    <t>https://www.amazon.com/Powseed-Universal-Adapter-Household-Electronics/dp/B01MT5WVCG</t>
  </si>
  <si>
    <t>Voltage Module</t>
  </si>
  <si>
    <t>HASSR TPS5430 6-Channel Power Module. 3.3V 5V 9V12V -12V Adj.Very Little Ripple, efficient</t>
  </si>
  <si>
    <t>https://www.amazon.com/HASSR-TPS5430-6-Channel-Adj-Very-efficient/dp/B07KSZDCJ2/ref=sr_1_1?dchild=1&amp;keywords=TPS5430&amp;qid=1594005295&amp;sr=8-1</t>
  </si>
  <si>
    <t>RTC Crystals</t>
  </si>
  <si>
    <t>CFS-20632768DZFB</t>
  </si>
  <si>
    <t>Digikey</t>
  </si>
  <si>
    <t>https://www.digikey.com/product-detail/en/citizen-finedevice-co-ltd/CFS-20632768DZFB/300-1002-ND/283736?utm_adgroup=Crystals%20Oscillators&amp;utm_source=google&amp;utm_medium=cpc&amp;utm_campaign=Dynamic%20Search&amp;utm_term=&amp;utm_content=Crystals%20Oscillators&amp;gclid=EAIaIQobChMIrI-y8dvf6gIVgobACh05Cwq-EAAYASAAEgJ-LvD_BwE</t>
  </si>
  <si>
    <t>NeoPixel (Adafruit)</t>
  </si>
  <si>
    <t>Breadboard-friendly RGB Smart NeoPixel - Pack of 4</t>
  </si>
  <si>
    <t>DigiKey</t>
  </si>
  <si>
    <t>https://www.digikey.com/products/en?mpart=1312&amp;v=1528</t>
  </si>
  <si>
    <t>Alternative Stepper Motors</t>
  </si>
  <si>
    <t>GeeekPi 5 Pack Geared Stepper Motor 28BYJ-48 5V Stepper Motor + Uln2003 Motor Driver Board + Dupont Wire Jumper Wires Ribbon Cables Compatible with Arduino</t>
  </si>
  <si>
    <t>https://www.amazon.com/dp/B087B5NWY4/ref=sspa_dk_detail_0?psc=1&amp;pd_rd_i=B087B5NWY4&amp;pd_rd_w=qTl74&amp;pf_rd_p=48d372c1-f7e1-4b8b-9d02-4bd86f5158c5&amp;pd_rd_wg=oJf3C&amp;pf_rd_r=BNJEBNTQ9WJFCK2T7NJG&amp;pd_rd_r=878dff4d-97fc-4ab7-b51d-f454e436af7d&amp;spLa=ZW5jcnlwdGVkUXVhbGlmaWVyPUFSMFdOVFk0RUJCSjUmZW5jcnlwdGVkSWQ9QTA5OTM1MjYzSTlCWEhXN0xTU0RQJmVuY3J5cHRlZEFkSWQ9QTAxMzk3MzYzQktQVENFTUtJNzhJJndpZGdldE5hbWU9c3BfZGV0YWlsJmFjdGlvbj1jbGlja1JlZGlyZWN0JmRvTm90TG9nQ2xpY2s9dHJ1ZQ==</t>
  </si>
  <si>
    <t>Resistor Packs</t>
  </si>
  <si>
    <t>EDGELEC 100pcs (various ohms) Resistor 1/4w (0.25 Watt) ±1% Tolerance Metal Film Fixed Resistor, Multiple Values of Resistance Optional</t>
  </si>
  <si>
    <t>): https://www.amazon.com/dp/B07QKDSCSM/ref=sspa_dk_detail_0?spLa=ZW5jcnlwdGVkUXVhbGlmaWVyPUFCNUFXNjBMUkhRNjgmZW5jcnlwdGVkSWQ9QTAzODUwNTVOR1NCNFFLMjRWR0ImZW5jcnlwdGVkQWRJZD1BMDM1MDc1NjNWSVJZSlg1Q0pDTUkmd2lkZ2V0TmFtZT1zcF9kZXRhaWwyJmFjdGlvbj1jbGlja1JlZGlyZWN0JmRvTm90TG9nQ2xpY2s9dHJ1ZQ&amp;th=1</t>
  </si>
  <si>
    <t>Power Converter (Part 1)</t>
  </si>
  <si>
    <t>Converters Module, TPS5430 5V12V15V Positive Negative Dual Output Module Regulator Power Supply Module with Switching 12V Output</t>
  </si>
  <si>
    <t>https://www.amazon.com/Converters-5V12V15V-Positive-Regulator-Switching/dp/B081WWN3VJ</t>
  </si>
  <si>
    <t>Power Converter (Part 2)</t>
  </si>
  <si>
    <t>NOYITO Three-Terminal Regulator Power Supply Module LM7805 5V LM7812 12V Regulator Module 3A Rectifier Filter Power Converter (Pack of 2) (DC 05V)</t>
  </si>
  <si>
    <t>https://www.amazon.com/NOYITO-Three-Terminal-Regulator-Rectifier-Converter/dp/B07TTZ37LY/ref=sr_1_2?dchild=1&amp;keywords=7805%2Bregulator&amp;qid=1593642183&amp;s=automotive&amp;sr=1-2&amp;th=1</t>
  </si>
  <si>
    <t xml:space="preserve">Working to get these donated </t>
  </si>
  <si>
    <t>https://www.amazon.com/Isopropyl-Alcohol-Grade-99-Anhydrous/dp/B01KK014F4/ref=asc_df_B01KK014F4/?tag=hyprod-20&amp;linkCode=df0&amp;hvadid=312416780110&amp;hvpos=&amp;hvnetw=g&amp;hvrand=17295135421118886149&amp;hvpone=&amp;hvptwo=&amp;hvqmt=&amp;hvdev=c&amp;hvdvcmdl=&amp;hvlocint=&amp;hvlocphy=9030447&amp;hvtargid=pla-569571734125&amp;psc=1&amp;tag=&amp;ref=&amp;adgrpid=61555869549&amp;hvpone=&amp;hvptwo=&amp;hvadid=312416780110&amp;hvpos=&amp;hvnetw=g&amp;hvrand=17295135421118886149&amp;hvqmt=&amp;hvdev=c&amp;hvdvcmdl=&amp;hvlocint=&amp;hvlocphy=9030447&amp;hvtargid=pla-569571734125</t>
  </si>
  <si>
    <t>Isopropyl Alcohol Grade 99% Anhydrous - 4 Gallon</t>
  </si>
  <si>
    <t>Ultimaker Filament</t>
  </si>
  <si>
    <t>Matterhackers</t>
  </si>
  <si>
    <t>Ultimaker Green PLA Filament - 2.85mm (0.75kg)</t>
  </si>
  <si>
    <t>Ultimaker Red PLA Filament - 2.85mm (0.75kg)</t>
  </si>
  <si>
    <t>https://www.matterhackers.com/store/l/ultimaker-pla-3d-printing-filament-285mm-075kg/sk/M86MLYWV</t>
  </si>
  <si>
    <t>https://www.matterhackers.com/store/l/ultimaker-pla-3d-printing-filament-285mm-075kg/sk/MG2H9V34</t>
  </si>
  <si>
    <t>https://www.matterhackers.com/store/l/ultimaker-pla-3d-printing-filament-285mm-075kg/sk/MEUA8ZS9</t>
  </si>
  <si>
    <t>Ultimaker Orange PLA Filament - 2.85mm (0.75kg)</t>
  </si>
  <si>
    <t>Office Depot Cleaning Duster, 10 Oz, Pack of 3, OD101523</t>
  </si>
  <si>
    <t>https://www.amazon.com/Office-Depot-Cleaning-Duster-OD101523/dp/B00DB8NSG6/ref=sr_1_6?_encoding=UTF8&amp;c=ts&amp;dchild=1&amp;keywords=Compressed+Air+Dusters&amp;qid=1598205264&amp;sr=8-6&amp;ts_id=3012916011</t>
  </si>
  <si>
    <t>Compressed Air</t>
  </si>
  <si>
    <t>https://www.amazon.com/Screwdriver-Flathead-Phillips-Pentalobe-Different/dp/B0872XMTKS/ref=sr_1_2_sspa?crid=33O94WILFA3IZ&amp;dchild=1&amp;keywords=mini+screwdriver+set&amp;qid=1598205307&amp;sprefix=mini+screw%2Caps%2C201&amp;sr=8-2-spons&amp;psc=1&amp;spLa=ZW5jcnlwdGVkUXVhbGlmaWVyPUExMEY2S0QwRE9XR01UJmVuY3J5cHRlZElkPUEwNzIwODY1MjVGV1BCNDNFNkowRyZlbmNyeXB0ZWRBZElkPUExMDAyMjM5NFpSMkVPTlBSN0ZDJndpZGdldE5hbWU9c3BfYXRmJmFjdGlvbj1jbGlja1JlZGlyZWN0JmRvTm90TG9nQ2xpY2s9dHJ1ZQ==</t>
  </si>
  <si>
    <t>Screwdriver Set, 12 Pcs Small Screwdriver Set with Flathead Phillips Pentalobe Screwdriver In Different Sizes for iPhone PC Laptop Eyeglass Jewelry Watch</t>
  </si>
  <si>
    <t>Screw Driver Set</t>
  </si>
  <si>
    <t>https://www.amazon.com/Braided-Android-Charging-Samsung-Motorola/dp/B071H25C43/ref=pd_rhf_se_p_img_1?_encoding=UTF8&amp;psc=1&amp;refRID=KYND1D8JKGGAHAM366YK</t>
  </si>
  <si>
    <t>USB Cables</t>
  </si>
  <si>
    <t>Micro USB Cable, Ailkin 5-Pack 6.6ft High Speed Nylon Braided Android Charging Cables for Samsung Galaxy J8/J7/S7/S6/Edge/Note5, Sony, Motorola, HTC, LG Android Tablets and More USB to Micro USB Cords</t>
  </si>
  <si>
    <t>https://www.sparkfun.com/products/9567</t>
  </si>
  <si>
    <t>Breadboard - Translucent Self-Adhesive (Clear)</t>
  </si>
  <si>
    <t>MCIGICM 48 Pcs Mini Breadboard 170 Point Solderless Prototype PCB Board Kit for Arduino Proto Shield Distribution Connecting Blocks, 8 pcs for Each</t>
  </si>
  <si>
    <t>Mini Breadboards</t>
  </si>
  <si>
    <t>https://www.amazon.com/MCIGICM-Breadboard-Solderless-Distribution-Connecting/dp/B07Q2S9WX6/ref=sr_1_10?dchild=1&amp;keywords=mini+breadboard&amp;qid=1598390823&amp;sr=8-10</t>
  </si>
  <si>
    <t>Under size: please order [E6P011] 10K ohm</t>
  </si>
  <si>
    <t>https://www.amazon.com/BOJACK-UA741General-Purpose-Operational-Amplifier/dp/B07WSB1VNH/ref=asc_df_B07WSB1VNH/?tag=hyprod-20&amp;linkCode=df0&amp;hvadid=416713541504&amp;hvpos=&amp;hvnetw=g&amp;hvrand=10187485487199424423&amp;hvpone=&amp;hvptwo=&amp;hvqmt=&amp;hvdev=c&amp;hvdvcmdl=&amp;hvlocint=&amp;hvlocphy=9030447&amp;hvtargid=pla-870040127419&amp;psc=1&amp;tag=&amp;ref=&amp;adgrpid=93604203773&amp;hvpone=&amp;hvptwo=&amp;hvadid=416713541504&amp;hvpos=&amp;hvnetw=g&amp;hvrand=10187485487199424423&amp;hvqmt=&amp;hvdev=c&amp;hvdvcmdl=&amp;hvlocint=&amp;hvlocphy=9030447&amp;hvtargid=pla-870040127419</t>
  </si>
  <si>
    <t>Op Amp Kit</t>
  </si>
  <si>
    <t>BOJACK UA741General Purpose High Gain Operational Amplifier UA741CN Single Op Amp DIP-8 (Pack of 20 pcs)</t>
  </si>
  <si>
    <t>Solder Spools</t>
  </si>
  <si>
    <t>AUSTOR 6 Pack 60-40 Rosin Core Solder, Solder Wire Tin Lead Electrical Soldering Tools Diameter 0.8mm, 20g</t>
  </si>
  <si>
    <t>https://www.amazon.com/AUSTOR-Solder-Electrical-Soldering-Diameter/dp/B074CFBQS7/ref=sr_1_6?dchild=1&amp;keywords=solder+spools+multipack&amp;qid=1606241509&amp;s=industrial&amp;sr=1-6</t>
  </si>
  <si>
    <t>Large Solder Spool</t>
  </si>
  <si>
    <t>https://www.amazon.com/WYCTIN-Solder-Electrical-Soldering-0-11lbs/dp/B071G1J3W6/ref=sr_1_5?dchild=1&amp;keywords=solder+spools+multipack&amp;qid=1606241643&amp;s=industrial&amp;sr=1-5</t>
  </si>
  <si>
    <t>WYCTIN 60-40 Tin Lead Rosin Core Solder Wire for Electrical Soldering and DIY 0.0236 inches(0.6mm) 0.11lbs</t>
  </si>
  <si>
    <t>https://www.amazon.com/SolderFun-Soldering-X-Tronic-soldering-900M-T-LB/dp/B07HNCJ935/ref=sr_1_2_sspa?dchild=1&amp;keywords=solder+tip+ep900&amp;qid=1606242460&amp;s=hi&amp;sr=1-2-spons&amp;psc=1&amp;spLa=ZW5jcnlwdGVkUXVhbGlmaWVyPUFRODZKTU80QUZQRkYmZW5jcnlwdGVkSWQ9QTAxMTAyODYzQ1pUMURMNU1QUEsxJmVuY3J5cHRlZEFkSWQ9QTA0NDAyMzMzNVdLOVA4REJESjdWJndpZGdldE5hbWU9c3BfYXRmJmFjdGlvbj1jbGlja1JlZGlyZWN0JmRvTm90TG9nQ2xpY2s9dHJ1ZQ==</t>
  </si>
  <si>
    <t>Solder Tips</t>
  </si>
  <si>
    <t>SolderFun 10X 900M-T Soldering iron tips For HAKKO 936,937,907 Atten, Quick, Aoyue, Yihua,Vastar,Sywon,Tabiger,SOAIY and X-Tronic soldering station (10 PCS 900M-T-LB)</t>
  </si>
  <si>
    <t>https://www.amazon.com/dp/B081VHSB2V/ref=sspa_dk_detail_4?psc=1&amp;pd_rd_i=B081VHSB2V&amp;pd_rd_w=ADgVh&amp;pf_rd_p=7d37a48b-2b1a-4373-8c1a-bdcc5da66be9&amp;pd_rd_wg=e9RxJ&amp;pf_rd_r=J28ST1XRNJMJQBQ5SHX1&amp;pd_rd_r=ae62bd68-b482-4d6c-9198-05442c6df93c&amp;spLa=ZW5jcnlwdGVkUXVhbGlmaWVyPUEyOEpZM1FJVTU1TjhLJmVuY3J5cHRlZElkPUEwMDA5NzAyTzAxODJGOENCNUdZJmVuY3J5cHRlZEFkSWQ9QTA4MzEyNjkzVlJRNDdWMlhJRlJHJndpZGdldE5hbWU9c3BfZGV0YWlsJmFjdGlvbj1jbGlja1JlZGlyZWN0JmRvTm90TG9nQ2xpY2s9dHJ1ZQ==</t>
  </si>
  <si>
    <t>uSD Card Reader</t>
  </si>
  <si>
    <t>SD Card Reader, uni USB C Memory Card Reader Adapter USB 3.0</t>
  </si>
  <si>
    <t>uSD Card 16gb</t>
  </si>
  <si>
    <t>https://www.adafruit.com/product/1312</t>
  </si>
  <si>
    <t>Hall Effect Sensors</t>
  </si>
  <si>
    <t>Servo motors</t>
  </si>
  <si>
    <t>Shrink Tubing</t>
  </si>
  <si>
    <t>High Heat Shrink Tubing Tube - 2:1 Heat Shrink Ratio Flame Retardant 9 Color 6 Size 162 PCS in Transparent Plastic Box (2019 New Packing Design)</t>
  </si>
  <si>
    <t>https://www.amazon.com/High-Heat-Shrink-Tubing-Tube/dp/B0722HN8SW/ref=pd_bxgy_2/146-7449367-3375402?_encoding=UTF8&amp;pd_rd_i=B0722HN8SW&amp;pd_rd_r=2a2a1353-8f44-4a94-8420-37eeb10f2217&amp;pd_rd_w=MAAJA&amp;pd_rd_wg=goYnQ&amp;pf_rd_p=f325d01c-4658-4593-be83-3e12ca663f0e&amp;pf_rd_r=S89DP6YKYBRSBXAB6A30&amp;psc=1&amp;refRID=S89DP6YKYBRSBXAB6A30</t>
  </si>
  <si>
    <t>Calipers</t>
  </si>
  <si>
    <t>https://www.amazon.com/Digital-Caliper-Sangabery-inches-Vernier/dp/B07VSVMWTJ/ref=sr_1_10?dchild=1&amp;keywords=calipers&amp;qid=1608163342&amp;s=hi&amp;sr=1-10</t>
  </si>
  <si>
    <t>Digital Caliper, Sangabery 0-6 inches Caliper with Large LCD Screen, Auto - Off Feature, Inch and Millimeter Conversion Measuring Tool, Perfect for Household/DIY Measurment, etc</t>
  </si>
  <si>
    <t>Clorox Wipes</t>
  </si>
  <si>
    <t>Zip Lock Bags</t>
  </si>
  <si>
    <t>https://www.amazon.com/Clorox-Disinfecting-Wipes-Bleach-Cleaning/dp/B00B55WMXW/ref=sr_1_25?crid=30BXZH5H29B9G&amp;dchild=1&amp;keywords=clorox+wipes&amp;qid=1608163505&amp;sprefix=clor%2Caps%2C237&amp;sr=8-25</t>
  </si>
  <si>
    <t>Clorox Disinfecting Wipes Value Pack, 75 Count Each, Pack of 3 (Package May Vary) (Package May Vary)</t>
  </si>
  <si>
    <t>Glad FLEXN Seal Food Storage Plastic Bags - Quart - 38 Count, Pack of 4 (152 Total Bags) (Package May Vary)</t>
  </si>
  <si>
    <t>https://www.amazon.com/Glad-FlexN-Seal-Storage-Quart/dp/B0842YTBP8/ref=sr_1_1_sspa?crid=2LDHB62N96H14&amp;dchild=1&amp;keywords=ziplock+bags+quart&amp;qid=1608163574&amp;sprefix=zip+lock+%2Caps%2C233&amp;sr=8-1-spons&amp;psc=1&amp;spLa=ZW5jcnlwdGVkUXVhbGlmaWVyPUExWkhMVU9LMEY1V0MzJmVuY3J5cHRlZElkPUEwOTA1OTkwMUhUQThFQzAwSEVBJmVuY3J5cHRlZEFkSWQ9QTA0MzU3MjYxQlFJWk9LVzRCUFhRJndpZGdldE5hbWU9c3BfYXRmJmFjdGlvbj1jbGlja1JlZGlyZWN0JmRvTm90TG9nQ2xpY2s9dHJ1ZQ==</t>
  </si>
  <si>
    <t>VELCRO Brand 15ft x 3/4in I Black Tape Roll with Adhesive I Cut Strips to Length I Stick on Hook and Loop Fasteners to Organize Home Office or Classroom (90081)</t>
  </si>
  <si>
    <t>https://www.amazon.com/VELCRO-Brand-Sticky-Fasteners-Perfect/dp/B00006RSWT/ref=sr_1_10?dchild=1&amp;keywords=velcro&amp;qid=1608163682&amp;sr=8-10</t>
  </si>
  <si>
    <t>Velcro</t>
  </si>
  <si>
    <t>16 key 4x4 keypad</t>
  </si>
  <si>
    <t>Lesson</t>
  </si>
  <si>
    <t>ELEGOO 17 Values 1% Resistor Kit Assortment
Values Needed:
- 100 ohms
- 180 ohms
- 220 ohms
- 470 ohms
- 560 ohms
- 1k ohms
- 1.2k ohms
- 1.8k ohms
- 3.3k ohms
- 5.1k ohms
- 10k ohms</t>
  </si>
  <si>
    <t>Classroom</t>
  </si>
  <si>
    <t>https://www.amazon.com/Gikfun-AH3144E-Magnetic-Detector-Arduino/dp/B07QS6PN3B/ref=sr_1_4?dchild=1&amp;keywords=hall+effect&amp;qid=1627326252&amp;sr=8-4</t>
  </si>
  <si>
    <t>Gikfun A3144/OH3144/44E/AH3144E Hall Effect Sensor Magnetic Detector for Arduino (Pack of 20pcs) EK1325</t>
  </si>
  <si>
    <t>https://www.amazon.com/Smraza-Helicopter-Airplane-Control-Arduino/dp/B07L2SF3R4/ref=sr_1_2_sspa?dchild=1&amp;keywords=servo+motors&amp;qid=1627326343&amp;sr=8-2-spons&amp;psc=1&amp;smid=AMIHZKLK542FQ&amp;spLa=ZW5jcnlwdGVkUXVhbGlmaWVyPUE0T1dLTFVJNkJYSTkmZW5jcnlwdGVkSWQ9QTA1Mjc3MzhQMlkzQ0ZZV1ZNUlImZW5jcnlwdGVkQWRJZD1BMDIwNzMwN0dRSDFXTkhNVURFNCZ3aWRnZXROYW1lPXNwX2F0ZiZhY3Rpb249Y2xpY2tSZWRpcmVjdCZkb05vdExvZ0NsaWNrPXRydWU=</t>
  </si>
  <si>
    <t>Smraza 10 Pcs SG90 9G Micro Servo Motor Kit for RC Robot Arm/Hand/Walking Helicopter Airplane Car Boat Control with Cable, Mini Servos for Arduino Project</t>
  </si>
  <si>
    <t>Songhe 4 x 4 Matrix Array 16 Key Membrane Switch Keypad Keyboard for Arduino AVR PI C 5pcs</t>
  </si>
  <si>
    <t>https://www.amazon.com/Matrix-Membrane-Switch-Keyboard-Arduino/dp/B07THCLGCZ/ref=sr_1_1_sspa?crid=11VSDXYN2F69R&amp;dchild=1&amp;keywords=keypad+arduino&amp;qid=1627326563&amp;sprefix=key+pads+ar%2Caps%2C227&amp;sr=8-1-spons&amp;psc=1&amp;spLa=ZW5jcnlwdGVkUXVhbGlmaWVyPUE3UzVCUzNCUU01SUcmZW5jcnlwdGVkSWQ9QTA5NTA5MDEyWVc0R0w5VVRDTlFTJmVuY3J5cHRlZEFkSWQ9QTAyMjI5MDgyTFJVQlpLUExKVTEzJndpZGdldE5hbWU9c3BfYXRmJmFjdGlvbj1jbGlja1JlZGlyZWN0JmRvTm90TG9nQ2xpY2s9dHJ1ZQ==</t>
  </si>
  <si>
    <t>Current Inventory?</t>
  </si>
  <si>
    <t>Need for Next Cohort?</t>
  </si>
  <si>
    <t>Capacitors</t>
  </si>
  <si>
    <t>https://www.amazon.com/BOJACK-Capacitor-Multilayer-Monolithic-Assortment/dp/B085RDTCCV/ref=pd_b2b_qd_subs_1/134-6156851-5388530?pd_rd_w=8zAJc&amp;pf_rd_p=96b0f924-31c1-4af6-b03c-4e4f775bb59f&amp;pf_rd_r=58Z1E0YWGPGP0TY71Y3F&amp;pd_rd_r=43bd44f9-e3ad-473c-9dfd-ff2a9d672c21&amp;pd_rd_wg=GbosA&amp;pd_rd_i=B085RDTCCV&amp;psc=1</t>
  </si>
  <si>
    <t xml:space="preserve">BOJACK 10 Values 300 Pcs Ceramic Capacitor 0.1 0.15 0.22 0.33 0.47 0.68 1 2.2 4.7 10 uF Multilayer Monolithic Ceramic Capacitor Assortment Kit
</t>
  </si>
  <si>
    <t>mxuteuk 100 Pcs 4.7uF 475 Multilayer Monolithic Ceramic Capacitor 5.08mm 4.7uf-475</t>
  </si>
  <si>
    <t>https://www.amazon.com/dp/B08BFQ9Z53/ref=redir_mobile_desktop?_encoding=UTF8&amp;aaxitk=6b243bf147f5558c994669f35c564b46&amp;hsa_cr_id=5076138280701&amp;pd_rd_plhdr=t&amp;pd_rd_r=c7d9ee1d-696a-4cfe-a064-b9551a06bc6c&amp;pd_rd_w=xpP5I&amp;pd_rd_wg=ZbKZd&amp;ref_=sbx_be_s_sparkle_td_asin_0_title&amp;th=1</t>
  </si>
  <si>
    <t>mxuteuk 120 Pcs 220pF 221 Multilayer Monolithic Ceramic Capacitor 5.08mm 220pF-221</t>
  </si>
  <si>
    <t>https://www.amazon.com/dp/B08DNDCCMB/ref=redir_mobile_desktop?_encoding=UTF8&amp;aaxitk=6b243bf147f5558c994669f35c564b46&amp;hsa_cr_id=5076138280701&amp;pd_rd_plhdr=t&amp;pd_rd_r=c7d9ee1d-696a-4cfe-a064-b9551a06bc6c&amp;pd_rd_w=xpP5I&amp;pd_rd_wg=ZbKZd&amp;ref_=sbx_be_s_sparkle_td_asin_0_title&amp;th=1</t>
  </si>
  <si>
    <t>Capacitors 220pF</t>
  </si>
  <si>
    <t>Capacitors 47uF</t>
  </si>
  <si>
    <t>3D Printing Supplies</t>
  </si>
  <si>
    <t>Alternate Parts List</t>
  </si>
  <si>
    <t>zA00</t>
  </si>
  <si>
    <t>zAlt_01</t>
  </si>
  <si>
    <t>zAlt_03</t>
  </si>
  <si>
    <t>zAlt_05</t>
  </si>
  <si>
    <t>zAlt_07</t>
  </si>
  <si>
    <t>zAlt_10</t>
  </si>
  <si>
    <t>zAlt_09</t>
  </si>
  <si>
    <t>zAlt_Class</t>
  </si>
  <si>
    <t>zPer Student Costs</t>
  </si>
  <si>
    <t>Photo Diodes</t>
  </si>
  <si>
    <t>HiLetgo 20pcs 5MM Photodiode Photosensitive Diode Light Sensitive Diode Round F5 Photodiode 3V</t>
  </si>
  <si>
    <t>https://www.amazon.com/HiLetgo-Phototransistor-Photosensitive-Sensitive-Sensors/dp/B00M1PMHO4/ref=sxin_11?asc_contentid=amzn1.osa.debf3ef8-7a83-47bb-b764-61cd30fd2926.ATVPDKIKX0DER.en_US&amp;asc_contenttype=article&amp;ascsubtag=amzn1.osa.debf3ef8-7a83-47bb-b764-61cd30fd2926.ATVPDKIKX0DER.en_US&amp;creativeASIN=B00M1PMHO4&amp;cv_ct_cx=photodiodes&amp;cv_ct_id=amzn1.osa.debf3ef8-7a83-47bb-b764-61cd30fd2926.ATVPDKIKX0DER.en_US&amp;cv_ct_pg=search&amp;cv_ct_we=asin&amp;cv_ct_wn=osp-single-source-earns-comm&amp;dchild=1&amp;keywords=photodiodes&amp;linkCode=oas&amp;pd_rd_i=B00M1PMHO4&amp;pd_rd_r=4acb03fb-4115-4620-85ab-bc64b6e8fda9&amp;pd_rd_w=zrAVW&amp;pd_rd_wg=KRutf&amp;pf_rd_p=8065c57d-81c6-4bce-844a-e686936787b8&amp;pf_rd_r=3R3A2MF9DCC2Q895DMDC&amp;qid=1627328441&amp;sr=1-2-64f3a41a-73ca-403a-923c-8152c45485fe&amp;tag=ignarticleonsite-20</t>
  </si>
  <si>
    <t>eBoot 30 Pieces Photoresistor Photo Light Sensitive Resistor Light Dependent Resistor 5 mm GM5539 5539</t>
  </si>
  <si>
    <t>Photo Resistors</t>
  </si>
  <si>
    <t>https://www.amazon.com/eBoot-Photoresistor-Sensitive-Resistor-Dependent/dp/B01N7V536K/ref=sxin_11?asc_contentid=amzn1.osa.debf3ef8-7a83-47bb-b764-61cd30fd2926.ATVPDKIKX0DER.en_US&amp;asc_contenttype=article&amp;ascsubtag=amzn1.osa.debf3ef8-7a83-47bb-b764-61cd30fd2926.ATVPDKIKX0DER.en_US&amp;creativeASIN=B01N7V536K&amp;cv_ct_cx=photodiodes&amp;cv_ct_id=amzn1.osa.debf3ef8-7a83-47bb-b764-61cd30fd2926.ATVPDKIKX0DER.en_US&amp;cv_ct_pg=search&amp;cv_ct_we=asin&amp;cv_ct_wn=osp-single-source-earns-comm&amp;dchild=1&amp;keywords=photodiodes&amp;linkCode=oas&amp;pd_rd_i=B01N7V536K&amp;pd_rd_r=f0dfb19f-1c73-44e8-9f2e-71e177503453&amp;pd_rd_w=RUuXT&amp;pd_rd_wg=inVke&amp;pf_rd_p=8065c57d-81c6-4bce-844a-e686936787b8&amp;pf_rd_r=ZF176TN2RRVM1A03Z6Z0&amp;qid=1627328537&amp;sr=1-1-64f3a41a-73ca-403a-923c-8152c45485fe&amp;tag=ignarticleonsite-20</t>
  </si>
  <si>
    <t>Lasers</t>
  </si>
  <si>
    <t>WOWOONE Laser Diode, 30pcs Mini Red Laser Diode Laser, 5V 650nm 5mW, Red Dot Laser Head, with Leads Head Outer Diameter 6mm</t>
  </si>
  <si>
    <t>https://www.amazon.com/WOWOONE-Laser-Diode-30pcs-Diameter/dp/B08R9XBVM3/ref=pd_b2b_qd_subs_1/134-6156851-5388530?pd_rd_w=qcbyD&amp;pf_rd_p=96b0f924-31c1-4af6-b03c-4e4f775bb59f&amp;pf_rd_r=6B5YQX1QH83S137RP9CS&amp;pd_rd_r=d6edc9c0-9f8d-4f15-be09-461639b468bb&amp;pd_rd_wg=MUKdO&amp;pd_rd_i=B08R9XBVM3&amp;psc=1</t>
  </si>
  <si>
    <t>WMYCONGCONG 10 PCS HC-SR04 Ultrasonic Distance Measuring Sensor Module for Arduino</t>
  </si>
  <si>
    <t>https://www.amazon.com/WMYCONGCONG-HC-SR04-Ultrasonic-Distance-Measuring/dp/B07JJHCVRG/ref=sr_1_4?dchild=1&amp;keywords=ultrasonic+distance+arduino&amp;qid=1627328704&amp;s=industrial&amp;sr=1-4</t>
  </si>
  <si>
    <t>Ultra Sonic Distance Sensors</t>
  </si>
  <si>
    <t>Buzzers</t>
  </si>
  <si>
    <t>Speakers</t>
  </si>
  <si>
    <t>Flame Sensors</t>
  </si>
  <si>
    <t>Cylewet 10Pcs Mainboard Computer PC Internal Speaker Buzzer Computer Case Buzzer for Arduino (Pack of 10) CYT1027</t>
  </si>
  <si>
    <t>https://www.amazon.com/Cylewet-Mainboard-Computer-Internal-Speaker/dp/B01MR1A4NV/ref=sr_1_2_sspa?dchild=1&amp;keywords=arduino+speakers&amp;qid=1627328763&amp;s=industrial&amp;sr=1-2-spons&amp;psc=1&amp;spLa=ZW5jcnlwdGVkUXVhbGlmaWVyPUFGODIzNVlDUVVaRUImZW5jcnlwdGVkSWQ9QTAxMTQ4NDkxRTk2WEtPWVhNNEg0JmVuY3J5cHRlZEFkSWQ9QTA1OTUxMzk5Q0pLRzRXRkhLM0Emd2lkZ2V0TmFtZT1zcF9hdGYmYWN0aW9uPWNsaWNrUmVkaXJlY3QmZG9Ob3RMb2dDbGljaz10cnVl</t>
  </si>
  <si>
    <t>Microphones</t>
  </si>
  <si>
    <t>6 Pieces Electret Microphone Amplifier Module MAX4466 Adjustable Gain Blue Breakout Board</t>
  </si>
  <si>
    <t>https://www.amazon.com/Electret-Microphone-Amplifier-Adjustable-Breakout/dp/B08N4FNFTR/ref=sr_1_2_sspa?dchild=1&amp;keywords=arduino+mic&amp;qid=1627328859&amp;sr=8-2-spons&amp;psc=1&amp;spLa=ZW5jcnlwdGVkUXVhbGlmaWVyPUEyTDBBM0wyMFVYWFE2JmVuY3J5cHRlZElkPUEwNTI1NTM5MVIwUlZVTjZTSTJOWCZlbmNyeXB0ZWRBZElkPUEwNzU3NDI4N09DMURPRVlFTTZXJndpZGdldE5hbWU9c3BfYXRmJmFjdGlvbj1jbGlja1JlZGlyZWN0JmRvTm90TG9nQ2xpY2s9dHJ1ZQ==</t>
  </si>
  <si>
    <t>https://www.amazon.com/LGDehome-Infrared-Detection-Detecting-Distance/dp/B07TV1CZDK/ref=sr_1_3?dchild=1&amp;keywords=flame+sensor+arduino&amp;qid=1627329062&amp;sr=8-3</t>
  </si>
  <si>
    <t>LGDehome 3.3V-5V IR Infrared Flame Sensor 4 Pin Infrared Detection Module Detecting Distance 80cm (Pack of 10)</t>
  </si>
  <si>
    <t>Xiaoyztan 10Pcs 1W 8Ohm Round Internal Magnet Mini Loudspeaker MP3 MP4 Player Speaker</t>
  </si>
  <si>
    <t>https://www.amazon.com/Yootop-Internal-Magnet-Loudspeaker-Speaker/dp/B07FMR5JGX/ref=sr_1_9?dchild=1&amp;keywords=arduino+speakers&amp;qid=1627329122&amp;sr=8-9</t>
  </si>
  <si>
    <t>Classroom Equipment and Midterm Extra Parts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</si>
</sst>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u/>
      <sz val="11"/>
      <color theme="10"/>
      <name val="Calibri"/>
      <family val="2"/>
      <scheme val="minor"/>
    </font>
    <font>
      <sz val="10"/>
      <color rgb="FF111111"/>
      <name val="Arial"/>
      <family val="2"/>
    </font>
    <font>
      <b/>
      <sz val="12"/>
      <color theme="1"/>
      <name val="Calibri"/>
      <family val="2"/>
      <scheme val="minor"/>
    </font>
    <font>
      <b/>
      <sz val="11"/>
      <color theme="1"/>
      <name val="Calibri"/>
      <family val="2"/>
      <scheme val="minor"/>
    </font>
    <font>
      <b/>
      <sz val="11"/>
      <color rgb="FFFF0000"/>
      <name val="Calibri"/>
      <family val="2"/>
      <scheme val="minor"/>
    </font>
    <font>
      <sz val="12"/>
      <color rgb="FF000000"/>
      <name val="Calibri"/>
      <family val="2"/>
      <scheme val="minor"/>
    </font>
    <font>
      <sz val="11"/>
      <color rgb="FF006100"/>
      <name val="Calibri"/>
      <family val="2"/>
      <scheme val="minor"/>
    </font>
    <font>
      <sz val="18"/>
      <color rgb="FF0F1111"/>
      <name val="Arial"/>
      <family val="2"/>
    </font>
  </fonts>
  <fills count="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rgb="FFC6EFCE"/>
      </patternFill>
    </fill>
    <fill>
      <patternFill patternType="solid">
        <fgColor theme="9" tint="0.39997558519241921"/>
        <bgColor indexed="64"/>
      </patternFill>
    </fill>
    <fill>
      <patternFill patternType="solid">
        <fgColor theme="2" tint="-0.24997711111789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0" fontId="7" fillId="4" borderId="0" applyNumberFormat="0" applyBorder="0" applyAlignment="0" applyProtection="0"/>
  </cellStyleXfs>
  <cellXfs count="61">
    <xf numFmtId="0" fontId="0" fillId="0" borderId="0" xfId="0"/>
    <xf numFmtId="0" fontId="0" fillId="0" borderId="0" xfId="0" applyAlignment="1">
      <alignment wrapText="1"/>
    </xf>
    <xf numFmtId="0" fontId="3" fillId="0" borderId="0" xfId="0" applyFont="1" applyAlignment="1">
      <alignment wrapText="1"/>
    </xf>
    <xf numFmtId="2" fontId="0" fillId="0" borderId="0" xfId="0" applyNumberFormat="1" applyAlignment="1">
      <alignment wrapText="1"/>
    </xf>
    <xf numFmtId="2" fontId="4" fillId="3" borderId="1" xfId="0" applyNumberFormat="1" applyFont="1" applyFill="1" applyBorder="1" applyAlignment="1">
      <alignment horizontal="center" wrapText="1"/>
    </xf>
    <xf numFmtId="1" fontId="0" fillId="3" borderId="1" xfId="0" applyNumberFormat="1" applyFill="1" applyBorder="1" applyAlignment="1">
      <alignment horizontal="center" wrapText="1"/>
    </xf>
    <xf numFmtId="0" fontId="0" fillId="3" borderId="1" xfId="0" applyFill="1" applyBorder="1" applyAlignment="1">
      <alignment wrapText="1"/>
    </xf>
    <xf numFmtId="1" fontId="4" fillId="3" borderId="1" xfId="0" applyNumberFormat="1" applyFont="1" applyFill="1" applyBorder="1" applyAlignment="1">
      <alignment horizontal="center" wrapText="1"/>
    </xf>
    <xf numFmtId="0" fontId="4" fillId="3" borderId="1" xfId="0" applyFont="1" applyFill="1" applyBorder="1" applyAlignment="1">
      <alignment wrapText="1"/>
    </xf>
    <xf numFmtId="2" fontId="0" fillId="3" borderId="1" xfId="0" applyNumberFormat="1" applyFill="1" applyBorder="1" applyAlignment="1">
      <alignment wrapText="1"/>
    </xf>
    <xf numFmtId="1" fontId="4" fillId="3" borderId="0" xfId="0" applyNumberFormat="1" applyFont="1" applyFill="1" applyBorder="1" applyAlignment="1">
      <alignment horizontal="center" wrapText="1"/>
    </xf>
    <xf numFmtId="0" fontId="0" fillId="0" borderId="0" xfId="0" applyAlignment="1">
      <alignment horizontal="left" wrapText="1"/>
    </xf>
    <xf numFmtId="0" fontId="3" fillId="0" borderId="1" xfId="0" applyFont="1" applyFill="1" applyBorder="1" applyAlignment="1">
      <alignment wrapText="1"/>
    </xf>
    <xf numFmtId="2" fontId="3" fillId="0" borderId="1" xfId="0" applyNumberFormat="1" applyFont="1" applyFill="1" applyBorder="1" applyAlignment="1">
      <alignment wrapText="1"/>
    </xf>
    <xf numFmtId="0" fontId="3" fillId="0" borderId="1" xfId="0" applyFont="1" applyBorder="1" applyAlignment="1">
      <alignment horizontal="left" wrapText="1"/>
    </xf>
    <xf numFmtId="0" fontId="0" fillId="2" borderId="1" xfId="0" applyFill="1" applyBorder="1" applyAlignment="1">
      <alignment wrapText="1"/>
    </xf>
    <xf numFmtId="0" fontId="3" fillId="0" borderId="1" xfId="0" applyFont="1" applyBorder="1" applyAlignment="1">
      <alignment wrapText="1"/>
    </xf>
    <xf numFmtId="0" fontId="0" fillId="0" borderId="1" xfId="0" applyBorder="1" applyAlignment="1">
      <alignment wrapText="1"/>
    </xf>
    <xf numFmtId="0" fontId="1" fillId="0" borderId="1" xfId="1" applyBorder="1" applyAlignment="1">
      <alignment wrapText="1"/>
    </xf>
    <xf numFmtId="2" fontId="0" fillId="0" borderId="1" xfId="0" applyNumberFormat="1" applyBorder="1" applyAlignment="1">
      <alignment wrapText="1"/>
    </xf>
    <xf numFmtId="0" fontId="2" fillId="0" borderId="1" xfId="0" applyFont="1" applyBorder="1" applyAlignment="1">
      <alignment vertical="center" wrapText="1"/>
    </xf>
    <xf numFmtId="0" fontId="1" fillId="0" borderId="1" xfId="1" applyBorder="1"/>
    <xf numFmtId="0" fontId="0" fillId="0" borderId="1" xfId="0" applyFill="1" applyBorder="1" applyAlignment="1">
      <alignment wrapText="1"/>
    </xf>
    <xf numFmtId="0" fontId="2" fillId="0" borderId="1" xfId="0" applyFont="1" applyFill="1" applyBorder="1" applyAlignment="1">
      <alignment vertical="center" wrapText="1"/>
    </xf>
    <xf numFmtId="0" fontId="1" fillId="0" borderId="1" xfId="1" applyFill="1" applyBorder="1" applyAlignment="1">
      <alignment wrapText="1"/>
    </xf>
    <xf numFmtId="2" fontId="0" fillId="0" borderId="1" xfId="0" applyNumberFormat="1" applyFill="1" applyBorder="1" applyAlignment="1">
      <alignment wrapText="1"/>
    </xf>
    <xf numFmtId="0" fontId="7" fillId="4" borderId="1" xfId="2" applyBorder="1" applyAlignment="1">
      <alignment wrapText="1"/>
    </xf>
    <xf numFmtId="0" fontId="1" fillId="0" borderId="1" xfId="1" applyFill="1" applyBorder="1"/>
    <xf numFmtId="0" fontId="0" fillId="0" borderId="1" xfId="0" applyBorder="1" applyAlignment="1">
      <alignment vertical="center" wrapText="1"/>
    </xf>
    <xf numFmtId="0" fontId="6" fillId="0" borderId="1" xfId="0" applyFont="1" applyBorder="1" applyAlignment="1">
      <alignment wrapText="1"/>
    </xf>
    <xf numFmtId="0" fontId="0" fillId="0" borderId="0" xfId="0" applyAlignment="1">
      <alignment horizontal="center" wrapText="1"/>
    </xf>
    <xf numFmtId="0" fontId="8" fillId="0" borderId="0" xfId="0" applyFont="1" applyAlignment="1">
      <alignment vertical="center" wrapText="1"/>
    </xf>
    <xf numFmtId="0" fontId="0" fillId="0" borderId="0" xfId="0" applyBorder="1" applyAlignment="1">
      <alignment wrapText="1"/>
    </xf>
    <xf numFmtId="0" fontId="2" fillId="0" borderId="0" xfId="0" applyFont="1" applyBorder="1" applyAlignment="1">
      <alignment vertical="center" wrapText="1"/>
    </xf>
    <xf numFmtId="2" fontId="0" fillId="0" borderId="0" xfId="0" applyNumberFormat="1" applyBorder="1" applyAlignment="1">
      <alignment wrapText="1"/>
    </xf>
    <xf numFmtId="0" fontId="4" fillId="5" borderId="1" xfId="0" applyFont="1" applyFill="1" applyBorder="1" applyAlignment="1">
      <alignment wrapText="1"/>
    </xf>
    <xf numFmtId="0" fontId="0" fillId="3" borderId="2" xfId="0" applyFill="1" applyBorder="1" applyAlignment="1">
      <alignment wrapText="1"/>
    </xf>
    <xf numFmtId="0" fontId="3" fillId="0" borderId="1" xfId="0" applyFont="1" applyBorder="1" applyAlignment="1">
      <alignment horizontal="center" wrapText="1"/>
    </xf>
    <xf numFmtId="0" fontId="0" fillId="0" borderId="1" xfId="0" applyBorder="1" applyAlignment="1">
      <alignment horizontal="center" wrapText="1"/>
    </xf>
    <xf numFmtId="0" fontId="3" fillId="3" borderId="1" xfId="0" applyFont="1" applyFill="1" applyBorder="1" applyAlignment="1">
      <alignment wrapText="1"/>
    </xf>
    <xf numFmtId="0" fontId="0" fillId="3" borderId="0" xfId="0" applyFill="1" applyAlignment="1">
      <alignment wrapText="1"/>
    </xf>
    <xf numFmtId="0" fontId="0" fillId="6" borderId="1" xfId="0" applyFill="1" applyBorder="1" applyAlignment="1">
      <alignment horizontal="center" wrapText="1"/>
    </xf>
    <xf numFmtId="0" fontId="0" fillId="6" borderId="1" xfId="0" applyFill="1" applyBorder="1" applyAlignment="1">
      <alignment wrapText="1"/>
    </xf>
    <xf numFmtId="0" fontId="0" fillId="0" borderId="4" xfId="0" applyBorder="1" applyAlignment="1">
      <alignment wrapText="1"/>
    </xf>
    <xf numFmtId="0" fontId="0" fillId="3" borderId="4" xfId="0" applyFill="1" applyBorder="1" applyAlignment="1">
      <alignment wrapText="1"/>
    </xf>
    <xf numFmtId="0" fontId="0" fillId="3" borderId="5" xfId="0" applyFill="1" applyBorder="1" applyAlignment="1">
      <alignment wrapText="1"/>
    </xf>
    <xf numFmtId="0" fontId="0" fillId="7" borderId="1" xfId="0" applyFill="1" applyBorder="1" applyAlignment="1">
      <alignment horizontal="center" wrapText="1"/>
    </xf>
    <xf numFmtId="0" fontId="0" fillId="7" borderId="1" xfId="0" applyFill="1" applyBorder="1" applyAlignment="1">
      <alignment wrapText="1"/>
    </xf>
    <xf numFmtId="2" fontId="0" fillId="2" borderId="1" xfId="0" applyNumberFormat="1" applyFill="1" applyBorder="1" applyAlignment="1">
      <alignment wrapText="1"/>
    </xf>
    <xf numFmtId="0" fontId="0" fillId="6" borderId="3" xfId="0" applyFill="1" applyBorder="1" applyAlignment="1">
      <alignment wrapText="1"/>
    </xf>
    <xf numFmtId="0" fontId="0" fillId="6" borderId="4" xfId="0" applyFill="1" applyBorder="1" applyAlignment="1">
      <alignment wrapText="1"/>
    </xf>
    <xf numFmtId="0" fontId="0" fillId="6" borderId="5" xfId="0" applyFill="1" applyBorder="1" applyAlignment="1">
      <alignment wrapText="1"/>
    </xf>
    <xf numFmtId="2" fontId="0" fillId="7" borderId="1" xfId="0" applyNumberFormat="1" applyFill="1" applyBorder="1" applyAlignment="1">
      <alignment wrapText="1"/>
    </xf>
    <xf numFmtId="2" fontId="4" fillId="7" borderId="1" xfId="0" applyNumberFormat="1" applyFont="1" applyFill="1" applyBorder="1" applyAlignment="1">
      <alignment horizontal="center" wrapText="1"/>
    </xf>
    <xf numFmtId="1" fontId="0" fillId="3" borderId="4" xfId="0" applyNumberFormat="1" applyFill="1" applyBorder="1" applyAlignment="1">
      <alignment horizontal="center" wrapText="1"/>
    </xf>
    <xf numFmtId="0" fontId="2" fillId="0" borderId="3" xfId="0" applyFont="1" applyFill="1" applyBorder="1" applyAlignment="1">
      <alignment vertical="center" wrapText="1"/>
    </xf>
    <xf numFmtId="0" fontId="2" fillId="0" borderId="4" xfId="0" applyFont="1" applyFill="1" applyBorder="1" applyAlignment="1">
      <alignment vertical="center" wrapText="1"/>
    </xf>
    <xf numFmtId="0" fontId="1" fillId="0" borderId="4" xfId="1" applyFill="1" applyBorder="1"/>
    <xf numFmtId="0" fontId="0" fillId="0" borderId="4" xfId="0" applyFill="1" applyBorder="1" applyAlignment="1">
      <alignment wrapText="1"/>
    </xf>
    <xf numFmtId="2" fontId="0" fillId="0" borderId="4" xfId="0" applyNumberFormat="1" applyFill="1" applyBorder="1" applyAlignment="1">
      <alignment wrapText="1"/>
    </xf>
    <xf numFmtId="0" fontId="0" fillId="6" borderId="1" xfId="0" applyFill="1" applyBorder="1" applyAlignment="1"/>
  </cellXfs>
  <cellStyles count="3">
    <cellStyle name="Good" xfId="2" builtinId="26"/>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amazon.com/KeeYees-Temperature-Humidity-Atmospheric-Barometric/dp/B07KYJNFMD/ref=sr_1_3?keywords=bme280&amp;qid=1584141460&amp;sr=8-3" TargetMode="External"/><Relationship Id="rId21" Type="http://schemas.openxmlformats.org/officeDocument/2006/relationships/hyperlink" Target="https://www.amazon.com/OCR-180PcsTactile-Momentary-Switches-Assortment/dp/B07CMZCQS5/ref=sr_1_5?keywords=arduino%2Bbuttons&amp;qid=1584132844&amp;sr=8-5&amp;th=1" TargetMode="External"/><Relationship Id="rId42" Type="http://schemas.openxmlformats.org/officeDocument/2006/relationships/hyperlink" Target="https://www.amazon.com/Teensy-3-2-with-pins/dp/B015QUPO5Y/ref=pd_cp_328_2/146-7771809-3852250?_encoding=UTF8&amp;pd_rd_i=B015QUPO5Y&amp;pd_rd_r=27b95a34-9f23-44f6-bbff-68008086ed57&amp;pd_rd_w=vzcu6&amp;pd_rd_wg=VmhTT&amp;pf_rd_p=4853e837-f87a-46d4-be32-dcf86bff7a7c&amp;pf_rd_r=DCM2BKEYA2PKP2EFR23Y&amp;psc=1&amp;refRID=DCM2BKEYA2PKP2EFR23Y" TargetMode="External"/><Relationship Id="rId47" Type="http://schemas.openxmlformats.org/officeDocument/2006/relationships/hyperlink" Target="https://www.amazon.com/Adafruit-NeoPixel-Ring-Integrated-Drivers/dp/B00KAE3R1U/ref=sxin_7_ac_d_rm?ac_md=1-1-bmVvcGl4ZWw%3D-ac_d_rm&amp;cv_ct_cx=neopixel+ring&amp;dchild=1&amp;keywords=neopixel+ring&amp;pd_rd_i=B00KAE3R1U&amp;pd_rd_r=f532ea9d-0030-44f0-832a-ce614c837962&amp;pd_rd_w=9bJ5n&amp;pd_rd_wg=0eBjE&amp;pf_rd_p=a0516f22-66df-4efd-8b9a-279a864d1512&amp;pf_rd_r=AYP2P98ZJBNCG2YYCT97&amp;psc=1&amp;qid=1590415826&amp;sr=1-2-12d4272d-8adb-4121-8624-135149aa9081" TargetMode="External"/><Relationship Id="rId63" Type="http://schemas.openxmlformats.org/officeDocument/2006/relationships/hyperlink" Target="https://www.amazon.com/Ultimaker-NFC-PLA-Filament-White/dp/B06XC7L88G/ref=sr_1_3?crid=3LXDQ5C9UWXYI&amp;dchild=1&amp;keywords=ultimaker+filament&amp;qid=1594226747&amp;sprefix=ulitmaker%2Caps%2C183&amp;sr=8-3" TargetMode="External"/><Relationship Id="rId68" Type="http://schemas.openxmlformats.org/officeDocument/2006/relationships/hyperlink" Target="https://www.amazon.com/Converters-5V12V15V-Positive-Regulator-Switching/dp/B081WWN3VJ" TargetMode="External"/><Relationship Id="rId84" Type="http://schemas.openxmlformats.org/officeDocument/2006/relationships/hyperlink" Target="https://www.adafruit.com/product/1312" TargetMode="External"/><Relationship Id="rId89" Type="http://schemas.openxmlformats.org/officeDocument/2006/relationships/hyperlink" Target="https://www.amazon.com/Matrix-Membrane-Switch-Keyboard-Arduino/dp/B07THCLGCZ/ref=sr_1_1_sspa?crid=11VSDXYN2F69R&amp;dchild=1&amp;keywords=keypad+arduino&amp;qid=1627326563&amp;sprefix=key+pads+ar%2Caps%2C227&amp;sr=8-1-spons&amp;psc=1&amp;spLa=ZW5jcnlwdGVkUXVhbGlmaWVyPUE3UzVCUzNCUU01SUcmZW5jcnlwdGVkSWQ9QTA5NTA5MDEyWVc0R0w5VVRDTlFTJmVuY3J5cHRlZEFkSWQ9QTAyMjI5MDgyTFJVQlpLUExKVTEzJndpZGdldE5hbWU9c3BfYXRmJmFjdGlvbj1jbGlja1JlZGlyZWN0JmRvTm90TG9nQ2xpY2s9dHJ1ZQ==" TargetMode="External"/><Relationship Id="rId16" Type="http://schemas.openxmlformats.org/officeDocument/2006/relationships/hyperlink" Target="https://www.seeedstudio.com/Grove-Dust-Sensor-PPD42NS.html" TargetMode="External"/><Relationship Id="rId11" Type="http://schemas.openxmlformats.org/officeDocument/2006/relationships/hyperlink" Target="https://www.amazon.com/Isopropyl-Alcohol-Grade-99-Anhydrous/dp/B01KK014F4/ref=asc_df_B01KK014F4/?tag=hyprod-20&amp;linkCode=df0&amp;hvadid=312416780110&amp;hvpos=&amp;hvnetw=g&amp;hvrand=17295135421118886149&amp;hvpone=&amp;hvptwo=&amp;hvqmt=&amp;hvdev=c&amp;hvdvcmdl=&amp;hvlocint=&amp;hvlocphy=9030447&amp;hvtargid=pla-569571734125&amp;psc=1&amp;tag=&amp;ref=&amp;adgrpid=61555869549&amp;hvpone=&amp;hvptwo=&amp;hvadid=312416780110&amp;hvpos=&amp;hvnetw=g&amp;hvrand=17295135421118886149&amp;hvqmt=&amp;hvdev=c&amp;hvdvcmdl=&amp;hvlocint=&amp;hvlocphy=9030447&amp;hvtargid=pla-569571734125" TargetMode="External"/><Relationship Id="rId32" Type="http://schemas.openxmlformats.org/officeDocument/2006/relationships/hyperlink" Target="https://www.amazon.com/Elegoo-Values-Resistor-Assortment-Compliant/dp/B072BL2VX1/ref=sr_1_4?crid=X8H59T5QXV7M&amp;keywords=resistor+kit&amp;qid=1584132997&amp;sprefix=resistor+%2Caps%2C182&amp;sr=8-4" TargetMode="External"/><Relationship Id="rId37" Type="http://schemas.openxmlformats.org/officeDocument/2006/relationships/hyperlink" Target="https://www.adafruit.com/product/1643" TargetMode="External"/><Relationship Id="rId53" Type="http://schemas.openxmlformats.org/officeDocument/2006/relationships/hyperlink" Target="https://store.ncd.io/product/sm9541-140c-s-c-3-s-calibrated-pressure-sensor-20-to-140-cmh%e2%82%82o-temperature-compensated-i2c-mini-module/" TargetMode="External"/><Relationship Id="rId58" Type="http://schemas.openxmlformats.org/officeDocument/2006/relationships/hyperlink" Target="https://www.amazon.com/Soldering-Iron-Kit-Rarlight-Multimeter/dp/B07H72Q8KT/ref=sr_1_17?dchild=1&amp;keywords=solder+kit&amp;qid=1591308924&amp;sr=8-17" TargetMode="External"/><Relationship Id="rId74" Type="http://schemas.openxmlformats.org/officeDocument/2006/relationships/hyperlink" Target="https://store.ncd.io/product/feather-battery-i2c-shield-for-particle-and-feather-modules/" TargetMode="External"/><Relationship Id="rId79" Type="http://schemas.openxmlformats.org/officeDocument/2006/relationships/hyperlink" Target="https://www.amazon.com/Office-Depot-Cleaning-Duster-OD101523/dp/B00DB8NSG6/ref=sr_1_6?_encoding=UTF8&amp;c=ts&amp;dchild=1&amp;keywords=Compressed+Air+Dusters&amp;qid=1598205264&amp;sr=8-6&amp;ts_id=3012916011" TargetMode="External"/><Relationship Id="rId5" Type="http://schemas.openxmlformats.org/officeDocument/2006/relationships/hyperlink" Target="https://www.amazon.com/MPU-6050-Accelerometer-Three-Axis-Arduino-Quadcopter/dp/B086ZF7CGY/ref=sr_1_4?dchild=1&amp;keywords=gy-521&amp;qid=1589997552&amp;sr=8-4" TargetMode="External"/><Relationship Id="rId90" Type="http://schemas.openxmlformats.org/officeDocument/2006/relationships/hyperlink" Target="https://www.amazon.com/WOWOONE-Laser-Diode-30pcs-Diameter/dp/B08R9XBVM3/ref=pd_b2b_qd_subs_1/134-6156851-5388530?pd_rd_w=qcbyD&amp;pf_rd_p=96b0f924-31c1-4af6-b03c-4e4f775bb59f&amp;pf_rd_r=6B5YQX1QH83S137RP9CS&amp;pd_rd_r=d6edc9c0-9f8d-4f15-be09-461639b468bb&amp;pd_rd_wg=MUKdO&amp;pd_rd_i=B08R9XBVM3&amp;psc=1" TargetMode="External"/><Relationship Id="rId14" Type="http://schemas.openxmlformats.org/officeDocument/2006/relationships/hyperlink" Target="https://www.amazon.com/CHENBO-Weight-Weighing-Pressure-Arduion/dp/B078KS1NBB/ref=sr_1_4?dchild=1&amp;keywords=load+cell&amp;qid=1587667953&amp;s=electronics&amp;sr=1-4" TargetMode="External"/><Relationship Id="rId22" Type="http://schemas.openxmlformats.org/officeDocument/2006/relationships/hyperlink" Target="https://www.amazon.com/Adafruit-BME280-Temperature-Humidity-Pressure/dp/B013W1AJUY/ref=sr_1_5?keywords=bme280&amp;qid=1584141532&amp;sr=8-5" TargetMode="External"/><Relationship Id="rId27" Type="http://schemas.openxmlformats.org/officeDocument/2006/relationships/hyperlink" Target="https://eshop.wiznet.io/shop/module/wiz850io/" TargetMode="External"/><Relationship Id="rId30" Type="http://schemas.openxmlformats.org/officeDocument/2006/relationships/hyperlink" Target="https://www.amazon.com/BOJACK-Variable-Resistor-Potentiometer-Assortment/dp/B07WGHCMZC/ref=sr_1_2_sspa?crid=10AZ3JHLXQXEC&amp;keywords=potentiometer+kit&amp;qid=1584133291&amp;sprefix=pote%2Caps%2C184&amp;sr=8-2-spons&amp;psc=1&amp;spLa=ZW5jcnlwdGVkUXVhbGlmaWVyPUFUNEhZWk1JUVdJTVkmZW5jcnlwdGVkSWQ9QTA3NzM2MzlGSTBRM00xQzhTNk8mZW5jcnlwdGVkQWRJZD1BMDYwOTI3NDE4R1M5SDdYTk5XTVcmd2lkZ2V0TmFtZT1zcF9hdGYmYWN0aW9uPWNsaWNrUmVkaXJlY3QmZG9Ob3RMb2dDbGljaz10cnVl" TargetMode="External"/><Relationship Id="rId35" Type="http://schemas.openxmlformats.org/officeDocument/2006/relationships/hyperlink" Target="https://www.sparkfun.com/products/13282" TargetMode="External"/><Relationship Id="rId43" Type="http://schemas.openxmlformats.org/officeDocument/2006/relationships/hyperlink" Target="https://www.amazon.com/Display-Module-SSD1306-Du-pont-Arduino/dp/B07VDXYDVY/ref=sr_1_3?keywords=oled+i2c&amp;qid=1584130891&amp;sr=8-3" TargetMode="External"/><Relationship Id="rId48" Type="http://schemas.openxmlformats.org/officeDocument/2006/relationships/hyperlink" Target="https://www.newegg.com/p/0DS-00TY-00002" TargetMode="External"/><Relationship Id="rId56" Type="http://schemas.openxmlformats.org/officeDocument/2006/relationships/hyperlink" Target="https://www.homedepot.com/p/Husky-62-in-Adjustable-Height-Work-Bench-Table-HOLT62XDB12/301810799?MERCH=REC-_-pipsem-_-307723266-_-301810799-_-N" TargetMode="External"/><Relationship Id="rId64" Type="http://schemas.openxmlformats.org/officeDocument/2006/relationships/hyperlink" Target="https://www.amazon.com/dp/B07QKDSCSM/ref=sspa_dk_detail_0?spLa=ZW5jcnlwdGVkUXVhbGlmaWVyPUFCNUFXNjBMUkhRNjgmZW5jcnlwdGVkSWQ9QTAzODUwNTVOR1NCNFFLMjRWR0ImZW5jcnlwdGVkQWRJZD1BMDM1MDc1NjNWSVJZSlg1Q0pDTUkmd2lkZ2V0TmFtZT1zcF9kZXRhaWwyJmFjdGlvbj1jbGlja1JlZGlyZWN0JmRvTm90TG9nQ2xpY2s9dHJ1ZQ&amp;th=1" TargetMode="External"/><Relationship Id="rId69" Type="http://schemas.openxmlformats.org/officeDocument/2006/relationships/hyperlink" Target="https://www.digikey.com/product-detail/en/citizen-finedevice-co-ltd/CFS-20632768DZFB/300-1002-ND/283736?utm_adgroup=Crystals%20Oscillators&amp;utm_source=google&amp;utm_medium=cpc&amp;utm_campaign=Dynamic%20Search&amp;utm_term=&amp;utm_content=Crystals%20Oscillators&amp;gclid=EAIaIQobChMIrI-y8dvf6gIVgobACh05Cwq-EAAYASAAEgJ-LvD_BwE" TargetMode="External"/><Relationship Id="rId77" Type="http://schemas.openxmlformats.org/officeDocument/2006/relationships/hyperlink" Target="https://www.matterhackers.com/store/l/ultimaker-pla-3d-printing-filament-285mm-075kg/sk/M86MLYWV" TargetMode="External"/><Relationship Id="rId8" Type="http://schemas.openxmlformats.org/officeDocument/2006/relationships/hyperlink" Target="https://www.seeedstudio.com/Grove-Laser-PM2-5-Sensor-HM3301.html" TargetMode="External"/><Relationship Id="rId51" Type="http://schemas.openxmlformats.org/officeDocument/2006/relationships/hyperlink" Target="https://store.ncd.io/product/mq-9-carbon-monoxide-combustible-gas-sensor-adc121c-12-bit-adc-i2c-mini-module/" TargetMode="External"/><Relationship Id="rId72" Type="http://schemas.openxmlformats.org/officeDocument/2006/relationships/hyperlink" Target="https://store.ncd.io/product/tmg39931-light-sensor-gesture-color-als-and-proximity-sensor-i2c-mini-module/" TargetMode="External"/><Relationship Id="rId80" Type="http://schemas.openxmlformats.org/officeDocument/2006/relationships/hyperlink" Target="https://www.amazon.com/Screwdriver-Flathead-Phillips-Pentalobe-Different/dp/B0872XMTKS/ref=sr_1_2_sspa?crid=33O94WILFA3IZ&amp;dchild=1&amp;keywords=mini+screwdriver+set&amp;qid=1598205307&amp;sprefix=mini+screw%2Caps%2C201&amp;sr=8-2-spons&amp;psc=1&amp;spLa=ZW5jcnlwdGVkUXVhbGlmaWVyPUExMEY2S0QwRE9XR01UJmVuY3J5cHRlZElkPUEwNzIwODY1MjVGV1BCNDNFNkowRyZlbmNyeXB0ZWRBZElkPUExMDAyMjM5NFpSMkVPTlBSN0ZDJndpZGdldE5hbWU9c3BfYXRmJmFjdGlvbj1jbGlja1JlZGlyZWN0JmRvTm90TG9nQ2xpY2s9dHJ1ZQ==" TargetMode="External"/><Relationship Id="rId85" Type="http://schemas.openxmlformats.org/officeDocument/2006/relationships/hyperlink" Target="https://www.digikey.com/products/en?mpart=1312&amp;v=1528" TargetMode="External"/><Relationship Id="rId3" Type="http://schemas.openxmlformats.org/officeDocument/2006/relationships/hyperlink" Target="https://www.amazon.com/Global-Cach%C3%A9-IP2CC-Contact-Converter/dp/B005J7MPMK/ref=sr_1_12?dchild=1&amp;fst=as%3Aoff&amp;m=A34JWT04R7KMFW&amp;qid=1589997794&amp;refinements=p_4%3AGlobal+Cach%C3%A9&amp;s=merchant-items&amp;sr=1-12" TargetMode="External"/><Relationship Id="rId12" Type="http://schemas.openxmlformats.org/officeDocument/2006/relationships/hyperlink" Target="https://formlabs.com/store/form-2/materials/white-resin/" TargetMode="External"/><Relationship Id="rId17" Type="http://schemas.openxmlformats.org/officeDocument/2006/relationships/hyperlink" Target="https://www.seeedstudio.com/Grove-Air-Quality-Sensor-v1-3-Arduino-Compatible.html" TargetMode="External"/><Relationship Id="rId25" Type="http://schemas.openxmlformats.org/officeDocument/2006/relationships/hyperlink" Target="https://www.amazon.com/TUOFENG-Wire-Solid-different-colored-spools/dp/B07TX6BX47/ref=sr_1_2?keywords=breadboard+jumper+wire+spool&amp;qid=1584141642&amp;sr=8-2" TargetMode="External"/><Relationship Id="rId33" Type="http://schemas.openxmlformats.org/officeDocument/2006/relationships/hyperlink" Target="https://www.amazon.com/Gikfun-12x12x7-3-Tactile-Momentary-Arduino/dp/B01E38OS7K/ref=sr_1_3?keywords=arduino+buttons&amp;qid=1584132780&amp;sr=8-3" TargetMode="External"/><Relationship Id="rId38" Type="http://schemas.openxmlformats.org/officeDocument/2006/relationships/hyperlink" Target="https://www.sparkfun.com/products/11722" TargetMode="External"/><Relationship Id="rId46" Type="http://schemas.openxmlformats.org/officeDocument/2006/relationships/hyperlink" Target="https://www.amazon.com/ALITOVE-100V-240V-Converter-5-5x2-1mm-Security/dp/B082D97W98/ref=sr_1_5?dchild=1&amp;keywords=5v%2Bpower%2Bsupply&amp;qid=1590113266&amp;sr=8-5&amp;th=1" TargetMode="External"/><Relationship Id="rId59" Type="http://schemas.openxmlformats.org/officeDocument/2006/relationships/hyperlink" Target="https://www.amazon.com/dp/B087B5NWY4/ref=sspa_dk_detail_0?psc=1&amp;pd_rd_i=B087B5NWY4&amp;pd_rd_w=qTl74&amp;pf_rd_p=48d372c1-f7e1-4b8b-9d02-4bd86f5158c5&amp;pd_rd_wg=oJf3C&amp;pf_rd_r=BNJEBNTQ9WJFCK2T7NJG&amp;pd_rd_r=878dff4d-97fc-4ab7-b51d-f454e436af7d&amp;spLa=ZW5jcnlwdGVkUXVhbGlmaWVyPUFSMFdOVFk0RUJCSjUmZW5jcnlwdGVkSWQ9QTA5OTM1MjYzSTlCWEhXN0xTU0RQJmVuY3J5cHRlZEFkSWQ9QTAxMzk3MzYzQktQVENFTUtJNzhJJndpZGdldE5hbWU9c3BfZGV0YWlsJmFjdGlvbj1jbGlja1JlZGlyZWN0JmRvTm90TG9nQ2xpY2s9dHJ1ZQ==" TargetMode="External"/><Relationship Id="rId67" Type="http://schemas.openxmlformats.org/officeDocument/2006/relationships/hyperlink" Target="https://www.amazon.com/NOYITO-Three-Terminal-Regulator-Rectifier-Converter/dp/B07TTZ37LY/ref=sr_1_2?dchild=1&amp;keywords=7805%2Bregulator&amp;qid=1593642183&amp;s=automotive&amp;sr=1-2&amp;th=1" TargetMode="External"/><Relationship Id="rId20" Type="http://schemas.openxmlformats.org/officeDocument/2006/relationships/hyperlink" Target="https://www.amazon.com/Particle-Development-Endpoints-Circuitry-Bluetooth/dp/B07MXMGKLS/ref=sr_1_2?dchild=1&amp;keywords=particle+argon&amp;qid=1587666495&amp;sr=8-2" TargetMode="External"/><Relationship Id="rId41" Type="http://schemas.openxmlformats.org/officeDocument/2006/relationships/hyperlink" Target="https://www.amazon.com/MCIGICM-Breadboard-Solderless-Protoboard-Electronics/dp/B07H9X7XVN/ref=sr_1_14?keywords=breadboard&amp;qid=1584131531&amp;sr=8-14" TargetMode="External"/><Relationship Id="rId54" Type="http://schemas.openxmlformats.org/officeDocument/2006/relationships/hyperlink" Target="https://store.ncd.io/product/1-channel-off-board-98-accuracy-100-amp-ac-current-monitor-with-iot-interface/" TargetMode="External"/><Relationship Id="rId62" Type="http://schemas.openxmlformats.org/officeDocument/2006/relationships/hyperlink" Target="https://www.amazon.com/Gizmo-Dorks-Filament-Printers-2-85mm/dp/B07QBF3KFJ/ref=sr_1_16?dchild=1&amp;keywords=Gizmo+Dorks&amp;qid=1594226549&amp;sr=8-16" TargetMode="External"/><Relationship Id="rId70" Type="http://schemas.openxmlformats.org/officeDocument/2006/relationships/hyperlink" Target="https://store.ncd.io/product/ams5812-0030-d-amplified-pressure-sensor-0-206-8-mbar-0-to-3-0-psi-i2c-mini-module/" TargetMode="External"/><Relationship Id="rId75" Type="http://schemas.openxmlformats.org/officeDocument/2006/relationships/hyperlink" Target="https://store.ncd.io/product/feather-battery-i2c-shield-for-particle-and-feather-modules/" TargetMode="External"/><Relationship Id="rId83" Type="http://schemas.openxmlformats.org/officeDocument/2006/relationships/hyperlink" Target="https://www.amazon.com/MCIGICM-Breadboard-Solderless-Distribution-Connecting/dp/B07Q2S9WX6/ref=sr_1_10?dchild=1&amp;keywords=mini+breadboard&amp;qid=1598390823&amp;sr=8-10" TargetMode="External"/><Relationship Id="rId88" Type="http://schemas.openxmlformats.org/officeDocument/2006/relationships/hyperlink" Target="https://www.amazon.com/Smraza-Helicopter-Airplane-Control-Arduino/dp/B07L2SF3R4/ref=sr_1_2_sspa?dchild=1&amp;keywords=servo+motors&amp;qid=1627326343&amp;sr=8-2-spons&amp;psc=1&amp;smid=AMIHZKLK542FQ&amp;spLa=ZW5jcnlwdGVkUXVhbGlmaWVyPUE0T1dLTFVJNkJYSTkmZW5jcnlwdGVkSWQ9QTA1Mjc3MzhQMlkzQ0ZZV1ZNUlImZW5jcnlwdGVkQWRJZD1BMDIwNzMwN0dRSDFXTkhNVURFNCZ3aWRnZXROYW1lPXNwX2F0ZiZhY3Rpb249Y2xpY2tSZWRpcmVjdCZkb05vdExvZ0NsaWNrPXRydWU=" TargetMode="External"/><Relationship Id="rId91" Type="http://schemas.openxmlformats.org/officeDocument/2006/relationships/hyperlink" Target="https://www.amazon.com/Yootop-Internal-Magnet-Loudspeaker-Speaker/dp/B07FMR5JGX/ref=sr_1_9?dchild=1&amp;keywords=arduino+speakers&amp;qid=1627329122&amp;sr=8-9" TargetMode="External"/><Relationship Id="rId1" Type="http://schemas.openxmlformats.org/officeDocument/2006/relationships/hyperlink" Target="https://www.amazon.com/dp/B00LPK0E5A/ref=sspa_dk_detail_1?psc=1&amp;pd_rd_i=B00LPK0E5A&amp;pd_rd_w=0M9NZ&amp;pf_rd_p=48d372c1-f7e1-4b8b-9d02-4bd86f5158c5&amp;pd_rd_wg=aD93W&amp;pf_rd_r=YPJBQXW796NSXR2VMXXF&amp;pd_rd_r=27b44396-0b27-4df5-a333-c9ae450119d1&amp;spLa=ZW5jcnlwdGVkUXVhbGlmaWVyPUEzRjAzSlpTNDhOSDROJmVuY3J5cHRlZElkPUExMDI0NTg3UkZNOVI5WEJEMTBKJmVuY3J5cHRlZEFkSWQ9QTAwMTM0OTMxR1ZVVzZSMDhHUEYwJndpZGdldE5hbWU9c3BfZGV0YWlsJmFjdGlvbj1jbGlja1JlZGlyZWN0JmRvTm90TG9nQ2xpY2s9dHJ1ZQ==" TargetMode="External"/><Relationship Id="rId6" Type="http://schemas.openxmlformats.org/officeDocument/2006/relationships/hyperlink" Target="https://www.amazon.com/BOJACK-UA741General-Purpose-Operational-Amplifier/dp/B07WSB1VNH/ref=asc_df_B07WSB1VNH/?tag=hyprod-20&amp;linkCode=df0&amp;hvadid=416713541504&amp;hvpos=&amp;hvnetw=g&amp;hvrand=10187485487199424423&amp;hvpone=&amp;hvptwo=&amp;hvqmt=&amp;hvdev=c&amp;hvdvcmdl=&amp;hvlocint=&amp;hvlocphy=9030447&amp;hvtargid=pla-870040127419&amp;psc=1&amp;tag=&amp;ref=&amp;adgrpid=93604203773&amp;hvpone=&amp;hvptwo=&amp;hvadid=416713541504&amp;hvpos=&amp;hvnetw=g&amp;hvrand=10187485487199424423&amp;hvqmt=&amp;hvdev=c&amp;hvdvcmdl=&amp;hvlocint=&amp;hvlocphy=9030447&amp;hvtargid=pla-870040127419" TargetMode="External"/><Relationship Id="rId15" Type="http://schemas.openxmlformats.org/officeDocument/2006/relationships/hyperlink" Target="https://www.sparkfun.com/products/15083" TargetMode="External"/><Relationship Id="rId23" Type="http://schemas.openxmlformats.org/officeDocument/2006/relationships/hyperlink" Target="https://www.amazon.com/Smart-Enabled-Google-Assistant-HomeKit/dp/B01NBI0A6R/ref=sxin_3_ac_d_rm?ac_md=0-0-d2Vtbw%3D%3D-ac_d_rm&amp;cv_ct_cx=wemo&amp;keywords=wemo&amp;pd_rd_i=B01NBI0A6R&amp;pd_rd_r=bbd5c2e2-6eb9-40fe-9456-a7336162120f&amp;pd_rd_w=Ts0oB&amp;pd_rd_wg=K1Zyb&amp;pf_rd_p=de19e82a-2d83-4ae8-9f5c-212586b8b9a0&amp;pf_rd_r=8DGZDACCDVJ418KR7CNJ&amp;qid=1584141937&amp;th=1" TargetMode="External"/><Relationship Id="rId28" Type="http://schemas.openxmlformats.org/officeDocument/2006/relationships/hyperlink" Target="https://www.adafruit.com/product/254" TargetMode="External"/><Relationship Id="rId36" Type="http://schemas.openxmlformats.org/officeDocument/2006/relationships/hyperlink" Target="https://www.adafruit.com/product/1461?length=1" TargetMode="External"/><Relationship Id="rId49" Type="http://schemas.openxmlformats.org/officeDocument/2006/relationships/hyperlink" Target="https://www.amazon.com/dp/B01CDTEKAG/ref=sspa_dk_detail_5?psc=1&amp;pd_rd_i=B01CDTEKAG&amp;pd_rd_w=xH4vG&amp;pf_rd_p=48d372c1-f7e1-4b8b-9d02-4bd86f5158c5&amp;pd_rd_wg=OWknK&amp;pf_rd_r=4MWDRWVKFJB1AYRB3KT5&amp;pd_rd_r=1dfe850a-4ea2-46f2-b93c-46b84486f9d4&amp;spLa=ZW5jcnlwdGVkUXVhbGlmaWVyPUEzUThIV0Y2UjRSUjImZW5jcnlwdGVkSWQ9QTAzMjQ0ODUxSDdUU0E3UTlMWFlEJmVuY3J5cHRlZEFkSWQ9QTA5Nzg1MTUxVTM3VzVKSE44S1RCJndpZGdldE5hbWU9c3BfZGV0YWlsJmFjdGlvbj1jbGlja1JlZGlyZWN0JmRvTm90TG9nQ2xpY2s9dHJ1ZQ==" TargetMode="External"/><Relationship Id="rId57" Type="http://schemas.openxmlformats.org/officeDocument/2006/relationships/hyperlink" Target="https://www.amazon.com/YEAPOOK-Handheld-Oscilloscope-Professional-Bandwidth/dp/B07XBL4BTL/ref=redir_mobile_desktop?ie=UTF8&amp;aaxitk=CbXp6725Lhjp7K4XYAA2KQ&amp;hsa_cr_id=3384243320201&amp;ref_=sbx_be_s_sparkle_mcd_asin_0" TargetMode="External"/><Relationship Id="rId10" Type="http://schemas.openxmlformats.org/officeDocument/2006/relationships/hyperlink" Target="https://formlabs.com/store/form-3/accessories/form-3-resin-tank/" TargetMode="External"/><Relationship Id="rId31" Type="http://schemas.openxmlformats.org/officeDocument/2006/relationships/hyperlink" Target="https://www.amazon.com/DiCUNO-450pcs-Colors-Emitting-Assorted/dp/B073QMYKDM/ref=sr_1_2?keywords=LED+kit&amp;qid=1584133087&amp;sr=8-2" TargetMode="External"/><Relationship Id="rId44" Type="http://schemas.openxmlformats.org/officeDocument/2006/relationships/hyperlink" Target="https://www.amazon.com/dp/B07GD2BWPY/ref=sspa_dk_detail_2?psc=1&amp;pd_rd_i=B07GD2BWPY&amp;pd_rd_w=TqeWX&amp;pf_rd_p=48d372c1-f7e1-4b8b-9d02-4bd86f5158c5&amp;pd_rd_wg=sNJWA&amp;pf_rd_r=ZXS16ECPMKD9XBVAS65W&amp;pd_rd_r=b5442918-7fb9-4962-af3b-9820970385cf&amp;spLa=ZW5jcnlwdGVkUXVhbGlmaWVyPUEyWTlUTDAyTTJDVElLJmVuY3J5cHRlZElkPUEwMjM2MDg0M0g1U1ZRS1hPNk0zMSZlbmNyeXB0ZWRBZElkPUEwNTczODQxM0JQVzgzUkcwMUVBNiZ3aWRnZXROYW1lPXNwX2RldGFpbCZhY3Rpb249Y2xpY2tSZWRpcmVjdCZkb05vdExvZ0NsaWNrPXRydWU=" TargetMode="External"/><Relationship Id="rId52" Type="http://schemas.openxmlformats.org/officeDocument/2006/relationships/hyperlink" Target="https://store.ncd.io/product/mq131-ozone-gas-sensor-adc121c-12-bit-adc-i%c2%b2c-mini-module/" TargetMode="External"/><Relationship Id="rId60" Type="http://schemas.openxmlformats.org/officeDocument/2006/relationships/hyperlink" Target="https://www.amazon.com/National-53110-Notebook-Quadrille-Sheets/dp/B0016060LG/ref=sr_1_10?crid=1AJA76R1M5TNV&amp;dchild=1&amp;keywords=lab+notebooks&amp;qid=1591025031&amp;sprefix=barrel+connector+to+%2Caps%2C179&amp;sr=8-10" TargetMode="External"/><Relationship Id="rId65" Type="http://schemas.openxmlformats.org/officeDocument/2006/relationships/hyperlink" Target="https://www.amazon.com/Powseed-Universal-Adapter-Household-Electronics/dp/B01MT5WVCG" TargetMode="External"/><Relationship Id="rId73" Type="http://schemas.openxmlformats.org/officeDocument/2006/relationships/hyperlink" Target="https://store.ncd.io/product/sound-sensor-for-detecting-noise-knock-vibration-or-shock-using-i2c-piezo-sensor/" TargetMode="External"/><Relationship Id="rId78" Type="http://schemas.openxmlformats.org/officeDocument/2006/relationships/hyperlink" Target="https://www.matterhackers.com/store/l/ultimaker-pla-3d-printing-filament-285mm-075kg/sk/MEUA8ZS9" TargetMode="External"/><Relationship Id="rId81" Type="http://schemas.openxmlformats.org/officeDocument/2006/relationships/hyperlink" Target="https://www.amazon.com/Braided-Android-Charging-Samsung-Motorola/dp/B071H25C43/ref=pd_rhf_se_p_img_1?_encoding=UTF8&amp;psc=1&amp;refRID=KYND1D8JKGGAHAM366YK" TargetMode="External"/><Relationship Id="rId86" Type="http://schemas.openxmlformats.org/officeDocument/2006/relationships/hyperlink" Target="https://www.amazon.com/Clorox-Disinfecting-Wipes-Bleach-Cleaning/dp/B00B55WMXW/ref=sr_1_25?crid=30BXZH5H29B9G&amp;dchild=1&amp;keywords=clorox+wipes&amp;qid=1608163505&amp;sprefix=clor%2Caps%2C237&amp;sr=8-25" TargetMode="External"/><Relationship Id="rId4" Type="http://schemas.openxmlformats.org/officeDocument/2006/relationships/hyperlink" Target="https://www.amazon.com/HiLetgo-Piezoelectric-Ceramic-Vibration-Piezoelectricity/dp/B07Q9J5C4G/ref=sr_1_11?dchild=1&amp;keywords=piezo+sensor&amp;qid=1589997611&amp;sr=8-11" TargetMode="External"/><Relationship Id="rId9" Type="http://schemas.openxmlformats.org/officeDocument/2006/relationships/hyperlink" Target="https://formlabs.com/store/form-3/accessories/form-3-build-platform/" TargetMode="External"/><Relationship Id="rId13" Type="http://schemas.openxmlformats.org/officeDocument/2006/relationships/hyperlink" Target="https://formlabs.com/store/form-2/materials/draft-resin/" TargetMode="External"/><Relationship Id="rId18" Type="http://schemas.openxmlformats.org/officeDocument/2006/relationships/hyperlink" Target="https://www.amazon.com/Channel-Optocoupler-Isolated-Control-Arduino/dp/B07XGZSYJV/ref=sr_1_2?dchild=1&amp;keywords=3.3v+relays&amp;qid=1587666831&amp;s=lawn-garden&amp;sr=1-2-catcorr" TargetMode="External"/><Relationship Id="rId39" Type="http://schemas.openxmlformats.org/officeDocument/2006/relationships/hyperlink" Target="https://www.sparkfun.com/products/15140" TargetMode="External"/><Relationship Id="rId34" Type="http://schemas.openxmlformats.org/officeDocument/2006/relationships/hyperlink" Target="https://www.adafruit.com/product/1461" TargetMode="External"/><Relationship Id="rId50" Type="http://schemas.openxmlformats.org/officeDocument/2006/relationships/hyperlink" Target="https://www.amazon.com/DFROBOT-Gravity-Analog-Sensor-Arduino/dp/B00R5CCH7U/ref=sr_1_2_sspa?dchild=1&amp;keywords=dfrobot&amp;qid=1590416675&amp;sr=8-2-spons&amp;psc=1&amp;spLa=ZW5jcnlwdGVkUXVhbGlmaWVyPUExRVhTUks4U1dYNjhSJmVuY3J5cHRlZElkPUEwNTY0MzYzUldBQ1A2SDlRVkRCJmVuY3J5cHRlZEFkSWQ9QTEwNDU4OTYzVjNDWEhNV0RPS1IzJndpZGdldE5hbWU9c3BfYXRmJmFjdGlvbj1jbGlja1JlZGlyZWN0JmRvTm90TG9nQ2xpY2s9dHJ1ZQ==" TargetMode="External"/><Relationship Id="rId55" Type="http://schemas.openxmlformats.org/officeDocument/2006/relationships/hyperlink" Target="https://www.lowes.com/pd/Tough-Box-16-Compartment-Plastic-Small-Parts-Organizer/1000365903?cm_mmc=shp-_-c-_-prd-_-tol-_-google-_-lia-_--_-toolstorage-_-1000365903-_-0&amp;store_code=2539&amp;placeholder=null&amp;gclid=EAIaIQobChMI2ICzhsX86QIVi4bACh0oNwjhEAQYASABEgLcgPD_BwE&amp;gclsrc=aw.ds" TargetMode="External"/><Relationship Id="rId76" Type="http://schemas.openxmlformats.org/officeDocument/2006/relationships/hyperlink" Target="https://www.matterhackers.com/store/l/ultimaker-pla-3d-printing-filament-285mm-075kg/sk/MG2H9V34" TargetMode="External"/><Relationship Id="rId7" Type="http://schemas.openxmlformats.org/officeDocument/2006/relationships/hyperlink" Target="https://www.amazon.com/LSR-Transistor-Assortment-Electronics-Electronic/dp/B07TV9FFFQ/ref=sr_1_1_sspa?dchild=1&amp;keywords=transistor+kit&amp;qid=1589997273&amp;sr=8-1-spons&amp;psc=1&amp;spLa=ZW5jcnlwdGVkUXVhbGlmaWVyPUEyNjRQNjZTRkNTMDBEJmVuY3J5cHRlZElkPUEwMjA2MDgzMTJBUTZXT1pMR1VFSyZlbmNyeXB0ZWRBZElkPUEwMzg4NDY4MzgxSDlaRERQMUxMQSZ3aWRnZXROYW1lPXNwX2F0ZiZhY3Rpb249Y2xpY2tSZWRpcmVjdCZkb05vdExvZ0NsaWNrPXRydWU=" TargetMode="External"/><Relationship Id="rId71" Type="http://schemas.openxmlformats.org/officeDocument/2006/relationships/hyperlink" Target="https://store.ncd.io/product/mq131-ozone-gas-sensor-adc121c-12-bit-adc-i%c2%b2c-mini-module/" TargetMode="External"/><Relationship Id="rId92" Type="http://schemas.openxmlformats.org/officeDocument/2006/relationships/printerSettings" Target="../printerSettings/printerSettings1.bin"/><Relationship Id="rId2" Type="http://schemas.openxmlformats.org/officeDocument/2006/relationships/hyperlink" Target="https://formlabs.com/store/form-2/materials/black-resin/" TargetMode="External"/><Relationship Id="rId29" Type="http://schemas.openxmlformats.org/officeDocument/2006/relationships/hyperlink" Target="https://www.amazon.com/Sandisk-Ultra-Micro-UHS-I-Adapter/dp/B073K14CVB/ref=pd_cp_147_1/146-7771809-3852250?_encoding=UTF8&amp;pd_rd_i=B073K14CVB&amp;pd_rd_r=4112200d-8115-4486-873a-5b6f4679030c&amp;pd_rd_w=93orM&amp;pd_rd_wg=Ui7kb&amp;pf_rd_p=4853e837-f87a-46d4-be32-dcf86bff7a7c&amp;pf_rd_r=T8EPQ498AK70MBHNE8DM&amp;psc=1&amp;refRID=T8EPQ498AK70MBHNE8DM" TargetMode="External"/><Relationship Id="rId24" Type="http://schemas.openxmlformats.org/officeDocument/2006/relationships/hyperlink" Target="https://www.amazon.com/Philips-Hue-Equivalent-Assistant-California/dp/B07DPYM57M/ref=sr_1_14?keywords=hue+smart+bulbs&amp;qid=1584141894&amp;sr=8-14" TargetMode="External"/><Relationship Id="rId40" Type="http://schemas.openxmlformats.org/officeDocument/2006/relationships/hyperlink" Target="https://www.mouser.com/ProductDetail/Digilent/340-002-1?qs=sGAEpiMZZMve4%2FbfQkoj%252BNw5ke2RV7DAi%2FIJdYbSKXA%3D" TargetMode="External"/><Relationship Id="rId45" Type="http://schemas.openxmlformats.org/officeDocument/2006/relationships/hyperlink" Target="https://www.amazon.com/Glarks-Positions-Terminals-Pre-Insulated-Insulated/dp/B07Y21C99L/ref=sr_1_13?dchild=1&amp;keywords=terminal+strip&amp;qid=1590113194&amp;sr=8-13" TargetMode="External"/><Relationship Id="rId66" Type="http://schemas.openxmlformats.org/officeDocument/2006/relationships/hyperlink" Target="https://www.amazon.com/HASSR-TPS5430-6-Channel-Adj-Very-efficient/dp/B07KSZDCJ2/ref=sr_1_1?dchild=1&amp;keywords=TPS5430&amp;qid=1594005295&amp;sr=8-1" TargetMode="External"/><Relationship Id="rId87" Type="http://schemas.openxmlformats.org/officeDocument/2006/relationships/hyperlink" Target="https://www.amazon.com/Gikfun-AH3144E-Magnetic-Detector-Arduino/dp/B07QS6PN3B/ref=sr_1_4?dchild=1&amp;keywords=hall+effect&amp;qid=1627326252&amp;sr=8-4" TargetMode="External"/><Relationship Id="rId61" Type="http://schemas.openxmlformats.org/officeDocument/2006/relationships/hyperlink" Target="https://www.amazon.com/MakerHawk-3-7-30V-Voltage-Multimeter-Voltmeter/dp/B07FMQZVW2/ref=sr_1_3?dchild=1&amp;keywords=usb+current+meter&amp;qid=1590970127&amp;s=hi&amp;sr=1-3" TargetMode="External"/><Relationship Id="rId82" Type="http://schemas.openxmlformats.org/officeDocument/2006/relationships/hyperlink" Target="https://www.sparkfun.com/products/9567" TargetMode="External"/><Relationship Id="rId19" Type="http://schemas.openxmlformats.org/officeDocument/2006/relationships/hyperlink" Target="https://www.amazon.com/WayinTop-Automatic-Irrigation-Watering-Capacitive/dp/B07TMVNTDK/ref=psdc_13400241_t2_B07VRMRQW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114"/>
  <sheetViews>
    <sheetView tabSelected="1" zoomScaleNormal="100" workbookViewId="0">
      <selection activeCell="E55" sqref="E55"/>
    </sheetView>
  </sheetViews>
  <sheetFormatPr defaultColWidth="9.140625" defaultRowHeight="15" x14ac:dyDescent="0.25"/>
  <cols>
    <col min="1" max="1" width="13.5703125" style="30" customWidth="1"/>
    <col min="2" max="2" width="17.42578125" style="1" customWidth="1"/>
    <col min="3" max="3" width="30.42578125" style="1" customWidth="1"/>
    <col min="4" max="4" width="10.85546875" style="1" customWidth="1"/>
    <col min="5" max="5" width="29.85546875" style="1" customWidth="1"/>
    <col min="6" max="6" width="9.140625" style="1"/>
    <col min="7" max="7" width="14" style="1" customWidth="1"/>
    <col min="8" max="8" width="11.42578125" style="3" bestFit="1" customWidth="1"/>
    <col min="9" max="9" width="28" style="3" customWidth="1"/>
    <col min="10" max="11" width="0" style="1" hidden="1" customWidth="1"/>
    <col min="12" max="12" width="35.140625" style="11" hidden="1" customWidth="1"/>
    <col min="13" max="13" width="14" style="1" hidden="1" customWidth="1"/>
    <col min="14" max="14" width="22.5703125" style="40" customWidth="1"/>
    <col min="15" max="15" width="27.28515625" style="40" customWidth="1"/>
    <col min="16" max="16384" width="9.140625" style="1"/>
  </cols>
  <sheetData>
    <row r="1" spans="1:15" s="2" customFormat="1" ht="63" x14ac:dyDescent="0.25">
      <c r="A1" s="37" t="s">
        <v>296</v>
      </c>
      <c r="B1" s="12" t="s">
        <v>0</v>
      </c>
      <c r="C1" s="12" t="s">
        <v>1</v>
      </c>
      <c r="D1" s="12" t="s">
        <v>2</v>
      </c>
      <c r="E1" s="12" t="s">
        <v>3</v>
      </c>
      <c r="F1" s="12" t="s">
        <v>4</v>
      </c>
      <c r="G1" s="12" t="s">
        <v>167</v>
      </c>
      <c r="H1" s="13" t="s">
        <v>168</v>
      </c>
      <c r="I1" s="13" t="s">
        <v>169</v>
      </c>
      <c r="J1" s="4" t="s">
        <v>5</v>
      </c>
      <c r="K1" s="6"/>
      <c r="L1" s="14" t="s">
        <v>170</v>
      </c>
      <c r="M1" s="16" t="s">
        <v>171</v>
      </c>
      <c r="N1" s="39" t="s">
        <v>305</v>
      </c>
      <c r="O1" s="39" t="s">
        <v>306</v>
      </c>
    </row>
    <row r="2" spans="1:15" s="2" customFormat="1" ht="90" x14ac:dyDescent="0.25">
      <c r="A2" s="38">
        <v>1</v>
      </c>
      <c r="B2" s="17" t="s">
        <v>20</v>
      </c>
      <c r="C2" s="33" t="s">
        <v>21</v>
      </c>
      <c r="D2" s="20" t="s">
        <v>18</v>
      </c>
      <c r="E2" s="18" t="s">
        <v>22</v>
      </c>
      <c r="F2" s="17">
        <v>19.989999999999998</v>
      </c>
      <c r="G2" s="17">
        <v>2</v>
      </c>
      <c r="H2" s="19">
        <f>F2*G2</f>
        <v>39.979999999999997</v>
      </c>
      <c r="I2" s="19">
        <f>H2</f>
        <v>39.979999999999997</v>
      </c>
      <c r="J2" s="7">
        <v>1</v>
      </c>
      <c r="K2" s="6">
        <f>J2*F2</f>
        <v>19.989999999999998</v>
      </c>
      <c r="L2" s="17"/>
      <c r="M2" s="17"/>
      <c r="N2" s="6"/>
      <c r="O2" s="6"/>
    </row>
    <row r="3" spans="1:15" ht="120" x14ac:dyDescent="0.25">
      <c r="A3" s="38">
        <v>1</v>
      </c>
      <c r="B3" s="29" t="s">
        <v>176</v>
      </c>
      <c r="C3" s="29" t="s">
        <v>177</v>
      </c>
      <c r="D3" s="29" t="s">
        <v>18</v>
      </c>
      <c r="E3" s="18" t="s">
        <v>178</v>
      </c>
      <c r="F3" s="17">
        <v>12.47</v>
      </c>
      <c r="G3" s="17">
        <v>16</v>
      </c>
      <c r="H3" s="19">
        <f>F3*G3</f>
        <v>199.52</v>
      </c>
      <c r="I3" s="19">
        <f>0.75*H3</f>
        <v>149.64000000000001</v>
      </c>
      <c r="J3" s="7">
        <v>10</v>
      </c>
      <c r="K3" s="6">
        <f>J3*F3</f>
        <v>124.7</v>
      </c>
      <c r="L3" s="17"/>
      <c r="M3" s="17"/>
      <c r="N3" s="6"/>
      <c r="O3" s="6"/>
    </row>
    <row r="4" spans="1:15" x14ac:dyDescent="0.25">
      <c r="A4" s="38">
        <v>1</v>
      </c>
      <c r="B4" s="28" t="s">
        <v>172</v>
      </c>
      <c r="C4" s="17" t="s">
        <v>173</v>
      </c>
      <c r="D4" s="17" t="s">
        <v>174</v>
      </c>
      <c r="E4" s="21" t="s">
        <v>175</v>
      </c>
      <c r="F4" s="17">
        <v>5.98</v>
      </c>
      <c r="G4" s="17">
        <v>16</v>
      </c>
      <c r="H4" s="19">
        <f>F4*G4</f>
        <v>95.68</v>
      </c>
      <c r="I4" s="19">
        <f>0.75*H4</f>
        <v>71.760000000000005</v>
      </c>
      <c r="J4" s="7">
        <v>16</v>
      </c>
      <c r="K4" s="6">
        <f>J4*F4</f>
        <v>95.68</v>
      </c>
      <c r="L4" s="17"/>
      <c r="M4" s="17"/>
      <c r="N4" s="6"/>
      <c r="O4" s="6"/>
    </row>
    <row r="5" spans="1:15" ht="195" x14ac:dyDescent="0.25">
      <c r="A5" s="38">
        <v>1</v>
      </c>
      <c r="B5" s="17" t="s">
        <v>16</v>
      </c>
      <c r="C5" s="17" t="s">
        <v>17</v>
      </c>
      <c r="D5" s="17" t="s">
        <v>18</v>
      </c>
      <c r="E5" s="18" t="s">
        <v>19</v>
      </c>
      <c r="F5" s="17">
        <v>26.57</v>
      </c>
      <c r="G5" s="17">
        <v>18</v>
      </c>
      <c r="H5" s="19">
        <f>F5*G5</f>
        <v>478.26</v>
      </c>
      <c r="I5" s="19">
        <f>0.75*H5</f>
        <v>358.69499999999999</v>
      </c>
      <c r="J5" s="7">
        <v>16</v>
      </c>
      <c r="K5" s="6">
        <f>J5*F5</f>
        <v>425.12</v>
      </c>
      <c r="L5" s="17"/>
      <c r="M5" s="17"/>
      <c r="N5" s="6"/>
      <c r="O5" s="6"/>
    </row>
    <row r="6" spans="1:15" ht="126" x14ac:dyDescent="0.25">
      <c r="A6" s="38">
        <v>1</v>
      </c>
      <c r="B6" s="28" t="s">
        <v>253</v>
      </c>
      <c r="C6" s="29" t="s">
        <v>254</v>
      </c>
      <c r="D6" s="17" t="s">
        <v>18</v>
      </c>
      <c r="E6" s="18" t="s">
        <v>252</v>
      </c>
      <c r="F6" s="17">
        <v>13.99</v>
      </c>
      <c r="G6" s="17">
        <v>4</v>
      </c>
      <c r="H6" s="19">
        <f>F6*G6</f>
        <v>55.96</v>
      </c>
      <c r="I6" s="19">
        <f>0.75*H6</f>
        <v>41.97</v>
      </c>
      <c r="J6" s="7">
        <v>3</v>
      </c>
      <c r="K6" s="6">
        <f>J6*F6</f>
        <v>41.97</v>
      </c>
      <c r="L6" s="17"/>
      <c r="M6" s="17"/>
      <c r="N6" s="6"/>
      <c r="O6" s="6"/>
    </row>
    <row r="7" spans="1:15" ht="75" x14ac:dyDescent="0.25">
      <c r="A7" s="38">
        <v>2</v>
      </c>
      <c r="B7" s="17" t="s">
        <v>28</v>
      </c>
      <c r="C7" s="17" t="s">
        <v>29</v>
      </c>
      <c r="D7" s="17" t="s">
        <v>18</v>
      </c>
      <c r="E7" s="18" t="s">
        <v>30</v>
      </c>
      <c r="F7" s="17">
        <v>11.99</v>
      </c>
      <c r="G7" s="17">
        <v>1</v>
      </c>
      <c r="H7" s="19">
        <f>F7*G7</f>
        <v>11.99</v>
      </c>
      <c r="I7" s="19">
        <f>H7</f>
        <v>11.99</v>
      </c>
      <c r="J7" s="7">
        <v>1</v>
      </c>
      <c r="K7" s="6">
        <f>J7*F7</f>
        <v>11.99</v>
      </c>
      <c r="L7" s="17"/>
      <c r="M7" s="17"/>
      <c r="N7" s="6"/>
      <c r="O7" s="6"/>
    </row>
    <row r="8" spans="1:15" ht="30" x14ac:dyDescent="0.25">
      <c r="A8" s="38">
        <v>2</v>
      </c>
      <c r="B8" s="17" t="s">
        <v>23</v>
      </c>
      <c r="C8" s="17" t="s">
        <v>24</v>
      </c>
      <c r="D8" s="17" t="s">
        <v>18</v>
      </c>
      <c r="E8" s="21" t="s">
        <v>25</v>
      </c>
      <c r="F8" s="17">
        <v>14.99</v>
      </c>
      <c r="G8" s="17">
        <v>8</v>
      </c>
      <c r="H8" s="19">
        <f>F8*G8</f>
        <v>119.92</v>
      </c>
      <c r="I8" s="19">
        <f>0.75*H8</f>
        <v>89.94</v>
      </c>
      <c r="J8" s="7">
        <v>8</v>
      </c>
      <c r="K8" s="6">
        <f>J8*F8</f>
        <v>119.92</v>
      </c>
      <c r="L8" s="17"/>
      <c r="M8" s="17"/>
      <c r="N8" s="6"/>
      <c r="O8" s="6"/>
    </row>
    <row r="9" spans="1:15" ht="210" x14ac:dyDescent="0.25">
      <c r="A9" s="38">
        <v>2</v>
      </c>
      <c r="B9" s="17" t="s">
        <v>26</v>
      </c>
      <c r="C9" s="17" t="s">
        <v>297</v>
      </c>
      <c r="D9" s="17" t="s">
        <v>18</v>
      </c>
      <c r="E9" s="18" t="s">
        <v>27</v>
      </c>
      <c r="F9" s="17">
        <v>11.86</v>
      </c>
      <c r="G9" s="17">
        <v>4</v>
      </c>
      <c r="H9" s="19">
        <f>F9*G9</f>
        <v>47.44</v>
      </c>
      <c r="I9" s="19">
        <f>0.75*H9</f>
        <v>35.58</v>
      </c>
      <c r="J9" s="7">
        <v>0</v>
      </c>
      <c r="K9" s="6">
        <f>J9*F9</f>
        <v>0</v>
      </c>
      <c r="L9" s="17"/>
      <c r="M9" s="17"/>
      <c r="N9" s="6"/>
      <c r="O9" s="6"/>
    </row>
    <row r="10" spans="1:15" ht="126" x14ac:dyDescent="0.25">
      <c r="A10" s="38">
        <v>2</v>
      </c>
      <c r="B10" s="29" t="s">
        <v>198</v>
      </c>
      <c r="C10" s="29" t="s">
        <v>199</v>
      </c>
      <c r="D10" s="29" t="s">
        <v>18</v>
      </c>
      <c r="E10" s="18" t="s">
        <v>200</v>
      </c>
      <c r="F10" s="17">
        <v>21.98</v>
      </c>
      <c r="G10" s="17">
        <v>16</v>
      </c>
      <c r="H10" s="19">
        <f>F10*G10</f>
        <v>351.68</v>
      </c>
      <c r="I10" s="19">
        <f>0.75*H10</f>
        <v>263.76</v>
      </c>
      <c r="J10" s="5">
        <v>0</v>
      </c>
      <c r="K10" s="6">
        <f>J10*F10</f>
        <v>0</v>
      </c>
      <c r="L10" s="17"/>
      <c r="M10" s="17"/>
      <c r="N10" s="6"/>
      <c r="O10" s="6"/>
    </row>
    <row r="11" spans="1:15" ht="90" x14ac:dyDescent="0.25">
      <c r="A11" s="38">
        <v>3</v>
      </c>
      <c r="B11" s="17" t="s">
        <v>34</v>
      </c>
      <c r="C11" s="17" t="s">
        <v>35</v>
      </c>
      <c r="D11" s="17" t="s">
        <v>18</v>
      </c>
      <c r="E11" s="18" t="s">
        <v>36</v>
      </c>
      <c r="F11" s="17">
        <v>7.68</v>
      </c>
      <c r="G11" s="17">
        <v>8</v>
      </c>
      <c r="H11" s="19">
        <f>F11*G11</f>
        <v>61.44</v>
      </c>
      <c r="I11" s="19">
        <f>0.75*H11</f>
        <v>46.08</v>
      </c>
      <c r="J11" s="7">
        <v>2</v>
      </c>
      <c r="K11" s="6">
        <f>J11*F11</f>
        <v>15.36</v>
      </c>
      <c r="L11" s="17"/>
      <c r="M11" s="17"/>
      <c r="N11" s="6"/>
      <c r="O11" s="6"/>
    </row>
    <row r="12" spans="1:15" ht="270" x14ac:dyDescent="0.25">
      <c r="A12" s="38">
        <v>3</v>
      </c>
      <c r="B12" s="17" t="s">
        <v>31</v>
      </c>
      <c r="C12" s="17" t="s">
        <v>32</v>
      </c>
      <c r="D12" s="17" t="s">
        <v>18</v>
      </c>
      <c r="E12" s="18" t="s">
        <v>33</v>
      </c>
      <c r="F12" s="17">
        <v>16.989999999999998</v>
      </c>
      <c r="G12" s="17">
        <v>1</v>
      </c>
      <c r="H12" s="19">
        <f>F12*G12</f>
        <v>16.989999999999998</v>
      </c>
      <c r="I12" s="19">
        <f>H12</f>
        <v>16.989999999999998</v>
      </c>
      <c r="J12" s="7">
        <v>1</v>
      </c>
      <c r="K12" s="6">
        <f>J12*F12</f>
        <v>16.989999999999998</v>
      </c>
      <c r="L12" s="17"/>
      <c r="M12" s="17"/>
      <c r="N12" s="6"/>
      <c r="O12" s="6"/>
    </row>
    <row r="13" spans="1:15" ht="75" x14ac:dyDescent="0.25">
      <c r="A13" s="38">
        <v>5</v>
      </c>
      <c r="B13" s="17" t="s">
        <v>120</v>
      </c>
      <c r="C13" s="17" t="s">
        <v>121</v>
      </c>
      <c r="D13" s="17" t="s">
        <v>122</v>
      </c>
      <c r="E13" s="18" t="s">
        <v>123</v>
      </c>
      <c r="F13" s="17">
        <v>24.99</v>
      </c>
      <c r="G13" s="17">
        <v>18</v>
      </c>
      <c r="H13" s="19">
        <f>F13*G13</f>
        <v>449.82</v>
      </c>
      <c r="I13" s="19">
        <f>0.75*H13</f>
        <v>337.36500000000001</v>
      </c>
      <c r="J13" s="7">
        <v>16</v>
      </c>
      <c r="K13" s="6">
        <f>J13*F13</f>
        <v>399.84</v>
      </c>
      <c r="L13" s="17"/>
      <c r="M13" s="17"/>
      <c r="N13" s="6"/>
      <c r="O13" s="6"/>
    </row>
    <row r="14" spans="1:15" ht="30" x14ac:dyDescent="0.25">
      <c r="A14" s="38">
        <v>5</v>
      </c>
      <c r="B14" s="17" t="s">
        <v>219</v>
      </c>
      <c r="C14" s="17" t="s">
        <v>220</v>
      </c>
      <c r="D14" s="17" t="s">
        <v>8</v>
      </c>
      <c r="E14" s="21" t="s">
        <v>277</v>
      </c>
      <c r="F14" s="17">
        <v>7.95</v>
      </c>
      <c r="G14" s="17">
        <v>18</v>
      </c>
      <c r="H14" s="19">
        <f>F14*G14</f>
        <v>143.1</v>
      </c>
      <c r="I14" s="17">
        <f>0.75*H14</f>
        <v>107.32499999999999</v>
      </c>
      <c r="J14" s="5">
        <v>16</v>
      </c>
      <c r="K14" s="6">
        <f>J14*F14</f>
        <v>127.2</v>
      </c>
      <c r="L14" s="17"/>
      <c r="M14" s="17"/>
      <c r="N14" s="6"/>
      <c r="O14" s="6"/>
    </row>
    <row r="15" spans="1:15" ht="45" x14ac:dyDescent="0.25">
      <c r="A15" s="38">
        <v>5</v>
      </c>
      <c r="B15" s="17" t="s">
        <v>6</v>
      </c>
      <c r="C15" s="17" t="s">
        <v>7</v>
      </c>
      <c r="D15" s="17" t="s">
        <v>8</v>
      </c>
      <c r="E15" s="18" t="s">
        <v>9</v>
      </c>
      <c r="F15" s="17">
        <v>7.5</v>
      </c>
      <c r="G15" s="17">
        <v>18</v>
      </c>
      <c r="H15" s="19">
        <f>F15*G15</f>
        <v>135</v>
      </c>
      <c r="I15" s="19">
        <f>0.75*H15</f>
        <v>101.25</v>
      </c>
      <c r="J15" s="7">
        <v>15</v>
      </c>
      <c r="K15" s="6">
        <f>J15*F15</f>
        <v>112.5</v>
      </c>
      <c r="L15" s="17"/>
      <c r="M15" s="17"/>
      <c r="N15" s="6"/>
      <c r="O15" s="6"/>
    </row>
    <row r="16" spans="1:15" ht="195" x14ac:dyDescent="0.25">
      <c r="A16" s="38">
        <v>5</v>
      </c>
      <c r="B16" s="28" t="s">
        <v>280</v>
      </c>
      <c r="C16" s="29" t="s">
        <v>281</v>
      </c>
      <c r="D16" s="17" t="s">
        <v>18</v>
      </c>
      <c r="E16" s="18" t="s">
        <v>282</v>
      </c>
      <c r="F16" s="17">
        <v>9.99</v>
      </c>
      <c r="G16" s="17">
        <v>2</v>
      </c>
      <c r="H16" s="19">
        <f>F16*G16</f>
        <v>19.98</v>
      </c>
      <c r="I16" s="19">
        <f>H16</f>
        <v>19.98</v>
      </c>
      <c r="J16" s="7"/>
      <c r="K16" s="6"/>
      <c r="L16" s="17"/>
      <c r="M16" s="17"/>
      <c r="N16" s="6"/>
      <c r="O16" s="6"/>
    </row>
    <row r="17" spans="1:15" ht="90" x14ac:dyDescent="0.25">
      <c r="A17" s="38">
        <v>5</v>
      </c>
      <c r="B17" s="28" t="s">
        <v>264</v>
      </c>
      <c r="C17" s="17" t="s">
        <v>265</v>
      </c>
      <c r="D17" s="17" t="s">
        <v>18</v>
      </c>
      <c r="E17" s="18" t="s">
        <v>266</v>
      </c>
      <c r="F17" s="17">
        <v>7.99</v>
      </c>
      <c r="G17" s="17">
        <v>3</v>
      </c>
      <c r="H17" s="19">
        <f>F17*G17</f>
        <v>23.97</v>
      </c>
      <c r="I17" s="19">
        <f>2*F17</f>
        <v>15.98</v>
      </c>
      <c r="J17" s="7"/>
      <c r="K17" s="6"/>
      <c r="L17" s="17"/>
      <c r="M17" s="17"/>
      <c r="N17" s="6"/>
      <c r="O17" s="6"/>
    </row>
    <row r="18" spans="1:15" ht="165" x14ac:dyDescent="0.25">
      <c r="A18" s="38">
        <v>6</v>
      </c>
      <c r="B18" s="17" t="s">
        <v>314</v>
      </c>
      <c r="C18" s="17" t="s">
        <v>312</v>
      </c>
      <c r="D18" s="17" t="s">
        <v>18</v>
      </c>
      <c r="E18" s="18" t="s">
        <v>313</v>
      </c>
      <c r="F18" s="17">
        <v>7.99</v>
      </c>
      <c r="G18" s="17">
        <v>1</v>
      </c>
      <c r="H18" s="19">
        <f>G18*F18</f>
        <v>7.99</v>
      </c>
      <c r="I18" s="19">
        <f>H18</f>
        <v>7.99</v>
      </c>
      <c r="J18" s="7"/>
      <c r="K18" s="6"/>
      <c r="L18" s="17"/>
      <c r="M18" s="17"/>
      <c r="N18" s="6"/>
      <c r="O18" s="6"/>
    </row>
    <row r="19" spans="1:15" ht="165" x14ac:dyDescent="0.25">
      <c r="A19" s="38">
        <v>6</v>
      </c>
      <c r="B19" s="17" t="s">
        <v>315</v>
      </c>
      <c r="C19" s="17" t="s">
        <v>310</v>
      </c>
      <c r="D19" s="17" t="s">
        <v>18</v>
      </c>
      <c r="E19" s="18" t="s">
        <v>311</v>
      </c>
      <c r="F19" s="17">
        <v>7.99</v>
      </c>
      <c r="G19" s="17">
        <v>1</v>
      </c>
      <c r="H19" s="19">
        <f>G19*F19</f>
        <v>7.99</v>
      </c>
      <c r="I19" s="19">
        <f>H19</f>
        <v>7.99</v>
      </c>
      <c r="J19" s="7"/>
      <c r="K19" s="6"/>
      <c r="L19" s="17"/>
      <c r="M19" s="17"/>
      <c r="N19" s="6"/>
      <c r="O19" s="6"/>
    </row>
    <row r="20" spans="1:15" ht="30" x14ac:dyDescent="0.25">
      <c r="A20" s="38">
        <v>6</v>
      </c>
      <c r="B20" s="28" t="s">
        <v>158</v>
      </c>
      <c r="C20" s="17" t="s">
        <v>159</v>
      </c>
      <c r="D20" s="17" t="s">
        <v>156</v>
      </c>
      <c r="E20" s="18" t="s">
        <v>160</v>
      </c>
      <c r="F20" s="17">
        <v>2.95</v>
      </c>
      <c r="G20" s="17">
        <v>18</v>
      </c>
      <c r="H20" s="19">
        <f>F20*G20</f>
        <v>53.1</v>
      </c>
      <c r="I20" s="19">
        <f>0.75*H20</f>
        <v>39.825000000000003</v>
      </c>
      <c r="J20" s="7">
        <v>18</v>
      </c>
      <c r="K20" s="6">
        <f>J20*F20</f>
        <v>53.1</v>
      </c>
      <c r="L20" s="17"/>
      <c r="M20" s="17"/>
      <c r="N20" s="6"/>
      <c r="O20" s="6"/>
    </row>
    <row r="21" spans="1:15" ht="30" x14ac:dyDescent="0.25">
      <c r="A21" s="38">
        <v>6</v>
      </c>
      <c r="B21" s="28" t="s">
        <v>158</v>
      </c>
      <c r="C21" s="17" t="s">
        <v>161</v>
      </c>
      <c r="D21" s="17" t="s">
        <v>156</v>
      </c>
      <c r="E21" s="18" t="s">
        <v>162</v>
      </c>
      <c r="F21" s="17">
        <v>2.95</v>
      </c>
      <c r="G21" s="17">
        <v>18</v>
      </c>
      <c r="H21" s="19">
        <f>F21*G21</f>
        <v>53.1</v>
      </c>
      <c r="I21" s="19">
        <f>0.75*H21</f>
        <v>39.825000000000003</v>
      </c>
      <c r="J21" s="7">
        <v>18</v>
      </c>
      <c r="K21" s="6">
        <f>J21*F21</f>
        <v>53.1</v>
      </c>
      <c r="L21" s="17"/>
      <c r="M21" s="17"/>
      <c r="N21" s="6"/>
      <c r="O21" s="6"/>
    </row>
    <row r="22" spans="1:15" ht="30" x14ac:dyDescent="0.25">
      <c r="A22" s="38">
        <v>7</v>
      </c>
      <c r="B22" s="17" t="s">
        <v>10</v>
      </c>
      <c r="C22" s="17" t="s">
        <v>11</v>
      </c>
      <c r="D22" s="17" t="s">
        <v>8</v>
      </c>
      <c r="E22" s="18" t="s">
        <v>12</v>
      </c>
      <c r="F22" s="17">
        <v>7.5</v>
      </c>
      <c r="G22" s="17">
        <v>18</v>
      </c>
      <c r="H22" s="19">
        <f>F22*G22</f>
        <v>135</v>
      </c>
      <c r="I22" s="19">
        <f>0.75*H22</f>
        <v>101.25</v>
      </c>
      <c r="J22" s="7">
        <v>14</v>
      </c>
      <c r="K22" s="6">
        <f>J22*F22</f>
        <v>105</v>
      </c>
      <c r="L22" s="17"/>
      <c r="M22" s="17"/>
      <c r="N22" s="6"/>
      <c r="O22" s="6"/>
    </row>
    <row r="23" spans="1:15" ht="195" x14ac:dyDescent="0.25">
      <c r="A23" s="38">
        <v>7</v>
      </c>
      <c r="B23" s="17" t="s">
        <v>276</v>
      </c>
      <c r="C23" s="17" t="s">
        <v>37</v>
      </c>
      <c r="D23" s="17" t="s">
        <v>18</v>
      </c>
      <c r="E23" s="18" t="s">
        <v>38</v>
      </c>
      <c r="F23" s="17">
        <v>5.45</v>
      </c>
      <c r="G23" s="17">
        <v>18</v>
      </c>
      <c r="H23" s="19">
        <f>F23*G23</f>
        <v>98.100000000000009</v>
      </c>
      <c r="I23" s="19">
        <f>0.75*H23</f>
        <v>73.575000000000003</v>
      </c>
      <c r="J23" s="7">
        <v>14</v>
      </c>
      <c r="K23" s="6">
        <f>J23*F23</f>
        <v>76.3</v>
      </c>
      <c r="L23" s="17"/>
      <c r="M23" s="17"/>
      <c r="N23" s="6"/>
      <c r="O23" s="6"/>
    </row>
    <row r="24" spans="1:15" ht="30" x14ac:dyDescent="0.25">
      <c r="A24" s="38">
        <v>8</v>
      </c>
      <c r="B24" s="17" t="s">
        <v>102</v>
      </c>
      <c r="C24" s="20" t="s">
        <v>103</v>
      </c>
      <c r="D24" s="20" t="s">
        <v>104</v>
      </c>
      <c r="E24" s="18" t="s">
        <v>105</v>
      </c>
      <c r="F24" s="17">
        <v>16.489999999999998</v>
      </c>
      <c r="G24" s="17">
        <v>18</v>
      </c>
      <c r="H24" s="19">
        <f>F24*G24</f>
        <v>296.82</v>
      </c>
      <c r="I24" s="19">
        <f>0.75*H24</f>
        <v>222.61500000000001</v>
      </c>
      <c r="J24" s="7">
        <v>16</v>
      </c>
      <c r="K24" s="6">
        <f>J24*F24</f>
        <v>263.83999999999997</v>
      </c>
      <c r="L24" s="17"/>
      <c r="M24" s="17"/>
      <c r="N24" s="6"/>
      <c r="O24" s="6"/>
    </row>
    <row r="25" spans="1:15" ht="285" x14ac:dyDescent="0.25">
      <c r="A25" s="38">
        <v>9</v>
      </c>
      <c r="B25" s="28" t="s">
        <v>295</v>
      </c>
      <c r="C25" s="29" t="s">
        <v>303</v>
      </c>
      <c r="D25" s="17" t="s">
        <v>18</v>
      </c>
      <c r="E25" s="18" t="s">
        <v>304</v>
      </c>
      <c r="F25" s="17">
        <v>6.88</v>
      </c>
      <c r="G25" s="17">
        <v>4</v>
      </c>
      <c r="H25" s="19">
        <f>F25*G25</f>
        <v>27.52</v>
      </c>
      <c r="I25" s="19">
        <f>0.75*H25</f>
        <v>20.64</v>
      </c>
      <c r="J25" s="7"/>
      <c r="K25" s="6"/>
      <c r="L25" s="17"/>
      <c r="M25" s="17"/>
      <c r="N25" s="6"/>
      <c r="O25" s="6"/>
    </row>
    <row r="26" spans="1:15" ht="270" x14ac:dyDescent="0.25">
      <c r="A26" s="38">
        <v>9</v>
      </c>
      <c r="B26" s="28" t="s">
        <v>279</v>
      </c>
      <c r="C26" s="29" t="s">
        <v>302</v>
      </c>
      <c r="D26" s="17" t="s">
        <v>18</v>
      </c>
      <c r="E26" s="18" t="s">
        <v>301</v>
      </c>
      <c r="F26" s="17">
        <v>17.989999999999998</v>
      </c>
      <c r="G26" s="17">
        <v>2</v>
      </c>
      <c r="H26" s="19">
        <f>F26*G26</f>
        <v>35.979999999999997</v>
      </c>
      <c r="I26" s="19">
        <f>H26</f>
        <v>35.979999999999997</v>
      </c>
      <c r="J26" s="7"/>
      <c r="K26" s="6"/>
      <c r="L26" s="17"/>
      <c r="M26" s="17"/>
      <c r="N26" s="6"/>
      <c r="O26" s="6"/>
    </row>
    <row r="27" spans="1:15" ht="90" x14ac:dyDescent="0.25">
      <c r="A27" s="38">
        <v>10</v>
      </c>
      <c r="B27" s="22" t="s">
        <v>42</v>
      </c>
      <c r="C27" s="23" t="s">
        <v>43</v>
      </c>
      <c r="D27" s="23" t="s">
        <v>18</v>
      </c>
      <c r="E27" s="24" t="s">
        <v>44</v>
      </c>
      <c r="F27" s="22">
        <v>12.99</v>
      </c>
      <c r="G27" s="22">
        <v>11</v>
      </c>
      <c r="H27" s="25">
        <f>F27*G27</f>
        <v>142.89000000000001</v>
      </c>
      <c r="I27" s="25">
        <f>0.75*H27</f>
        <v>107.16750000000002</v>
      </c>
      <c r="J27" s="7">
        <v>10</v>
      </c>
      <c r="K27" s="6">
        <f>J27*F27</f>
        <v>129.9</v>
      </c>
      <c r="L27" s="17"/>
      <c r="M27" s="17"/>
      <c r="N27" s="6"/>
      <c r="O27" s="6"/>
    </row>
    <row r="28" spans="1:15" ht="75" x14ac:dyDescent="0.25">
      <c r="A28" s="38">
        <v>10</v>
      </c>
      <c r="B28" s="17" t="s">
        <v>39</v>
      </c>
      <c r="C28" s="20" t="s">
        <v>40</v>
      </c>
      <c r="D28" s="20" t="s">
        <v>18</v>
      </c>
      <c r="E28" s="18" t="s">
        <v>41</v>
      </c>
      <c r="F28" s="17">
        <v>19.989999999999998</v>
      </c>
      <c r="G28" s="17">
        <v>9</v>
      </c>
      <c r="H28" s="19">
        <f>F28*G28</f>
        <v>179.91</v>
      </c>
      <c r="I28" s="19">
        <f>0.75*H28</f>
        <v>134.9325</v>
      </c>
      <c r="J28" s="7">
        <v>6</v>
      </c>
      <c r="K28" s="6">
        <f>J28*F28</f>
        <v>119.94</v>
      </c>
      <c r="L28" s="17"/>
      <c r="M28" s="17"/>
      <c r="N28" s="6"/>
      <c r="O28" s="6"/>
    </row>
    <row r="29" spans="1:15" ht="195" x14ac:dyDescent="0.25">
      <c r="A29" s="38">
        <v>10</v>
      </c>
      <c r="B29" s="17" t="s">
        <v>215</v>
      </c>
      <c r="C29" s="29" t="s">
        <v>216</v>
      </c>
      <c r="D29" s="17" t="s">
        <v>217</v>
      </c>
      <c r="E29" s="18" t="s">
        <v>218</v>
      </c>
      <c r="F29" s="17">
        <v>0.16</v>
      </c>
      <c r="G29" s="17">
        <v>100</v>
      </c>
      <c r="H29" s="19">
        <f>F29*G29</f>
        <v>16</v>
      </c>
      <c r="I29" s="19">
        <f>H29</f>
        <v>16</v>
      </c>
      <c r="J29" s="7">
        <v>0</v>
      </c>
      <c r="K29" s="6">
        <f>J29*F29</f>
        <v>0</v>
      </c>
      <c r="L29" s="17"/>
      <c r="M29" s="17"/>
      <c r="N29" s="6"/>
      <c r="O29" s="6"/>
    </row>
    <row r="30" spans="1:15" ht="105" x14ac:dyDescent="0.25">
      <c r="A30" s="38">
        <v>12</v>
      </c>
      <c r="B30" s="17" t="s">
        <v>45</v>
      </c>
      <c r="C30" s="20" t="s">
        <v>46</v>
      </c>
      <c r="D30" s="20" t="s">
        <v>18</v>
      </c>
      <c r="E30" s="18" t="s">
        <v>47</v>
      </c>
      <c r="F30" s="17">
        <v>35</v>
      </c>
      <c r="G30" s="17">
        <v>18</v>
      </c>
      <c r="H30" s="19">
        <f>F30*G30</f>
        <v>630</v>
      </c>
      <c r="I30" s="19">
        <f>0.75*H30</f>
        <v>472.5</v>
      </c>
      <c r="J30" s="7">
        <v>0</v>
      </c>
      <c r="K30" s="9">
        <f>J30*F30</f>
        <v>0</v>
      </c>
      <c r="L30" s="26" t="s">
        <v>235</v>
      </c>
      <c r="M30" s="17"/>
      <c r="N30" s="6"/>
      <c r="O30" s="6"/>
    </row>
    <row r="31" spans="1:15" ht="409.5" x14ac:dyDescent="0.25">
      <c r="A31" s="38">
        <v>12</v>
      </c>
      <c r="B31" s="17" t="s">
        <v>327</v>
      </c>
      <c r="C31" s="31" t="s">
        <v>328</v>
      </c>
      <c r="D31" s="20" t="s">
        <v>18</v>
      </c>
      <c r="E31" s="18" t="s">
        <v>329</v>
      </c>
      <c r="F31" s="17">
        <v>4.8899999999999997</v>
      </c>
      <c r="G31" s="17">
        <v>1</v>
      </c>
      <c r="H31" s="19">
        <f>F31*G31</f>
        <v>4.8899999999999997</v>
      </c>
      <c r="I31" s="19">
        <f>H31</f>
        <v>4.8899999999999997</v>
      </c>
      <c r="J31" s="7"/>
      <c r="K31" s="9"/>
      <c r="L31" s="26"/>
      <c r="M31" s="17"/>
      <c r="N31" s="6"/>
      <c r="O31" s="6"/>
    </row>
    <row r="32" spans="1:15" ht="51" x14ac:dyDescent="0.25">
      <c r="A32" s="38">
        <v>13</v>
      </c>
      <c r="B32" s="17" t="s">
        <v>262</v>
      </c>
      <c r="C32" s="20" t="s">
        <v>263</v>
      </c>
      <c r="D32" s="20" t="s">
        <v>18</v>
      </c>
      <c r="E32" s="21" t="s">
        <v>261</v>
      </c>
      <c r="F32" s="17">
        <v>8.99</v>
      </c>
      <c r="G32" s="17">
        <v>1</v>
      </c>
      <c r="H32" s="19">
        <f>F32*G32</f>
        <v>8.99</v>
      </c>
      <c r="I32" s="19">
        <f>H32</f>
        <v>8.99</v>
      </c>
      <c r="J32" s="7">
        <v>0</v>
      </c>
      <c r="K32" s="6">
        <f>J32*F32</f>
        <v>0</v>
      </c>
      <c r="L32" s="17"/>
      <c r="M32" s="17"/>
      <c r="N32" s="6"/>
      <c r="O32" s="6"/>
    </row>
    <row r="33" spans="1:15" ht="76.5" x14ac:dyDescent="0.25">
      <c r="A33" s="38">
        <v>13</v>
      </c>
      <c r="B33" s="17" t="s">
        <v>57</v>
      </c>
      <c r="C33" s="20" t="s">
        <v>58</v>
      </c>
      <c r="D33" s="20" t="s">
        <v>18</v>
      </c>
      <c r="E33" s="21" t="s">
        <v>59</v>
      </c>
      <c r="F33" s="17">
        <v>17.95</v>
      </c>
      <c r="G33" s="17">
        <v>1</v>
      </c>
      <c r="H33" s="19">
        <f>F33*G33</f>
        <v>17.95</v>
      </c>
      <c r="I33" s="19">
        <f>H33</f>
        <v>17.95</v>
      </c>
      <c r="J33" s="7">
        <v>1</v>
      </c>
      <c r="K33" s="6">
        <f>J33*F33</f>
        <v>17.95</v>
      </c>
      <c r="L33" s="17"/>
      <c r="M33" s="17"/>
      <c r="N33" s="6"/>
      <c r="O33" s="6"/>
    </row>
    <row r="34" spans="1:15" ht="105" x14ac:dyDescent="0.25">
      <c r="A34" s="38">
        <v>14</v>
      </c>
      <c r="B34" s="17" t="s">
        <v>51</v>
      </c>
      <c r="C34" s="20" t="s">
        <v>52</v>
      </c>
      <c r="D34" s="20" t="s">
        <v>18</v>
      </c>
      <c r="E34" s="18" t="s">
        <v>53</v>
      </c>
      <c r="F34" s="17">
        <v>13.88</v>
      </c>
      <c r="G34" s="17">
        <v>4</v>
      </c>
      <c r="H34" s="19">
        <f>F34*G34</f>
        <v>55.52</v>
      </c>
      <c r="I34" s="19">
        <f>0.75*H34</f>
        <v>41.64</v>
      </c>
      <c r="J34" s="7">
        <v>3</v>
      </c>
      <c r="K34" s="6">
        <f>J34*F34</f>
        <v>41.64</v>
      </c>
      <c r="L34" s="17"/>
      <c r="M34" s="17"/>
      <c r="N34" s="6"/>
      <c r="O34" s="6"/>
    </row>
    <row r="35" spans="1:15" ht="45" x14ac:dyDescent="0.25">
      <c r="A35" s="38">
        <v>14</v>
      </c>
      <c r="B35" s="17" t="s">
        <v>147</v>
      </c>
      <c r="C35" s="20" t="s">
        <v>148</v>
      </c>
      <c r="D35" s="20" t="s">
        <v>149</v>
      </c>
      <c r="E35" s="18" t="s">
        <v>150</v>
      </c>
      <c r="F35" s="17">
        <v>9.9</v>
      </c>
      <c r="G35" s="17">
        <v>18</v>
      </c>
      <c r="H35" s="19">
        <f>F35*G35</f>
        <v>178.20000000000002</v>
      </c>
      <c r="I35" s="19">
        <f>0.75*H35</f>
        <v>133.65</v>
      </c>
      <c r="J35" s="7">
        <v>10</v>
      </c>
      <c r="K35" s="6">
        <f>J35*F35</f>
        <v>99</v>
      </c>
      <c r="L35" s="17"/>
      <c r="M35" s="17"/>
      <c r="N35" s="6"/>
      <c r="O35" s="6"/>
    </row>
    <row r="36" spans="1:15" ht="45" x14ac:dyDescent="0.25">
      <c r="A36" s="38">
        <v>14</v>
      </c>
      <c r="B36" s="17" t="s">
        <v>151</v>
      </c>
      <c r="C36" s="20" t="s">
        <v>152</v>
      </c>
      <c r="D36" s="20" t="s">
        <v>149</v>
      </c>
      <c r="E36" s="18" t="s">
        <v>153</v>
      </c>
      <c r="F36" s="17">
        <v>11.5</v>
      </c>
      <c r="G36" s="17">
        <v>18</v>
      </c>
      <c r="H36" s="19">
        <f>F36*G36</f>
        <v>207</v>
      </c>
      <c r="I36" s="19">
        <f>0.75*H36</f>
        <v>155.25</v>
      </c>
      <c r="J36" s="7">
        <v>10</v>
      </c>
      <c r="K36" s="6">
        <f>J36*F36</f>
        <v>115</v>
      </c>
      <c r="L36" s="17"/>
      <c r="M36" s="17"/>
      <c r="N36" s="6"/>
      <c r="O36" s="6"/>
    </row>
    <row r="37" spans="1:15" ht="102" x14ac:dyDescent="0.25">
      <c r="A37" s="38">
        <v>14</v>
      </c>
      <c r="B37" s="17" t="s">
        <v>48</v>
      </c>
      <c r="C37" s="20" t="s">
        <v>49</v>
      </c>
      <c r="D37" s="20" t="s">
        <v>18</v>
      </c>
      <c r="E37" s="18" t="s">
        <v>50</v>
      </c>
      <c r="F37" s="17">
        <v>25.99</v>
      </c>
      <c r="G37" s="17">
        <v>5</v>
      </c>
      <c r="H37" s="19">
        <f>F37*G37</f>
        <v>129.94999999999999</v>
      </c>
      <c r="I37" s="19">
        <f>0.75*H37</f>
        <v>97.462499999999991</v>
      </c>
      <c r="J37" s="7">
        <v>2</v>
      </c>
      <c r="K37" s="6">
        <f>J37*F37</f>
        <v>51.98</v>
      </c>
      <c r="L37" s="17"/>
      <c r="M37" s="17"/>
      <c r="N37" s="6"/>
      <c r="O37" s="6"/>
    </row>
    <row r="38" spans="1:15" ht="89.25" x14ac:dyDescent="0.25">
      <c r="A38" s="38">
        <v>16</v>
      </c>
      <c r="B38" s="17" t="s">
        <v>60</v>
      </c>
      <c r="C38" s="20" t="s">
        <v>61</v>
      </c>
      <c r="D38" s="20" t="s">
        <v>18</v>
      </c>
      <c r="E38" s="21" t="s">
        <v>62</v>
      </c>
      <c r="F38" s="17">
        <v>11.99</v>
      </c>
      <c r="G38" s="17">
        <v>4</v>
      </c>
      <c r="H38" s="19">
        <f>F38*G38</f>
        <v>47.96</v>
      </c>
      <c r="I38" s="19">
        <f>0.75*H38</f>
        <v>35.97</v>
      </c>
      <c r="J38" s="7">
        <v>3</v>
      </c>
      <c r="K38" s="6">
        <f>J38*F38</f>
        <v>35.97</v>
      </c>
      <c r="L38" s="17"/>
      <c r="M38" s="17"/>
      <c r="N38" s="6"/>
      <c r="O38" s="6"/>
    </row>
    <row r="39" spans="1:15" ht="90" x14ac:dyDescent="0.25">
      <c r="A39" s="38">
        <v>16</v>
      </c>
      <c r="B39" s="28" t="s">
        <v>278</v>
      </c>
      <c r="C39" s="29" t="s">
        <v>300</v>
      </c>
      <c r="D39" s="17" t="s">
        <v>18</v>
      </c>
      <c r="E39" s="18" t="s">
        <v>299</v>
      </c>
      <c r="F39" s="17">
        <v>7.28</v>
      </c>
      <c r="G39" s="17">
        <v>1</v>
      </c>
      <c r="H39" s="19">
        <f>F39*G39</f>
        <v>7.28</v>
      </c>
      <c r="I39" s="19">
        <f>H39</f>
        <v>7.28</v>
      </c>
      <c r="J39" s="7"/>
      <c r="K39" s="6"/>
      <c r="L39" s="17"/>
      <c r="M39" s="17"/>
      <c r="N39" s="6"/>
      <c r="O39" s="6"/>
    </row>
    <row r="40" spans="1:15" ht="105" x14ac:dyDescent="0.25">
      <c r="A40" s="38">
        <v>16</v>
      </c>
      <c r="B40" s="17" t="s">
        <v>54</v>
      </c>
      <c r="C40" s="20" t="s">
        <v>55</v>
      </c>
      <c r="D40" s="20" t="s">
        <v>18</v>
      </c>
      <c r="E40" s="18" t="s">
        <v>56</v>
      </c>
      <c r="F40" s="17">
        <v>8.49</v>
      </c>
      <c r="G40" s="17">
        <v>18</v>
      </c>
      <c r="H40" s="19">
        <f>F40*G40</f>
        <v>152.82</v>
      </c>
      <c r="I40" s="19">
        <f>0.75*H40</f>
        <v>114.61499999999999</v>
      </c>
      <c r="J40" s="7">
        <v>14</v>
      </c>
      <c r="K40" s="6">
        <f>J40*F40</f>
        <v>118.86</v>
      </c>
      <c r="L40" s="17"/>
      <c r="M40" s="17"/>
      <c r="N40" s="6"/>
      <c r="O40" s="6"/>
    </row>
    <row r="41" spans="1:15" ht="285" x14ac:dyDescent="0.25">
      <c r="A41" s="38">
        <v>16</v>
      </c>
      <c r="B41" s="17" t="s">
        <v>66</v>
      </c>
      <c r="C41" s="20" t="s">
        <v>67</v>
      </c>
      <c r="D41" s="20" t="s">
        <v>18</v>
      </c>
      <c r="E41" s="18" t="s">
        <v>68</v>
      </c>
      <c r="F41" s="17">
        <v>11.99</v>
      </c>
      <c r="G41" s="17">
        <v>4</v>
      </c>
      <c r="H41" s="19">
        <f>F41*G41</f>
        <v>47.96</v>
      </c>
      <c r="I41" s="19">
        <f>0.75*H41</f>
        <v>35.97</v>
      </c>
      <c r="J41" s="7">
        <v>0</v>
      </c>
      <c r="K41" s="6">
        <f>J41*F41</f>
        <v>0</v>
      </c>
      <c r="L41" s="17"/>
      <c r="M41" s="17"/>
      <c r="N41" s="6"/>
      <c r="O41" s="6"/>
    </row>
    <row r="42" spans="1:15" ht="51" x14ac:dyDescent="0.25">
      <c r="A42" s="38">
        <v>16</v>
      </c>
      <c r="B42" s="17" t="s">
        <v>63</v>
      </c>
      <c r="C42" s="20" t="s">
        <v>64</v>
      </c>
      <c r="D42" s="20" t="s">
        <v>18</v>
      </c>
      <c r="E42" s="21" t="s">
        <v>65</v>
      </c>
      <c r="F42" s="17">
        <v>8.49</v>
      </c>
      <c r="G42" s="17">
        <v>4</v>
      </c>
      <c r="H42" s="19">
        <f>F42*G42</f>
        <v>33.96</v>
      </c>
      <c r="I42" s="19">
        <f>0.75*H42</f>
        <v>25.47</v>
      </c>
      <c r="J42" s="7">
        <v>3</v>
      </c>
      <c r="K42" s="6">
        <f>J42*F42</f>
        <v>25.47</v>
      </c>
      <c r="L42" s="17"/>
      <c r="M42" s="17"/>
      <c r="N42" s="6"/>
      <c r="O42" s="6"/>
    </row>
    <row r="43" spans="1:15" ht="30" x14ac:dyDescent="0.25">
      <c r="A43" s="38">
        <v>18</v>
      </c>
      <c r="B43" s="17" t="s">
        <v>179</v>
      </c>
      <c r="C43" s="17" t="s">
        <v>180</v>
      </c>
      <c r="D43" s="17"/>
      <c r="E43" s="17"/>
      <c r="F43" s="17">
        <v>25</v>
      </c>
      <c r="G43" s="17">
        <v>16</v>
      </c>
      <c r="H43" s="19">
        <f>F43*G43</f>
        <v>400</v>
      </c>
      <c r="I43" s="19">
        <f>0.75*H43</f>
        <v>300</v>
      </c>
      <c r="J43" s="4">
        <v>0</v>
      </c>
      <c r="K43" s="6">
        <f>J43*F43</f>
        <v>0</v>
      </c>
      <c r="L43" s="17"/>
      <c r="M43" s="17"/>
      <c r="N43" s="6"/>
      <c r="O43" s="6"/>
    </row>
    <row r="44" spans="1:15" x14ac:dyDescent="0.25">
      <c r="A44" s="46">
        <v>18</v>
      </c>
      <c r="B44" s="47" t="s">
        <v>181</v>
      </c>
      <c r="C44" s="47"/>
      <c r="D44" s="47"/>
      <c r="E44" s="47"/>
      <c r="F44" s="47"/>
      <c r="G44" s="47"/>
      <c r="H44" s="52"/>
      <c r="I44" s="52">
        <f>SUM(I1:I43)/12</f>
        <v>330.64270833333325</v>
      </c>
      <c r="J44" s="53"/>
      <c r="K44" s="47"/>
      <c r="L44" s="47"/>
      <c r="M44" s="47"/>
      <c r="N44" s="47"/>
      <c r="O44" s="47"/>
    </row>
    <row r="45" spans="1:15" x14ac:dyDescent="0.25">
      <c r="A45" s="41">
        <v>99</v>
      </c>
      <c r="B45" s="42">
        <v>1</v>
      </c>
      <c r="C45" s="49" t="s">
        <v>316</v>
      </c>
      <c r="D45" s="50"/>
      <c r="E45" s="50"/>
      <c r="F45" s="50"/>
      <c r="G45" s="50"/>
      <c r="H45" s="50"/>
      <c r="I45" s="50"/>
      <c r="J45" s="50"/>
      <c r="K45" s="50"/>
      <c r="L45" s="50"/>
      <c r="M45" s="50"/>
      <c r="N45" s="50"/>
      <c r="O45" s="51"/>
    </row>
    <row r="46" spans="1:15" ht="30" x14ac:dyDescent="0.25">
      <c r="A46" s="38">
        <v>99</v>
      </c>
      <c r="B46" s="22" t="s">
        <v>117</v>
      </c>
      <c r="C46" s="55" t="s">
        <v>118</v>
      </c>
      <c r="D46" s="56" t="s">
        <v>108</v>
      </c>
      <c r="E46" s="57" t="s">
        <v>119</v>
      </c>
      <c r="F46" s="58">
        <v>149.99</v>
      </c>
      <c r="G46" s="58">
        <v>1</v>
      </c>
      <c r="H46" s="59">
        <f>F46*G46</f>
        <v>149.99</v>
      </c>
      <c r="I46" s="59"/>
      <c r="J46" s="54">
        <v>1</v>
      </c>
      <c r="K46" s="44">
        <f>J46*F46</f>
        <v>149.99</v>
      </c>
      <c r="L46" s="43"/>
      <c r="M46" s="43"/>
      <c r="N46" s="44"/>
      <c r="O46" s="45"/>
    </row>
    <row r="47" spans="1:15" ht="30" x14ac:dyDescent="0.25">
      <c r="A47" s="38">
        <v>99</v>
      </c>
      <c r="B47" s="17" t="s">
        <v>106</v>
      </c>
      <c r="C47" s="20" t="s">
        <v>107</v>
      </c>
      <c r="D47" s="20" t="s">
        <v>108</v>
      </c>
      <c r="E47" s="21" t="s">
        <v>109</v>
      </c>
      <c r="F47" s="17">
        <v>149.99</v>
      </c>
      <c r="G47" s="17">
        <v>1</v>
      </c>
      <c r="H47" s="19">
        <f>F47*G47</f>
        <v>149.99</v>
      </c>
      <c r="I47" s="19">
        <f>H47</f>
        <v>149.99</v>
      </c>
      <c r="J47" s="7">
        <v>0</v>
      </c>
      <c r="K47" s="6">
        <f>J47*F47</f>
        <v>0</v>
      </c>
      <c r="L47" s="17"/>
      <c r="M47" s="17"/>
      <c r="N47" s="6"/>
      <c r="O47" s="6"/>
    </row>
    <row r="48" spans="1:15" ht="30" x14ac:dyDescent="0.25">
      <c r="A48" s="38">
        <v>99</v>
      </c>
      <c r="B48" s="22" t="s">
        <v>110</v>
      </c>
      <c r="C48" s="23" t="s">
        <v>111</v>
      </c>
      <c r="D48" s="23" t="s">
        <v>108</v>
      </c>
      <c r="E48" s="27" t="s">
        <v>112</v>
      </c>
      <c r="F48" s="22">
        <v>149.99</v>
      </c>
      <c r="G48" s="22">
        <v>2</v>
      </c>
      <c r="H48" s="25">
        <f>F48*G48</f>
        <v>299.98</v>
      </c>
      <c r="I48" s="25">
        <f>H48</f>
        <v>299.98</v>
      </c>
      <c r="J48" s="7">
        <v>1</v>
      </c>
      <c r="K48" s="6">
        <f>J48*F48</f>
        <v>149.99</v>
      </c>
      <c r="L48" s="17"/>
      <c r="M48" s="17"/>
      <c r="N48" s="6"/>
      <c r="O48" s="6"/>
    </row>
    <row r="49" spans="1:15" ht="300" x14ac:dyDescent="0.25">
      <c r="A49" s="38">
        <v>99</v>
      </c>
      <c r="B49" s="22" t="s">
        <v>69</v>
      </c>
      <c r="C49" s="20" t="s">
        <v>237</v>
      </c>
      <c r="D49" s="23" t="s">
        <v>18</v>
      </c>
      <c r="E49" s="24" t="s">
        <v>236</v>
      </c>
      <c r="F49" s="22">
        <v>118.9</v>
      </c>
      <c r="G49" s="22">
        <v>1</v>
      </c>
      <c r="H49" s="19">
        <f>F49*G49</f>
        <v>118.9</v>
      </c>
      <c r="I49" s="19">
        <f>G49*H49</f>
        <v>118.9</v>
      </c>
      <c r="J49" s="7">
        <v>1</v>
      </c>
      <c r="K49" s="6">
        <f>J49*F49</f>
        <v>118.9</v>
      </c>
      <c r="L49" s="17"/>
      <c r="M49" s="17"/>
      <c r="N49" s="6"/>
      <c r="O49" s="6"/>
    </row>
    <row r="50" spans="1:15" ht="105" x14ac:dyDescent="0.25">
      <c r="A50" s="38">
        <v>99</v>
      </c>
      <c r="B50" s="17" t="s">
        <v>248</v>
      </c>
      <c r="C50" s="29" t="s">
        <v>246</v>
      </c>
      <c r="D50" s="17" t="s">
        <v>18</v>
      </c>
      <c r="E50" s="18" t="s">
        <v>247</v>
      </c>
      <c r="F50" s="17">
        <v>18.989999999999998</v>
      </c>
      <c r="G50" s="17">
        <v>1</v>
      </c>
      <c r="H50" s="19">
        <f>F50*G50</f>
        <v>18.989999999999998</v>
      </c>
      <c r="I50" s="17"/>
      <c r="J50" s="7">
        <v>1</v>
      </c>
      <c r="K50" s="8">
        <f>J50*F50</f>
        <v>18.989999999999998</v>
      </c>
      <c r="L50" s="17"/>
      <c r="M50" s="17"/>
      <c r="N50" s="6"/>
      <c r="O50" s="6"/>
    </row>
    <row r="51" spans="1:15" ht="30" x14ac:dyDescent="0.25">
      <c r="A51" s="38">
        <v>99</v>
      </c>
      <c r="B51" s="17" t="s">
        <v>115</v>
      </c>
      <c r="C51" s="17" t="s">
        <v>115</v>
      </c>
      <c r="D51" s="17" t="s">
        <v>108</v>
      </c>
      <c r="E51" s="21" t="s">
        <v>116</v>
      </c>
      <c r="F51" s="17">
        <v>99.99</v>
      </c>
      <c r="G51" s="17">
        <v>4</v>
      </c>
      <c r="H51" s="19">
        <f>F51*G51</f>
        <v>399.96</v>
      </c>
      <c r="I51" s="17"/>
      <c r="J51" s="5">
        <v>0</v>
      </c>
      <c r="K51" s="6">
        <f>J51*F51</f>
        <v>0</v>
      </c>
      <c r="L51" s="17"/>
      <c r="M51" s="17"/>
      <c r="N51" s="6"/>
      <c r="O51" s="6"/>
    </row>
    <row r="52" spans="1:15" ht="30" x14ac:dyDescent="0.25">
      <c r="A52" s="38">
        <v>99</v>
      </c>
      <c r="B52" s="17" t="s">
        <v>113</v>
      </c>
      <c r="C52" s="17" t="s">
        <v>113</v>
      </c>
      <c r="D52" s="17" t="s">
        <v>108</v>
      </c>
      <c r="E52" s="21" t="s">
        <v>114</v>
      </c>
      <c r="F52" s="17">
        <v>149.99</v>
      </c>
      <c r="G52" s="17">
        <v>4</v>
      </c>
      <c r="H52" s="19">
        <f>F52*G52</f>
        <v>599.96</v>
      </c>
      <c r="I52" s="17"/>
      <c r="J52" s="5">
        <v>0</v>
      </c>
      <c r="K52" s="6">
        <f>J52*F52</f>
        <v>0</v>
      </c>
      <c r="L52" s="17"/>
      <c r="M52" s="17"/>
      <c r="N52" s="6"/>
      <c r="O52" s="6"/>
    </row>
    <row r="53" spans="1:15" ht="90" x14ac:dyDescent="0.25">
      <c r="A53" s="38">
        <v>99</v>
      </c>
      <c r="B53" s="29" t="s">
        <v>204</v>
      </c>
      <c r="C53" s="29" t="s">
        <v>205</v>
      </c>
      <c r="D53" s="29" t="s">
        <v>18</v>
      </c>
      <c r="E53" s="18" t="s">
        <v>206</v>
      </c>
      <c r="F53" s="29">
        <v>22.95</v>
      </c>
      <c r="G53" s="17">
        <v>4</v>
      </c>
      <c r="H53" s="19">
        <f>F53*G53</f>
        <v>91.8</v>
      </c>
      <c r="I53" s="17"/>
      <c r="J53" s="5">
        <v>0</v>
      </c>
      <c r="K53" s="6">
        <f>J53*F53</f>
        <v>0</v>
      </c>
      <c r="L53" s="17"/>
      <c r="M53" s="17"/>
      <c r="N53" s="6"/>
      <c r="O53" s="6"/>
    </row>
    <row r="54" spans="1:15" ht="120" x14ac:dyDescent="0.25">
      <c r="A54" s="38">
        <v>99</v>
      </c>
      <c r="B54" s="29" t="s">
        <v>204</v>
      </c>
      <c r="C54" s="29" t="s">
        <v>207</v>
      </c>
      <c r="D54" s="29" t="s">
        <v>18</v>
      </c>
      <c r="E54" s="18" t="s">
        <v>208</v>
      </c>
      <c r="F54" s="29">
        <v>49.95</v>
      </c>
      <c r="G54" s="17">
        <v>1</v>
      </c>
      <c r="H54" s="19">
        <f>F54*G54</f>
        <v>49.95</v>
      </c>
      <c r="I54" s="17"/>
      <c r="J54" s="7">
        <v>0</v>
      </c>
      <c r="K54" s="6">
        <f>J54*F54</f>
        <v>0</v>
      </c>
      <c r="L54" s="17"/>
      <c r="M54" s="17"/>
      <c r="N54" s="6"/>
      <c r="O54" s="6"/>
    </row>
    <row r="55" spans="1:15" ht="60" x14ac:dyDescent="0.25">
      <c r="A55" s="38">
        <v>99</v>
      </c>
      <c r="B55" s="29" t="s">
        <v>238</v>
      </c>
      <c r="C55" s="29" t="s">
        <v>240</v>
      </c>
      <c r="D55" s="29" t="s">
        <v>239</v>
      </c>
      <c r="E55" s="18" t="s">
        <v>243</v>
      </c>
      <c r="F55" s="29">
        <v>49.95</v>
      </c>
      <c r="G55" s="17">
        <v>1</v>
      </c>
      <c r="H55" s="19">
        <f>F55*G55</f>
        <v>49.95</v>
      </c>
      <c r="I55" s="17"/>
      <c r="J55" s="7">
        <v>1</v>
      </c>
      <c r="K55" s="6">
        <f>J55*F55</f>
        <v>49.95</v>
      </c>
      <c r="L55" s="17"/>
      <c r="M55" s="17"/>
      <c r="N55" s="6"/>
      <c r="O55" s="6"/>
    </row>
    <row r="56" spans="1:15" ht="60" x14ac:dyDescent="0.25">
      <c r="A56" s="38">
        <v>99</v>
      </c>
      <c r="B56" s="29" t="s">
        <v>238</v>
      </c>
      <c r="C56" s="29" t="s">
        <v>241</v>
      </c>
      <c r="D56" s="29" t="s">
        <v>239</v>
      </c>
      <c r="E56" s="18" t="s">
        <v>242</v>
      </c>
      <c r="F56" s="29">
        <v>49.95</v>
      </c>
      <c r="G56" s="17">
        <v>1</v>
      </c>
      <c r="H56" s="19">
        <f>F56*G56</f>
        <v>49.95</v>
      </c>
      <c r="I56" s="17"/>
      <c r="J56" s="7">
        <v>1</v>
      </c>
      <c r="K56" s="6">
        <f>J56*F56</f>
        <v>49.95</v>
      </c>
      <c r="L56" s="17"/>
      <c r="M56" s="17"/>
      <c r="N56" s="6"/>
      <c r="O56" s="6"/>
    </row>
    <row r="57" spans="1:15" ht="60" x14ac:dyDescent="0.25">
      <c r="A57" s="38">
        <v>99</v>
      </c>
      <c r="B57" s="29" t="s">
        <v>238</v>
      </c>
      <c r="C57" s="29" t="s">
        <v>245</v>
      </c>
      <c r="D57" s="29" t="s">
        <v>239</v>
      </c>
      <c r="E57" s="18" t="s">
        <v>244</v>
      </c>
      <c r="F57" s="29">
        <v>49.95</v>
      </c>
      <c r="G57" s="17">
        <v>1</v>
      </c>
      <c r="H57" s="19">
        <f>F57*G57</f>
        <v>49.95</v>
      </c>
      <c r="I57" s="17"/>
      <c r="J57" s="7">
        <v>1</v>
      </c>
      <c r="K57" s="6">
        <f>J57*F57</f>
        <v>49.95</v>
      </c>
      <c r="L57" s="17"/>
      <c r="M57" s="17"/>
      <c r="N57" s="6"/>
      <c r="O57" s="6"/>
    </row>
    <row r="58" spans="1:15" ht="30" x14ac:dyDescent="0.25">
      <c r="A58" s="46">
        <v>99</v>
      </c>
      <c r="B58" s="47" t="s">
        <v>326</v>
      </c>
      <c r="C58" s="47"/>
      <c r="D58" s="47"/>
      <c r="E58" s="47"/>
      <c r="F58" s="47"/>
      <c r="G58" s="47"/>
      <c r="H58" s="52"/>
      <c r="I58" s="52">
        <f>SUM(I46:I57)/12</f>
        <v>47.405833333333334</v>
      </c>
      <c r="J58" s="53"/>
      <c r="K58" s="47"/>
      <c r="L58" s="47"/>
      <c r="M58" s="47"/>
      <c r="N58" s="47"/>
      <c r="O58" s="47"/>
    </row>
    <row r="59" spans="1:15" x14ac:dyDescent="0.25">
      <c r="A59" s="41" t="s">
        <v>298</v>
      </c>
      <c r="B59" s="42">
        <v>1</v>
      </c>
      <c r="C59" s="60" t="s">
        <v>351</v>
      </c>
      <c r="D59" s="42"/>
      <c r="E59" s="42"/>
      <c r="F59" s="42"/>
      <c r="G59" s="42"/>
      <c r="H59" s="42"/>
      <c r="I59" s="42"/>
      <c r="J59" s="42"/>
      <c r="K59" s="42"/>
      <c r="L59" s="42"/>
      <c r="M59" s="42"/>
      <c r="N59" s="42"/>
      <c r="O59" s="42"/>
    </row>
    <row r="60" spans="1:15" ht="120" x14ac:dyDescent="0.25">
      <c r="A60" s="38" t="s">
        <v>298</v>
      </c>
      <c r="B60" s="17" t="s">
        <v>79</v>
      </c>
      <c r="C60" s="17" t="s">
        <v>80</v>
      </c>
      <c r="D60" s="17" t="s">
        <v>18</v>
      </c>
      <c r="E60" s="21" t="s">
        <v>81</v>
      </c>
      <c r="F60" s="17">
        <v>15.99</v>
      </c>
      <c r="G60" s="17">
        <v>3</v>
      </c>
      <c r="H60" s="19">
        <f>F60*G60</f>
        <v>47.97</v>
      </c>
      <c r="I60" s="17"/>
      <c r="J60" s="5">
        <v>0</v>
      </c>
      <c r="K60" s="6">
        <f>J60*F60</f>
        <v>0</v>
      </c>
      <c r="L60" s="17"/>
      <c r="M60" s="17"/>
      <c r="N60" s="6"/>
      <c r="O60" s="6"/>
    </row>
    <row r="61" spans="1:15" ht="60" x14ac:dyDescent="0.25">
      <c r="A61" s="38" t="s">
        <v>298</v>
      </c>
      <c r="B61" s="17" t="s">
        <v>339</v>
      </c>
      <c r="C61" s="17" t="s">
        <v>342</v>
      </c>
      <c r="D61" s="17" t="s">
        <v>18</v>
      </c>
      <c r="E61" s="21" t="s">
        <v>343</v>
      </c>
      <c r="F61" s="17">
        <v>6.99</v>
      </c>
      <c r="G61" s="17">
        <v>2</v>
      </c>
      <c r="H61" s="19">
        <f>F61*G61</f>
        <v>13.98</v>
      </c>
      <c r="I61" s="17"/>
      <c r="J61" s="5"/>
      <c r="K61" s="6"/>
      <c r="L61" s="17"/>
      <c r="M61" s="17"/>
      <c r="N61" s="6"/>
      <c r="O61" s="6"/>
    </row>
    <row r="62" spans="1:15" ht="90" x14ac:dyDescent="0.25">
      <c r="A62" s="38" t="s">
        <v>298</v>
      </c>
      <c r="B62" s="17" t="s">
        <v>283</v>
      </c>
      <c r="C62" s="17" t="s">
        <v>285</v>
      </c>
      <c r="D62" s="17" t="s">
        <v>18</v>
      </c>
      <c r="E62" s="21" t="s">
        <v>284</v>
      </c>
      <c r="F62" s="17">
        <v>7.19</v>
      </c>
      <c r="G62" s="17">
        <v>4</v>
      </c>
      <c r="H62" s="19">
        <f>F62*G62</f>
        <v>28.76</v>
      </c>
      <c r="I62" s="17"/>
      <c r="J62" s="5"/>
      <c r="K62" s="6"/>
      <c r="L62" s="17"/>
      <c r="M62" s="17"/>
      <c r="N62" s="6"/>
      <c r="O62" s="6"/>
    </row>
    <row r="63" spans="1:15" ht="195" x14ac:dyDescent="0.25">
      <c r="A63" s="38" t="s">
        <v>298</v>
      </c>
      <c r="B63" s="17" t="s">
        <v>307</v>
      </c>
      <c r="C63" s="17" t="s">
        <v>309</v>
      </c>
      <c r="D63" s="17" t="s">
        <v>18</v>
      </c>
      <c r="E63" s="18" t="s">
        <v>308</v>
      </c>
      <c r="F63" s="17">
        <v>10.89</v>
      </c>
      <c r="G63" s="17">
        <v>1</v>
      </c>
      <c r="H63" s="19">
        <f>G63*F63</f>
        <v>10.89</v>
      </c>
      <c r="I63" s="19"/>
      <c r="J63" s="7"/>
      <c r="K63" s="6"/>
      <c r="L63" s="17"/>
      <c r="M63" s="17"/>
      <c r="N63" s="6"/>
      <c r="O63" s="6"/>
    </row>
    <row r="64" spans="1:15" ht="105" x14ac:dyDescent="0.25">
      <c r="A64" s="38" t="s">
        <v>298</v>
      </c>
      <c r="B64" s="28" t="s">
        <v>286</v>
      </c>
      <c r="C64" s="29" t="s">
        <v>289</v>
      </c>
      <c r="D64" s="17" t="s">
        <v>18</v>
      </c>
      <c r="E64" s="18" t="s">
        <v>288</v>
      </c>
      <c r="F64" s="17">
        <v>36.99</v>
      </c>
      <c r="G64" s="17">
        <v>1</v>
      </c>
      <c r="H64" s="19">
        <f>F64*G64</f>
        <v>36.99</v>
      </c>
      <c r="I64" s="19"/>
      <c r="J64" s="7"/>
      <c r="K64" s="6"/>
      <c r="L64" s="17"/>
      <c r="M64" s="17"/>
      <c r="N64" s="6"/>
      <c r="O64" s="6"/>
    </row>
    <row r="65" spans="1:15" ht="30" x14ac:dyDescent="0.25">
      <c r="A65" s="38" t="s">
        <v>298</v>
      </c>
      <c r="B65" s="17" t="s">
        <v>88</v>
      </c>
      <c r="C65" s="17" t="s">
        <v>89</v>
      </c>
      <c r="D65" s="20" t="s">
        <v>18</v>
      </c>
      <c r="E65" s="21" t="s">
        <v>90</v>
      </c>
      <c r="F65" s="17">
        <v>57.8</v>
      </c>
      <c r="G65" s="17">
        <v>5</v>
      </c>
      <c r="H65" s="19">
        <f>F65*G65</f>
        <v>289</v>
      </c>
      <c r="I65" s="17"/>
      <c r="J65" s="5">
        <v>1</v>
      </c>
      <c r="K65" s="6">
        <f>J65*F65</f>
        <v>57.8</v>
      </c>
      <c r="L65" s="17"/>
      <c r="M65" s="17"/>
      <c r="N65" s="6"/>
      <c r="O65" s="6"/>
    </row>
    <row r="66" spans="1:15" ht="60" x14ac:dyDescent="0.25">
      <c r="A66" s="38" t="s">
        <v>298</v>
      </c>
      <c r="B66" s="17" t="s">
        <v>341</v>
      </c>
      <c r="C66" s="17" t="s">
        <v>348</v>
      </c>
      <c r="D66" s="17" t="s">
        <v>18</v>
      </c>
      <c r="E66" s="21" t="s">
        <v>347</v>
      </c>
      <c r="F66" s="17">
        <v>9.99</v>
      </c>
      <c r="G66" s="17">
        <v>1</v>
      </c>
      <c r="H66" s="19">
        <f>F66*G66</f>
        <v>9.99</v>
      </c>
      <c r="I66" s="17"/>
      <c r="J66" s="5"/>
      <c r="K66" s="6"/>
      <c r="L66" s="17"/>
      <c r="M66" s="17"/>
      <c r="N66" s="6"/>
      <c r="O66" s="6"/>
    </row>
    <row r="67" spans="1:15" ht="60" x14ac:dyDescent="0.25">
      <c r="A67" s="38" t="s">
        <v>298</v>
      </c>
      <c r="B67" s="17" t="s">
        <v>85</v>
      </c>
      <c r="C67" s="17" t="s">
        <v>86</v>
      </c>
      <c r="D67" s="17" t="s">
        <v>18</v>
      </c>
      <c r="E67" s="21" t="s">
        <v>87</v>
      </c>
      <c r="F67" s="17">
        <v>94.99</v>
      </c>
      <c r="G67" s="17">
        <v>4</v>
      </c>
      <c r="H67" s="19">
        <f>F67*G67</f>
        <v>379.96</v>
      </c>
      <c r="I67" s="17"/>
      <c r="J67" s="5">
        <v>0</v>
      </c>
      <c r="K67" s="6">
        <f>J67*F67</f>
        <v>0</v>
      </c>
      <c r="L67" s="17"/>
      <c r="M67" s="17"/>
      <c r="N67" s="6"/>
      <c r="O67" s="6"/>
    </row>
    <row r="68" spans="1:15" ht="135" x14ac:dyDescent="0.25">
      <c r="A68" s="38" t="s">
        <v>298</v>
      </c>
      <c r="B68" s="29" t="s">
        <v>195</v>
      </c>
      <c r="C68" s="29" t="s">
        <v>196</v>
      </c>
      <c r="D68" s="29" t="s">
        <v>18</v>
      </c>
      <c r="E68" s="18" t="s">
        <v>197</v>
      </c>
      <c r="F68" s="17">
        <v>89.99</v>
      </c>
      <c r="G68" s="17">
        <v>2</v>
      </c>
      <c r="H68" s="19">
        <f>F68*G68</f>
        <v>179.98</v>
      </c>
      <c r="I68" s="17"/>
      <c r="J68" s="5">
        <v>0</v>
      </c>
      <c r="K68" s="6">
        <f>J68*F68</f>
        <v>0</v>
      </c>
      <c r="L68" s="17"/>
      <c r="M68" s="17"/>
      <c r="N68" s="6"/>
      <c r="O68" s="6"/>
    </row>
    <row r="69" spans="1:15" ht="30" x14ac:dyDescent="0.25">
      <c r="A69" s="38" t="s">
        <v>298</v>
      </c>
      <c r="B69" s="17" t="s">
        <v>73</v>
      </c>
      <c r="C69" s="20" t="s">
        <v>74</v>
      </c>
      <c r="D69" s="20" t="s">
        <v>18</v>
      </c>
      <c r="E69" s="21" t="s">
        <v>75</v>
      </c>
      <c r="F69" s="17">
        <v>172.77</v>
      </c>
      <c r="G69" s="17">
        <v>1</v>
      </c>
      <c r="H69" s="19">
        <f>F69*G69</f>
        <v>172.77</v>
      </c>
      <c r="I69" s="17"/>
      <c r="J69" s="5">
        <v>0</v>
      </c>
      <c r="K69" s="6">
        <f>J69*F69</f>
        <v>0</v>
      </c>
      <c r="L69" s="17"/>
      <c r="M69" s="17"/>
      <c r="N69" s="6"/>
      <c r="O69" s="6"/>
    </row>
    <row r="70" spans="1:15" ht="89.25" x14ac:dyDescent="0.25">
      <c r="A70" s="38" t="s">
        <v>298</v>
      </c>
      <c r="B70" s="22" t="s">
        <v>70</v>
      </c>
      <c r="C70" s="23" t="s">
        <v>71</v>
      </c>
      <c r="D70" s="23" t="s">
        <v>18</v>
      </c>
      <c r="E70" s="27" t="s">
        <v>72</v>
      </c>
      <c r="F70" s="22">
        <v>5.79</v>
      </c>
      <c r="G70" s="22">
        <v>2</v>
      </c>
      <c r="H70" s="25">
        <f>F70*G70</f>
        <v>11.58</v>
      </c>
      <c r="I70" s="25"/>
      <c r="J70" s="7">
        <v>2</v>
      </c>
      <c r="K70" s="6">
        <f>J70*F70</f>
        <v>11.58</v>
      </c>
      <c r="L70" s="17"/>
      <c r="M70" s="17"/>
      <c r="N70" s="6"/>
      <c r="O70" s="6"/>
    </row>
    <row r="71" spans="1:15" ht="105" x14ac:dyDescent="0.25">
      <c r="A71" s="38" t="s">
        <v>298</v>
      </c>
      <c r="B71" s="17" t="s">
        <v>267</v>
      </c>
      <c r="C71" s="29" t="s">
        <v>269</v>
      </c>
      <c r="D71" s="17" t="s">
        <v>18</v>
      </c>
      <c r="E71" s="18" t="s">
        <v>268</v>
      </c>
      <c r="F71" s="17">
        <v>8.59</v>
      </c>
      <c r="G71" s="17">
        <v>2</v>
      </c>
      <c r="H71" s="19">
        <f>F71*G71</f>
        <v>17.18</v>
      </c>
      <c r="I71" s="17"/>
      <c r="J71" s="7"/>
      <c r="K71" s="8"/>
      <c r="L71" s="17"/>
      <c r="M71" s="17"/>
      <c r="N71" s="6"/>
      <c r="O71" s="6"/>
    </row>
    <row r="72" spans="1:15" ht="75" x14ac:dyDescent="0.25">
      <c r="A72" s="38" t="s">
        <v>298</v>
      </c>
      <c r="B72" s="17" t="s">
        <v>333</v>
      </c>
      <c r="C72" s="17" t="s">
        <v>334</v>
      </c>
      <c r="D72" s="17" t="s">
        <v>18</v>
      </c>
      <c r="E72" s="21" t="s">
        <v>335</v>
      </c>
      <c r="F72" s="17">
        <v>11.98</v>
      </c>
      <c r="G72" s="17">
        <v>1</v>
      </c>
      <c r="H72" s="19">
        <f>F72*G72</f>
        <v>11.98</v>
      </c>
      <c r="I72" s="17"/>
      <c r="J72" s="5"/>
      <c r="K72" s="6"/>
      <c r="L72" s="17"/>
      <c r="M72" s="17"/>
      <c r="N72" s="6"/>
      <c r="O72" s="6"/>
    </row>
    <row r="73" spans="1:15" ht="60" x14ac:dyDescent="0.25">
      <c r="A73" s="38" t="s">
        <v>298</v>
      </c>
      <c r="B73" s="17" t="s">
        <v>344</v>
      </c>
      <c r="C73" s="17" t="s">
        <v>345</v>
      </c>
      <c r="D73" s="17" t="s">
        <v>18</v>
      </c>
      <c r="E73" s="21" t="s">
        <v>346</v>
      </c>
      <c r="F73" s="17">
        <v>11.99</v>
      </c>
      <c r="G73" s="17">
        <v>1</v>
      </c>
      <c r="H73" s="19">
        <f>F73*G73</f>
        <v>11.99</v>
      </c>
      <c r="I73" s="17"/>
      <c r="J73" s="5"/>
      <c r="K73" s="6"/>
      <c r="L73" s="17"/>
      <c r="M73" s="17"/>
      <c r="N73" s="6"/>
      <c r="O73" s="6"/>
    </row>
    <row r="74" spans="1:15" ht="105" x14ac:dyDescent="0.25">
      <c r="A74" s="38" t="s">
        <v>298</v>
      </c>
      <c r="B74" s="17" t="s">
        <v>258</v>
      </c>
      <c r="C74" s="29" t="s">
        <v>257</v>
      </c>
      <c r="D74" s="17" t="s">
        <v>18</v>
      </c>
      <c r="E74" s="18" t="s">
        <v>259</v>
      </c>
      <c r="F74" s="17">
        <v>19.989999999999998</v>
      </c>
      <c r="G74" s="17">
        <v>1</v>
      </c>
      <c r="H74" s="19">
        <f>F74*G74</f>
        <v>19.989999999999998</v>
      </c>
      <c r="I74" s="19"/>
      <c r="J74" s="17">
        <v>1</v>
      </c>
      <c r="K74" s="6">
        <f>J74*F74</f>
        <v>19.989999999999998</v>
      </c>
      <c r="L74" s="17"/>
      <c r="M74" s="17"/>
      <c r="N74" s="6"/>
      <c r="O74" s="6"/>
    </row>
    <row r="75" spans="1:15" ht="75" x14ac:dyDescent="0.25">
      <c r="A75" s="38" t="s">
        <v>298</v>
      </c>
      <c r="B75" s="17" t="s">
        <v>134</v>
      </c>
      <c r="C75" s="20" t="s">
        <v>135</v>
      </c>
      <c r="D75" s="17" t="s">
        <v>126</v>
      </c>
      <c r="E75" s="18" t="s">
        <v>136</v>
      </c>
      <c r="F75" s="17">
        <v>27.95</v>
      </c>
      <c r="G75" s="17">
        <v>5</v>
      </c>
      <c r="H75" s="19">
        <f>F75*G75</f>
        <v>139.75</v>
      </c>
      <c r="I75" s="17"/>
      <c r="J75" s="5">
        <v>0</v>
      </c>
      <c r="K75" s="6">
        <f>J75*F75</f>
        <v>0</v>
      </c>
      <c r="L75" s="17"/>
      <c r="M75" s="17"/>
      <c r="N75" s="6"/>
      <c r="O75" s="6"/>
    </row>
    <row r="76" spans="1:15" ht="75" x14ac:dyDescent="0.25">
      <c r="A76" s="38" t="s">
        <v>298</v>
      </c>
      <c r="B76" s="17" t="s">
        <v>128</v>
      </c>
      <c r="C76" s="17" t="s">
        <v>129</v>
      </c>
      <c r="D76" s="17" t="s">
        <v>126</v>
      </c>
      <c r="E76" s="18" t="s">
        <v>130</v>
      </c>
      <c r="F76" s="17">
        <v>110.9</v>
      </c>
      <c r="G76" s="17">
        <v>5</v>
      </c>
      <c r="H76" s="19">
        <f>F76*G76</f>
        <v>554.5</v>
      </c>
      <c r="I76" s="17"/>
      <c r="J76" s="5">
        <v>0</v>
      </c>
      <c r="K76" s="6">
        <f>J76*F76</f>
        <v>0</v>
      </c>
      <c r="L76" s="17"/>
      <c r="M76" s="17"/>
      <c r="N76" s="6"/>
      <c r="O76" s="6"/>
    </row>
    <row r="77" spans="1:15" ht="30" x14ac:dyDescent="0.25">
      <c r="A77" s="38" t="s">
        <v>298</v>
      </c>
      <c r="B77" s="17" t="s">
        <v>124</v>
      </c>
      <c r="C77" s="20" t="s">
        <v>125</v>
      </c>
      <c r="D77" s="20" t="s">
        <v>126</v>
      </c>
      <c r="E77" s="21" t="s">
        <v>127</v>
      </c>
      <c r="F77" s="17">
        <v>15.95</v>
      </c>
      <c r="G77" s="17">
        <v>18</v>
      </c>
      <c r="H77" s="19">
        <f>F77*G77</f>
        <v>287.09999999999997</v>
      </c>
      <c r="I77" s="17"/>
      <c r="J77" s="5">
        <v>0</v>
      </c>
      <c r="K77" s="6">
        <f>J77*F77</f>
        <v>0</v>
      </c>
      <c r="L77" s="17"/>
      <c r="M77" s="17"/>
      <c r="N77" s="6"/>
      <c r="O77" s="6"/>
    </row>
    <row r="78" spans="1:15" ht="38.25" x14ac:dyDescent="0.25">
      <c r="A78" s="38" t="s">
        <v>298</v>
      </c>
      <c r="B78" s="17" t="s">
        <v>185</v>
      </c>
      <c r="C78" s="20" t="s">
        <v>186</v>
      </c>
      <c r="D78" s="20" t="s">
        <v>126</v>
      </c>
      <c r="E78" s="21" t="s">
        <v>187</v>
      </c>
      <c r="F78" s="17">
        <v>25.95</v>
      </c>
      <c r="G78" s="17">
        <v>5</v>
      </c>
      <c r="H78" s="19">
        <f>F78*G78</f>
        <v>129.75</v>
      </c>
      <c r="I78" s="17"/>
      <c r="J78" s="5">
        <v>0</v>
      </c>
      <c r="K78" s="6">
        <f>J78*F78</f>
        <v>0</v>
      </c>
      <c r="L78" s="17"/>
      <c r="M78" s="17"/>
      <c r="N78" s="6"/>
      <c r="O78" s="6"/>
    </row>
    <row r="79" spans="1:15" ht="38.25" x14ac:dyDescent="0.25">
      <c r="A79" s="38" t="s">
        <v>298</v>
      </c>
      <c r="B79" s="17" t="s">
        <v>137</v>
      </c>
      <c r="C79" s="20" t="s">
        <v>138</v>
      </c>
      <c r="D79" s="20" t="s">
        <v>126</v>
      </c>
      <c r="E79" s="21" t="s">
        <v>139</v>
      </c>
      <c r="F79" s="17">
        <v>42.95</v>
      </c>
      <c r="G79" s="17">
        <v>5</v>
      </c>
      <c r="H79" s="19">
        <f>F79*G79</f>
        <v>214.75</v>
      </c>
      <c r="I79" s="17"/>
      <c r="J79" s="5">
        <v>2</v>
      </c>
      <c r="K79" s="6">
        <f>J79*F79</f>
        <v>85.9</v>
      </c>
      <c r="L79" s="17"/>
      <c r="M79" s="17"/>
      <c r="N79" s="6"/>
      <c r="O79" s="6"/>
    </row>
    <row r="80" spans="1:15" ht="60" x14ac:dyDescent="0.25">
      <c r="A80" s="38" t="s">
        <v>298</v>
      </c>
      <c r="B80" s="17" t="s">
        <v>137</v>
      </c>
      <c r="C80" s="20" t="s">
        <v>138</v>
      </c>
      <c r="D80" s="17" t="s">
        <v>126</v>
      </c>
      <c r="E80" s="18" t="s">
        <v>139</v>
      </c>
      <c r="F80" s="17">
        <v>42.95</v>
      </c>
      <c r="G80" s="17">
        <v>5</v>
      </c>
      <c r="H80" s="19">
        <f>F80*G80</f>
        <v>214.75</v>
      </c>
      <c r="I80" s="17"/>
      <c r="J80" s="5">
        <v>0</v>
      </c>
      <c r="K80" s="6">
        <f>J80*F80</f>
        <v>0</v>
      </c>
      <c r="L80" s="17"/>
      <c r="M80" s="17"/>
      <c r="N80" s="6"/>
      <c r="O80" s="6"/>
    </row>
    <row r="81" spans="1:15" ht="51" x14ac:dyDescent="0.25">
      <c r="A81" s="38" t="s">
        <v>298</v>
      </c>
      <c r="B81" s="17" t="s">
        <v>131</v>
      </c>
      <c r="C81" s="20" t="s">
        <v>132</v>
      </c>
      <c r="D81" s="20" t="s">
        <v>126</v>
      </c>
      <c r="E81" s="21" t="s">
        <v>133</v>
      </c>
      <c r="F81" s="17">
        <v>52.95</v>
      </c>
      <c r="G81" s="17">
        <v>5</v>
      </c>
      <c r="H81" s="19">
        <f>F81*G81</f>
        <v>264.75</v>
      </c>
      <c r="I81" s="17"/>
      <c r="J81" s="5">
        <v>0</v>
      </c>
      <c r="K81" s="6">
        <f>J81*F81</f>
        <v>0</v>
      </c>
      <c r="L81" s="17"/>
      <c r="M81" s="17"/>
      <c r="N81" s="6"/>
      <c r="O81" s="6"/>
    </row>
    <row r="82" spans="1:15" ht="38.25" x14ac:dyDescent="0.25">
      <c r="A82" s="38" t="s">
        <v>298</v>
      </c>
      <c r="B82" s="17" t="s">
        <v>182</v>
      </c>
      <c r="C82" s="20" t="s">
        <v>183</v>
      </c>
      <c r="D82" s="20" t="s">
        <v>126</v>
      </c>
      <c r="E82" s="21" t="s">
        <v>184</v>
      </c>
      <c r="F82" s="17">
        <v>57.95</v>
      </c>
      <c r="G82" s="17">
        <v>5</v>
      </c>
      <c r="H82" s="19">
        <f>F82*G82</f>
        <v>289.75</v>
      </c>
      <c r="I82" s="17"/>
      <c r="J82" s="5">
        <v>0</v>
      </c>
      <c r="K82" s="6">
        <f>J82*F82</f>
        <v>0</v>
      </c>
      <c r="L82" s="17"/>
      <c r="M82" s="17"/>
      <c r="N82" s="6"/>
      <c r="O82" s="6"/>
    </row>
    <row r="83" spans="1:15" ht="60" x14ac:dyDescent="0.25">
      <c r="A83" s="38" t="s">
        <v>298</v>
      </c>
      <c r="B83" s="17" t="s">
        <v>188</v>
      </c>
      <c r="C83" s="17" t="s">
        <v>189</v>
      </c>
      <c r="D83" s="17" t="s">
        <v>126</v>
      </c>
      <c r="E83" s="18" t="s">
        <v>190</v>
      </c>
      <c r="F83" s="17">
        <v>22.95</v>
      </c>
      <c r="G83" s="17">
        <v>5</v>
      </c>
      <c r="H83" s="19">
        <f>F83*G83</f>
        <v>114.75</v>
      </c>
      <c r="I83" s="17"/>
      <c r="J83" s="5">
        <v>0</v>
      </c>
      <c r="K83" s="6">
        <f>J83*F83</f>
        <v>0</v>
      </c>
      <c r="L83" s="17"/>
      <c r="M83" s="17"/>
      <c r="N83" s="6"/>
      <c r="O83" s="6"/>
    </row>
    <row r="84" spans="1:15" ht="30" x14ac:dyDescent="0.25">
      <c r="A84" s="38" t="s">
        <v>298</v>
      </c>
      <c r="B84" s="22" t="s">
        <v>13</v>
      </c>
      <c r="C84" s="22" t="s">
        <v>14</v>
      </c>
      <c r="D84" s="22" t="s">
        <v>8</v>
      </c>
      <c r="E84" s="24" t="s">
        <v>15</v>
      </c>
      <c r="F84" s="22">
        <v>24.95</v>
      </c>
      <c r="G84" s="22">
        <v>5</v>
      </c>
      <c r="H84" s="25">
        <f>F84*G84</f>
        <v>124.75</v>
      </c>
      <c r="I84" s="22"/>
      <c r="J84" s="5">
        <v>1</v>
      </c>
      <c r="K84" s="6">
        <f>J84*F84</f>
        <v>24.95</v>
      </c>
      <c r="L84" s="17"/>
      <c r="M84" s="17"/>
      <c r="N84" s="6"/>
      <c r="O84" s="6"/>
    </row>
    <row r="85" spans="1:15" ht="60" x14ac:dyDescent="0.25">
      <c r="A85" s="38" t="s">
        <v>298</v>
      </c>
      <c r="B85" s="17" t="s">
        <v>331</v>
      </c>
      <c r="C85" s="17" t="s">
        <v>330</v>
      </c>
      <c r="D85" s="17" t="s">
        <v>18</v>
      </c>
      <c r="E85" s="21" t="s">
        <v>332</v>
      </c>
      <c r="F85" s="17">
        <v>4.25</v>
      </c>
      <c r="G85" s="17">
        <v>1</v>
      </c>
      <c r="H85" s="19">
        <f>F85*G85</f>
        <v>4.25</v>
      </c>
      <c r="I85" s="17"/>
      <c r="J85" s="5"/>
      <c r="K85" s="6"/>
      <c r="L85" s="17"/>
      <c r="M85" s="17"/>
      <c r="N85" s="6"/>
      <c r="O85" s="6"/>
    </row>
    <row r="86" spans="1:15" ht="45" x14ac:dyDescent="0.25">
      <c r="A86" s="38" t="s">
        <v>298</v>
      </c>
      <c r="B86" s="17" t="s">
        <v>143</v>
      </c>
      <c r="C86" s="17" t="s">
        <v>144</v>
      </c>
      <c r="D86" s="17" t="s">
        <v>145</v>
      </c>
      <c r="E86" s="18" t="s">
        <v>146</v>
      </c>
      <c r="F86" s="17">
        <v>29.9</v>
      </c>
      <c r="G86" s="17">
        <v>5</v>
      </c>
      <c r="H86" s="19">
        <f>F86*G86</f>
        <v>149.5</v>
      </c>
      <c r="I86" s="17"/>
      <c r="J86" s="5">
        <v>2</v>
      </c>
      <c r="K86" s="6">
        <f>J86*F86</f>
        <v>59.8</v>
      </c>
      <c r="L86" s="17"/>
      <c r="M86" s="17"/>
      <c r="N86" s="6"/>
      <c r="O86" s="6"/>
    </row>
    <row r="87" spans="1:15" ht="285" x14ac:dyDescent="0.25">
      <c r="A87" s="38" t="s">
        <v>298</v>
      </c>
      <c r="B87" s="17" t="s">
        <v>251</v>
      </c>
      <c r="C87" s="29" t="s">
        <v>250</v>
      </c>
      <c r="D87" s="17" t="s">
        <v>18</v>
      </c>
      <c r="E87" s="18" t="s">
        <v>249</v>
      </c>
      <c r="F87" s="17">
        <v>9.99</v>
      </c>
      <c r="G87" s="17">
        <v>1</v>
      </c>
      <c r="H87" s="19">
        <f>F87*G87</f>
        <v>9.99</v>
      </c>
      <c r="I87" s="17"/>
      <c r="J87" s="7">
        <v>1</v>
      </c>
      <c r="K87" s="8">
        <f>J87*F87</f>
        <v>9.99</v>
      </c>
      <c r="L87" s="17"/>
      <c r="M87" s="17"/>
      <c r="N87" s="6"/>
      <c r="O87" s="6"/>
    </row>
    <row r="88" spans="1:15" ht="255" x14ac:dyDescent="0.25">
      <c r="A88" s="38" t="s">
        <v>298</v>
      </c>
      <c r="B88" s="28" t="s">
        <v>271</v>
      </c>
      <c r="C88" s="17" t="s">
        <v>272</v>
      </c>
      <c r="D88" s="17"/>
      <c r="E88" s="18" t="s">
        <v>270</v>
      </c>
      <c r="F88" s="17">
        <v>9.8000000000000007</v>
      </c>
      <c r="G88" s="17">
        <v>2</v>
      </c>
      <c r="H88" s="19">
        <f>F88*G88</f>
        <v>19.600000000000001</v>
      </c>
      <c r="I88" s="19"/>
      <c r="J88" s="7"/>
      <c r="K88" s="6"/>
      <c r="L88" s="17"/>
      <c r="M88" s="17"/>
      <c r="N88" s="6"/>
      <c r="O88" s="6"/>
    </row>
    <row r="89" spans="1:15" ht="60" x14ac:dyDescent="0.25">
      <c r="A89" s="38" t="s">
        <v>298</v>
      </c>
      <c r="B89" s="17" t="s">
        <v>340</v>
      </c>
      <c r="C89" s="17" t="s">
        <v>349</v>
      </c>
      <c r="D89" s="17" t="s">
        <v>18</v>
      </c>
      <c r="E89" s="21" t="s">
        <v>350</v>
      </c>
      <c r="F89" s="17">
        <v>8.99</v>
      </c>
      <c r="G89" s="17">
        <v>1</v>
      </c>
      <c r="H89" s="19">
        <f>F89*G89</f>
        <v>8.99</v>
      </c>
      <c r="I89" s="17"/>
      <c r="J89" s="5"/>
      <c r="K89" s="6"/>
      <c r="L89" s="17"/>
      <c r="M89" s="17"/>
      <c r="N89" s="6"/>
      <c r="O89" s="6"/>
    </row>
    <row r="90" spans="1:15" ht="90" x14ac:dyDescent="0.25">
      <c r="A90" s="38" t="s">
        <v>298</v>
      </c>
      <c r="B90" s="17" t="s">
        <v>191</v>
      </c>
      <c r="C90" s="29" t="s">
        <v>192</v>
      </c>
      <c r="D90" s="20" t="s">
        <v>193</v>
      </c>
      <c r="E90" s="18" t="s">
        <v>194</v>
      </c>
      <c r="F90" s="17">
        <v>259</v>
      </c>
      <c r="G90" s="17">
        <v>8</v>
      </c>
      <c r="H90" s="19">
        <f>F90*G90</f>
        <v>2072</v>
      </c>
      <c r="I90" s="17"/>
      <c r="J90" s="5">
        <v>0</v>
      </c>
      <c r="K90" s="6">
        <f>J90*F90</f>
        <v>0</v>
      </c>
      <c r="L90" s="17"/>
      <c r="M90" s="17"/>
      <c r="N90" s="6"/>
      <c r="O90" s="6"/>
    </row>
    <row r="91" spans="1:15" ht="105" x14ac:dyDescent="0.25">
      <c r="A91" s="38" t="s">
        <v>298</v>
      </c>
      <c r="B91" s="17" t="s">
        <v>82</v>
      </c>
      <c r="C91" s="17" t="s">
        <v>83</v>
      </c>
      <c r="D91" s="17" t="s">
        <v>18</v>
      </c>
      <c r="E91" s="18" t="s">
        <v>84</v>
      </c>
      <c r="F91" s="17">
        <v>11.98</v>
      </c>
      <c r="G91" s="17">
        <v>1</v>
      </c>
      <c r="H91" s="19">
        <f>F91*G91</f>
        <v>11.98</v>
      </c>
      <c r="I91" s="17"/>
      <c r="J91" s="5">
        <v>0</v>
      </c>
      <c r="K91" s="6">
        <f>J91*F91</f>
        <v>0</v>
      </c>
      <c r="L91" s="17"/>
      <c r="M91" s="17"/>
      <c r="N91" s="6"/>
      <c r="O91" s="6"/>
    </row>
    <row r="92" spans="1:15" ht="60" x14ac:dyDescent="0.25">
      <c r="A92" s="38" t="s">
        <v>298</v>
      </c>
      <c r="B92" s="17" t="s">
        <v>338</v>
      </c>
      <c r="C92" s="17" t="s">
        <v>336</v>
      </c>
      <c r="D92" s="17" t="s">
        <v>18</v>
      </c>
      <c r="E92" s="21" t="s">
        <v>337</v>
      </c>
      <c r="F92" s="17">
        <v>13.39</v>
      </c>
      <c r="G92" s="17">
        <v>1</v>
      </c>
      <c r="H92" s="19">
        <f>F92*G92</f>
        <v>13.39</v>
      </c>
      <c r="I92" s="17"/>
      <c r="J92" s="5"/>
      <c r="K92" s="6"/>
      <c r="L92" s="17"/>
      <c r="M92" s="17"/>
      <c r="N92" s="6"/>
      <c r="O92" s="6"/>
    </row>
    <row r="93" spans="1:15" ht="110.25" x14ac:dyDescent="0.25">
      <c r="A93" s="38" t="s">
        <v>298</v>
      </c>
      <c r="B93" s="29" t="s">
        <v>201</v>
      </c>
      <c r="C93" s="29" t="s">
        <v>202</v>
      </c>
      <c r="D93" s="29" t="s">
        <v>18</v>
      </c>
      <c r="E93" s="18" t="s">
        <v>203</v>
      </c>
      <c r="F93" s="29">
        <v>12.99</v>
      </c>
      <c r="G93" s="17">
        <v>5</v>
      </c>
      <c r="H93" s="19">
        <f>F93*G93</f>
        <v>64.95</v>
      </c>
      <c r="I93" s="17"/>
      <c r="J93" s="5">
        <v>0</v>
      </c>
      <c r="K93" s="6">
        <f>J93*F93</f>
        <v>0</v>
      </c>
      <c r="L93" s="17"/>
      <c r="M93" s="17"/>
      <c r="N93" s="6"/>
      <c r="O93" s="6"/>
    </row>
    <row r="94" spans="1:15" ht="285" x14ac:dyDescent="0.25">
      <c r="A94" s="38" t="s">
        <v>298</v>
      </c>
      <c r="B94" s="17" t="s">
        <v>274</v>
      </c>
      <c r="C94" s="29" t="s">
        <v>275</v>
      </c>
      <c r="D94" s="17" t="s">
        <v>18</v>
      </c>
      <c r="E94" s="18" t="s">
        <v>273</v>
      </c>
      <c r="F94" s="17">
        <v>12.99</v>
      </c>
      <c r="G94" s="17">
        <v>4</v>
      </c>
      <c r="H94" s="19">
        <f>F94*G94</f>
        <v>51.96</v>
      </c>
      <c r="I94" s="17"/>
      <c r="J94" s="7"/>
      <c r="K94" s="8"/>
      <c r="L94" s="17"/>
      <c r="M94" s="17"/>
      <c r="N94" s="6"/>
      <c r="O94" s="6"/>
    </row>
    <row r="95" spans="1:15" ht="110.25" x14ac:dyDescent="0.25">
      <c r="A95" s="38" t="s">
        <v>298</v>
      </c>
      <c r="B95" s="17" t="s">
        <v>209</v>
      </c>
      <c r="C95" s="29" t="s">
        <v>210</v>
      </c>
      <c r="D95" s="17" t="s">
        <v>18</v>
      </c>
      <c r="E95" s="18" t="s">
        <v>211</v>
      </c>
      <c r="F95" s="17">
        <v>16.5</v>
      </c>
      <c r="G95" s="17">
        <v>6</v>
      </c>
      <c r="H95" s="19">
        <f>F95*G95</f>
        <v>99</v>
      </c>
      <c r="I95" s="17"/>
      <c r="J95" s="7">
        <v>0</v>
      </c>
      <c r="K95" s="6">
        <f>J95*F95</f>
        <v>0</v>
      </c>
      <c r="L95" s="17"/>
      <c r="M95" s="17"/>
      <c r="N95" s="6"/>
      <c r="O95" s="6"/>
    </row>
    <row r="96" spans="1:15" ht="94.5" x14ac:dyDescent="0.25">
      <c r="A96" s="38" t="s">
        <v>298</v>
      </c>
      <c r="B96" s="28" t="s">
        <v>294</v>
      </c>
      <c r="C96" s="29" t="s">
        <v>292</v>
      </c>
      <c r="D96" s="17" t="s">
        <v>18</v>
      </c>
      <c r="E96" s="18" t="s">
        <v>293</v>
      </c>
      <c r="F96" s="17">
        <v>15.25</v>
      </c>
      <c r="G96" s="17">
        <v>1</v>
      </c>
      <c r="H96" s="19">
        <f>F96*G96</f>
        <v>15.25</v>
      </c>
      <c r="I96" s="19"/>
      <c r="J96" s="7"/>
      <c r="K96" s="6"/>
      <c r="L96" s="17"/>
      <c r="M96" s="17"/>
      <c r="N96" s="6"/>
      <c r="O96" s="6"/>
    </row>
    <row r="97" spans="1:15" ht="63" x14ac:dyDescent="0.25">
      <c r="A97" s="38" t="s">
        <v>298</v>
      </c>
      <c r="B97" s="17" t="s">
        <v>212</v>
      </c>
      <c r="C97" s="29" t="s">
        <v>213</v>
      </c>
      <c r="D97" s="17" t="s">
        <v>18</v>
      </c>
      <c r="E97" s="21" t="s">
        <v>214</v>
      </c>
      <c r="F97" s="17">
        <v>12</v>
      </c>
      <c r="G97" s="17">
        <v>6</v>
      </c>
      <c r="H97" s="19">
        <f>F97*G97</f>
        <v>72</v>
      </c>
      <c r="I97" s="17"/>
      <c r="J97" s="7">
        <v>0</v>
      </c>
      <c r="K97" s="6">
        <f>J97*F97</f>
        <v>0</v>
      </c>
      <c r="L97" s="17"/>
      <c r="M97" s="17"/>
      <c r="N97" s="6"/>
      <c r="O97" s="6"/>
    </row>
    <row r="98" spans="1:15" ht="25.5" x14ac:dyDescent="0.25">
      <c r="A98" s="38" t="s">
        <v>298</v>
      </c>
      <c r="B98" s="17" t="s">
        <v>76</v>
      </c>
      <c r="C98" s="20" t="s">
        <v>77</v>
      </c>
      <c r="D98" s="20" t="s">
        <v>18</v>
      </c>
      <c r="E98" s="21" t="s">
        <v>78</v>
      </c>
      <c r="F98" s="17">
        <v>17.98</v>
      </c>
      <c r="G98" s="17">
        <v>4</v>
      </c>
      <c r="H98" s="19">
        <f>F98*G98</f>
        <v>71.92</v>
      </c>
      <c r="I98" s="17"/>
      <c r="J98" s="5">
        <v>0</v>
      </c>
      <c r="K98" s="6">
        <f>J98*F98</f>
        <v>0</v>
      </c>
      <c r="L98" s="17"/>
      <c r="M98" s="17"/>
      <c r="N98" s="6"/>
      <c r="O98" s="6"/>
    </row>
    <row r="99" spans="1:15" ht="270" x14ac:dyDescent="0.25">
      <c r="A99" s="38" t="s">
        <v>298</v>
      </c>
      <c r="B99" s="28" t="s">
        <v>287</v>
      </c>
      <c r="C99" s="29" t="s">
        <v>290</v>
      </c>
      <c r="D99" s="17" t="s">
        <v>18</v>
      </c>
      <c r="E99" s="18" t="s">
        <v>291</v>
      </c>
      <c r="F99" s="17">
        <v>15.96</v>
      </c>
      <c r="G99" s="17">
        <v>1</v>
      </c>
      <c r="H99" s="19">
        <f>F99*G99</f>
        <v>15.96</v>
      </c>
      <c r="I99" s="19"/>
      <c r="J99" s="7"/>
      <c r="K99" s="6"/>
      <c r="L99" s="17"/>
      <c r="M99" s="17"/>
      <c r="N99" s="6"/>
      <c r="O99" s="6"/>
    </row>
    <row r="100" spans="1:15" x14ac:dyDescent="0.25">
      <c r="A100" s="41" t="s">
        <v>318</v>
      </c>
      <c r="B100" s="42">
        <v>1</v>
      </c>
      <c r="C100" s="42" t="s">
        <v>317</v>
      </c>
      <c r="D100" s="42"/>
      <c r="E100" s="42"/>
      <c r="F100" s="42"/>
      <c r="G100" s="42"/>
      <c r="H100" s="42"/>
      <c r="I100" s="42"/>
      <c r="J100" s="42"/>
      <c r="K100" s="42"/>
      <c r="L100" s="42"/>
      <c r="M100" s="42"/>
      <c r="N100" s="42"/>
      <c r="O100" s="42"/>
    </row>
    <row r="101" spans="1:15" ht="30" x14ac:dyDescent="0.25">
      <c r="A101" s="38" t="s">
        <v>319</v>
      </c>
      <c r="B101" s="17" t="s">
        <v>20</v>
      </c>
      <c r="C101" s="17" t="s">
        <v>256</v>
      </c>
      <c r="D101" s="17" t="s">
        <v>165</v>
      </c>
      <c r="E101" s="21" t="s">
        <v>255</v>
      </c>
      <c r="F101" s="17">
        <v>4.95</v>
      </c>
      <c r="G101" s="15"/>
      <c r="H101" s="48"/>
      <c r="I101" s="15"/>
      <c r="J101" s="5">
        <v>5</v>
      </c>
      <c r="K101" s="6">
        <f>J101*F101</f>
        <v>24.75</v>
      </c>
      <c r="L101" s="17"/>
      <c r="M101" s="17"/>
      <c r="N101" s="6"/>
      <c r="O101" s="6"/>
    </row>
    <row r="102" spans="1:15" ht="105" x14ac:dyDescent="0.25">
      <c r="A102" s="38" t="s">
        <v>320</v>
      </c>
      <c r="B102" s="17" t="s">
        <v>94</v>
      </c>
      <c r="C102" s="17" t="s">
        <v>95</v>
      </c>
      <c r="D102" s="17" t="s">
        <v>18</v>
      </c>
      <c r="E102" s="18" t="s">
        <v>96</v>
      </c>
      <c r="F102" s="17">
        <v>15.99</v>
      </c>
      <c r="G102" s="15"/>
      <c r="H102" s="48"/>
      <c r="I102" s="15"/>
      <c r="J102" s="5">
        <v>0</v>
      </c>
      <c r="K102" s="6">
        <f>J102*F102</f>
        <v>0</v>
      </c>
      <c r="L102" s="17"/>
      <c r="M102" s="17"/>
      <c r="N102" s="6"/>
      <c r="O102" s="6"/>
    </row>
    <row r="103" spans="1:15" ht="30" x14ac:dyDescent="0.25">
      <c r="A103" s="38" t="s">
        <v>321</v>
      </c>
      <c r="B103" s="17" t="s">
        <v>154</v>
      </c>
      <c r="C103" s="17" t="s">
        <v>155</v>
      </c>
      <c r="D103" s="17" t="s">
        <v>156</v>
      </c>
      <c r="E103" s="18" t="s">
        <v>157</v>
      </c>
      <c r="F103" s="17">
        <v>3.5</v>
      </c>
      <c r="G103" s="15"/>
      <c r="H103" s="48"/>
      <c r="I103" s="48"/>
      <c r="J103" s="7">
        <v>0</v>
      </c>
      <c r="K103" s="6">
        <f>J103*F103</f>
        <v>0</v>
      </c>
      <c r="L103" s="17"/>
      <c r="M103" s="17"/>
      <c r="N103" s="6"/>
      <c r="O103" s="6"/>
    </row>
    <row r="104" spans="1:15" ht="30" x14ac:dyDescent="0.25">
      <c r="A104" s="38" t="s">
        <v>321</v>
      </c>
      <c r="B104" s="17" t="s">
        <v>219</v>
      </c>
      <c r="C104" s="17" t="s">
        <v>220</v>
      </c>
      <c r="D104" s="17" t="s">
        <v>221</v>
      </c>
      <c r="E104" s="21" t="s">
        <v>222</v>
      </c>
      <c r="F104" s="17">
        <v>7.95</v>
      </c>
      <c r="G104" s="15"/>
      <c r="H104" s="48"/>
      <c r="I104" s="15"/>
      <c r="J104" s="5">
        <v>16</v>
      </c>
      <c r="K104" s="6">
        <f>J104*F104</f>
        <v>127.2</v>
      </c>
      <c r="L104" s="17"/>
      <c r="M104" s="17"/>
      <c r="N104" s="6"/>
      <c r="O104" s="6"/>
    </row>
    <row r="105" spans="1:15" ht="45" x14ac:dyDescent="0.25">
      <c r="A105" s="38" t="s">
        <v>321</v>
      </c>
      <c r="B105" s="17" t="s">
        <v>97</v>
      </c>
      <c r="C105" s="17" t="s">
        <v>7</v>
      </c>
      <c r="D105" s="17" t="s">
        <v>18</v>
      </c>
      <c r="E105" s="21" t="s">
        <v>98</v>
      </c>
      <c r="F105" s="17">
        <v>10.98</v>
      </c>
      <c r="G105" s="15"/>
      <c r="H105" s="48"/>
      <c r="I105" s="15"/>
      <c r="J105" s="5">
        <v>0</v>
      </c>
      <c r="K105" s="6">
        <f>J105*F105</f>
        <v>0</v>
      </c>
      <c r="L105" s="17"/>
      <c r="M105" s="17"/>
      <c r="N105" s="6"/>
      <c r="O105" s="6"/>
    </row>
    <row r="106" spans="1:15" ht="30" x14ac:dyDescent="0.25">
      <c r="A106" s="38" t="s">
        <v>322</v>
      </c>
      <c r="B106" s="17" t="s">
        <v>140</v>
      </c>
      <c r="C106" s="17" t="s">
        <v>11</v>
      </c>
      <c r="D106" s="17" t="s">
        <v>141</v>
      </c>
      <c r="E106" s="21" t="s">
        <v>142</v>
      </c>
      <c r="F106" s="17">
        <v>11.99</v>
      </c>
      <c r="G106" s="15"/>
      <c r="H106" s="48"/>
      <c r="I106" s="15"/>
      <c r="J106" s="5">
        <v>0</v>
      </c>
      <c r="K106" s="6">
        <f>J106*F106</f>
        <v>0</v>
      </c>
      <c r="L106" s="17"/>
      <c r="M106" s="17"/>
      <c r="N106" s="6"/>
      <c r="O106" s="6"/>
    </row>
    <row r="107" spans="1:15" ht="110.25" x14ac:dyDescent="0.25">
      <c r="A107" s="38" t="s">
        <v>324</v>
      </c>
      <c r="B107" s="29" t="s">
        <v>223</v>
      </c>
      <c r="C107" s="29" t="s">
        <v>224</v>
      </c>
      <c r="D107" s="29" t="s">
        <v>18</v>
      </c>
      <c r="E107" s="21" t="s">
        <v>225</v>
      </c>
      <c r="F107" s="29">
        <v>12.99</v>
      </c>
      <c r="G107" s="15"/>
      <c r="H107" s="48"/>
      <c r="I107" s="48"/>
      <c r="J107" s="17">
        <v>0</v>
      </c>
      <c r="K107" s="6">
        <f>J107*F107</f>
        <v>0</v>
      </c>
      <c r="L107" s="17"/>
      <c r="M107" s="17"/>
      <c r="N107" s="6"/>
      <c r="O107" s="6"/>
    </row>
    <row r="108" spans="1:15" ht="90" x14ac:dyDescent="0.25">
      <c r="A108" s="38" t="s">
        <v>323</v>
      </c>
      <c r="B108" s="17" t="s">
        <v>91</v>
      </c>
      <c r="C108" s="20" t="s">
        <v>92</v>
      </c>
      <c r="D108" s="20" t="s">
        <v>18</v>
      </c>
      <c r="E108" s="18" t="s">
        <v>93</v>
      </c>
      <c r="F108" s="17">
        <v>23.95</v>
      </c>
      <c r="G108" s="15"/>
      <c r="H108" s="48"/>
      <c r="I108" s="15"/>
      <c r="J108" s="5">
        <v>0</v>
      </c>
      <c r="K108" s="6">
        <f>J108*F108</f>
        <v>0</v>
      </c>
      <c r="L108" s="17"/>
      <c r="M108" s="17"/>
      <c r="N108" s="6"/>
      <c r="O108" s="6"/>
    </row>
    <row r="109" spans="1:15" ht="30" x14ac:dyDescent="0.25">
      <c r="A109" s="38" t="s">
        <v>323</v>
      </c>
      <c r="B109" s="17" t="s">
        <v>163</v>
      </c>
      <c r="C109" s="17" t="s">
        <v>164</v>
      </c>
      <c r="D109" s="17" t="s">
        <v>165</v>
      </c>
      <c r="E109" s="18" t="s">
        <v>166</v>
      </c>
      <c r="F109" s="17">
        <v>19.95</v>
      </c>
      <c r="G109" s="15"/>
      <c r="H109" s="48"/>
      <c r="I109" s="15"/>
      <c r="J109" s="5">
        <v>10</v>
      </c>
      <c r="K109" s="6">
        <f>J109*F109</f>
        <v>199.5</v>
      </c>
      <c r="L109" s="17"/>
      <c r="M109" s="17"/>
      <c r="N109" s="6"/>
      <c r="O109" s="6"/>
    </row>
    <row r="110" spans="1:15" ht="105" x14ac:dyDescent="0.25">
      <c r="A110" s="38" t="s">
        <v>325</v>
      </c>
      <c r="B110" s="17" t="s">
        <v>99</v>
      </c>
      <c r="C110" s="17" t="s">
        <v>100</v>
      </c>
      <c r="D110" s="17" t="s">
        <v>18</v>
      </c>
      <c r="E110" s="21" t="s">
        <v>101</v>
      </c>
      <c r="F110" s="17">
        <v>32.880000000000003</v>
      </c>
      <c r="G110" s="15"/>
      <c r="H110" s="48"/>
      <c r="I110" s="15"/>
      <c r="J110" s="5">
        <v>0</v>
      </c>
      <c r="K110" s="6">
        <f>J110*F110</f>
        <v>0</v>
      </c>
      <c r="L110" s="17"/>
      <c r="M110" s="17"/>
      <c r="N110" s="6"/>
      <c r="O110" s="6"/>
    </row>
    <row r="111" spans="1:15" ht="75" x14ac:dyDescent="0.25">
      <c r="A111" s="38" t="s">
        <v>325</v>
      </c>
      <c r="B111" s="17" t="s">
        <v>229</v>
      </c>
      <c r="C111" s="17" t="s">
        <v>230</v>
      </c>
      <c r="D111" s="17" t="s">
        <v>18</v>
      </c>
      <c r="E111" s="18" t="s">
        <v>231</v>
      </c>
      <c r="F111" s="17">
        <v>12</v>
      </c>
      <c r="G111" s="15"/>
      <c r="H111" s="48"/>
      <c r="I111" s="48"/>
      <c r="J111" s="17">
        <v>0</v>
      </c>
      <c r="K111" s="6">
        <f>J111*F111</f>
        <v>0</v>
      </c>
      <c r="L111" s="17"/>
      <c r="M111" s="17"/>
      <c r="N111" s="6"/>
      <c r="O111" s="6"/>
    </row>
    <row r="112" spans="1:15" ht="105" x14ac:dyDescent="0.25">
      <c r="A112" s="38" t="s">
        <v>325</v>
      </c>
      <c r="B112" s="17" t="s">
        <v>232</v>
      </c>
      <c r="C112" s="29" t="s">
        <v>233</v>
      </c>
      <c r="D112" s="17" t="s">
        <v>18</v>
      </c>
      <c r="E112" s="18" t="s">
        <v>234</v>
      </c>
      <c r="F112" s="17">
        <v>8.99</v>
      </c>
      <c r="G112" s="15"/>
      <c r="H112" s="48"/>
      <c r="I112" s="48"/>
      <c r="J112" s="17">
        <v>0</v>
      </c>
      <c r="K112" s="6">
        <f>J112*F112</f>
        <v>0</v>
      </c>
      <c r="L112" s="17"/>
      <c r="M112" s="17"/>
      <c r="N112" s="6"/>
      <c r="O112" s="6"/>
    </row>
    <row r="113" spans="1:15" ht="195" x14ac:dyDescent="0.25">
      <c r="A113" s="38" t="s">
        <v>325</v>
      </c>
      <c r="B113" s="17" t="s">
        <v>226</v>
      </c>
      <c r="C113" s="29" t="s">
        <v>227</v>
      </c>
      <c r="D113" s="17" t="s">
        <v>18</v>
      </c>
      <c r="E113" s="18" t="s">
        <v>228</v>
      </c>
      <c r="F113" s="17">
        <v>5.69</v>
      </c>
      <c r="G113" s="15"/>
      <c r="H113" s="48"/>
      <c r="I113" s="48"/>
      <c r="J113" s="17">
        <v>1</v>
      </c>
      <c r="K113" s="6">
        <f>J113*F113</f>
        <v>5.69</v>
      </c>
      <c r="L113" s="35" t="s">
        <v>260</v>
      </c>
      <c r="M113" s="17"/>
      <c r="N113" s="6"/>
      <c r="O113" s="6"/>
    </row>
    <row r="114" spans="1:15" x14ac:dyDescent="0.25">
      <c r="B114" s="32"/>
      <c r="C114" s="32"/>
      <c r="D114" s="32"/>
      <c r="E114" s="32"/>
      <c r="F114" s="32"/>
      <c r="G114" s="32"/>
      <c r="H114" s="34"/>
      <c r="I114" s="34"/>
      <c r="J114" s="10"/>
      <c r="K114" s="36"/>
      <c r="L114" s="32"/>
      <c r="M114" s="32"/>
    </row>
  </sheetData>
  <autoFilter ref="B1:K114" xr:uid="{00000000-0009-0000-0000-000001000000}"/>
  <sortState xmlns:xlrd2="http://schemas.microsoft.com/office/spreadsheetml/2017/richdata2" ref="A2:O114">
    <sortCondition ref="A2:A114"/>
    <sortCondition ref="B2:B114"/>
  </sortState>
  <hyperlinks>
    <hyperlink ref="E41" r:id="rId1" display="https://www.amazon.com/dp/B00LPK0E5A/ref=sspa_dk_detail_1?psc=1&amp;pd_rd_i=B00LPK0E5A&amp;pd_rd_w=0M9NZ&amp;pf_rd_p=48d372c1-f7e1-4b8b-9d02-4bd86f5158c5&amp;pd_rd_wg=aD93W&amp;pf_rd_r=YPJBQXW796NSXR2VMXXF&amp;pd_rd_r=27b44396-0b27-4df5-a333-c9ae450119d1&amp;spLa=ZW5jcnlwdGVkUXVhbGlmaWVyPUEzRjAzSlpTNDhOSDROJmVuY3J5cHRlZElkPUExMDI0NTg3UkZNOVI5WEJEMTBKJmVuY3J5cHRlZEFkSWQ9QTAwMTM0OTMxR1ZVVzZSMDhHUEYwJndpZGdldE5hbWU9c3BfZGV0YWlsJmFjdGlvbj1jbGlja1JlZGlyZWN0JmRvTm90TG9nQ2xpY2s9dHJ1ZQ==" xr:uid="{00000000-0004-0000-0100-000000000000}"/>
    <hyperlink ref="E46" r:id="rId2" xr:uid="{00000000-0004-0000-0100-000002000000}"/>
    <hyperlink ref="E67" r:id="rId3" xr:uid="{00000000-0004-0000-0100-000003000000}"/>
    <hyperlink ref="E42" r:id="rId4" xr:uid="{00000000-0004-0000-0100-000004000000}"/>
    <hyperlink ref="E38" r:id="rId5" xr:uid="{00000000-0004-0000-0100-000005000000}"/>
    <hyperlink ref="E32" r:id="rId6" display="https://www.amazon.com/BOJACK-UA741General-Purpose-Operational-Amplifier/dp/B07WSB1VNH/ref=asc_df_B07WSB1VNH/?tag=hyprod-20&amp;linkCode=df0&amp;hvadid=416713541504&amp;hvpos=&amp;hvnetw=g&amp;hvrand=10187485487199424423&amp;hvpone=&amp;hvptwo=&amp;hvqmt=&amp;hvdev=c&amp;hvdvcmdl=&amp;hvlocint=&amp;hvlocphy=9030447&amp;hvtargid=pla-870040127419&amp;psc=1&amp;tag=&amp;ref=&amp;adgrpid=93604203773&amp;hvpone=&amp;hvptwo=&amp;hvadid=416713541504&amp;hvpos=&amp;hvnetw=g&amp;hvrand=10187485487199424423&amp;hvqmt=&amp;hvdev=c&amp;hvdvcmdl=&amp;hvlocint=&amp;hvlocphy=9030447&amp;hvtargid=pla-870040127419" xr:uid="{00000000-0004-0000-0100-000006000000}"/>
    <hyperlink ref="E33" r:id="rId7" display="https://www.amazon.com/LSR-Transistor-Assortment-Electronics-Electronic/dp/B07TV9FFFQ/ref=sr_1_1_sspa?dchild=1&amp;keywords=transistor+kit&amp;qid=1589997273&amp;sr=8-1-spons&amp;psc=1&amp;spLa=ZW5jcnlwdGVkUXVhbGlmaWVyPUEyNjRQNjZTRkNTMDBEJmVuY3J5cHRlZElkPUEwMjA2MDgzMTJBUTZXT1pMR1VFSyZlbmNyeXB0ZWRBZElkPUEwMzg4NDY4MzgxSDlaRERQMUxMQSZ3aWRnZXROYW1lPXNwX2F0ZiZhY3Rpb249Y2xpY2tSZWRpcmVjdCZkb05vdExvZ0NsaWNrPXRydWU=" xr:uid="{00000000-0004-0000-0100-000007000000}"/>
    <hyperlink ref="E86" r:id="rId8" xr:uid="{00000000-0004-0000-0100-000008000000}"/>
    <hyperlink ref="E51" r:id="rId9" xr:uid="{00000000-0004-0000-0100-000009000000}"/>
    <hyperlink ref="E52" r:id="rId10" xr:uid="{00000000-0004-0000-0100-00000A000000}"/>
    <hyperlink ref="E49" r:id="rId11" display="https://www.amazon.com/Isopropyl-Alcohol-Grade-99-Anhydrous/dp/B01KK014F4/ref=asc_df_B01KK014F4/?tag=hyprod-20&amp;linkCode=df0&amp;hvadid=312416780110&amp;hvpos=&amp;hvnetw=g&amp;hvrand=17295135421118886149&amp;hvpone=&amp;hvptwo=&amp;hvqmt=&amp;hvdev=c&amp;hvdvcmdl=&amp;hvlocint=&amp;hvlocphy=9030447&amp;hvtargid=pla-569571734125&amp;psc=1&amp;tag=&amp;ref=&amp;adgrpid=61555869549&amp;hvpone=&amp;hvptwo=&amp;hvadid=312416780110&amp;hvpos=&amp;hvnetw=g&amp;hvrand=17295135421118886149&amp;hvqmt=&amp;hvdev=c&amp;hvdvcmdl=&amp;hvlocint=&amp;hvlocphy=9030447&amp;hvtargid=pla-569571734125" xr:uid="{00000000-0004-0000-0100-00000B000000}"/>
    <hyperlink ref="E48" r:id="rId12" xr:uid="{00000000-0004-0000-0100-00000C000000}"/>
    <hyperlink ref="E47" r:id="rId13" xr:uid="{00000000-0004-0000-0100-00000D000000}"/>
    <hyperlink ref="E40" r:id="rId14" xr:uid="{00000000-0004-0000-0100-00000E000000}"/>
    <hyperlink ref="E109" r:id="rId15" xr:uid="{00000000-0004-0000-0100-00000F000000}"/>
    <hyperlink ref="E36" r:id="rId16" xr:uid="{00000000-0004-0000-0100-000010000000}"/>
    <hyperlink ref="E35" r:id="rId17" xr:uid="{00000000-0004-0000-0100-000011000000}"/>
    <hyperlink ref="E34" r:id="rId18" xr:uid="{00000000-0004-0000-0100-000012000000}"/>
    <hyperlink ref="E37" r:id="rId19" xr:uid="{00000000-0004-0000-0100-000013000000}"/>
    <hyperlink ref="E30" r:id="rId20" xr:uid="{00000000-0004-0000-0100-000014000000}"/>
    <hyperlink ref="E102" r:id="rId21" xr:uid="{00000000-0004-0000-0100-000015000000}"/>
    <hyperlink ref="E108" r:id="rId22" xr:uid="{00000000-0004-0000-0100-000016000000}"/>
    <hyperlink ref="E98" r:id="rId23" display="https://www.amazon.com/Smart-Enabled-Google-Assistant-HomeKit/dp/B01NBI0A6R/ref=sxin_3_ac_d_rm?ac_md=0-0-d2Vtbw%3D%3D-ac_d_rm&amp;cv_ct_cx=wemo&amp;keywords=wemo&amp;pd_rd_i=B01NBI0A6R&amp;pd_rd_r=bbd5c2e2-6eb9-40fe-9456-a7336162120f&amp;pd_rd_w=Ts0oB&amp;pd_rd_wg=K1Zyb&amp;pf_rd_p=de19e82a-2d83-4ae8-9f5c-212586b8b9a0&amp;pf_rd_r=8DGZDACCDVJ418KR7CNJ&amp;qid=1584141937&amp;th=1" xr:uid="{00000000-0004-0000-0100-000017000000}"/>
    <hyperlink ref="E69" r:id="rId24" xr:uid="{00000000-0004-0000-0100-000018000000}"/>
    <hyperlink ref="E8" r:id="rId25" xr:uid="{00000000-0004-0000-0100-000019000000}"/>
    <hyperlink ref="E27" r:id="rId26" xr:uid="{00000000-0004-0000-0100-00001A000000}"/>
    <hyperlink ref="E24" r:id="rId27" xr:uid="{00000000-0004-0000-0100-00001B000000}"/>
    <hyperlink ref="E22" r:id="rId28" xr:uid="{00000000-0004-0000-0100-00001C000000}"/>
    <hyperlink ref="E23" r:id="rId29" display="https://www.amazon.com/Sandisk-Ultra-Micro-UHS-I-Adapter/dp/B073K14CVB/ref=pd_cp_147_1/146-7771809-3852250?_encoding=UTF8&amp;pd_rd_i=B073K14CVB&amp;pd_rd_r=4112200d-8115-4486-873a-5b6f4679030c&amp;pd_rd_w=93orM&amp;pd_rd_wg=Ui7kb&amp;pf_rd_p=4853e837-f87a-46d4-be32-dcf86bff7a7c&amp;pf_rd_r=T8EPQ498AK70MBHNE8DM&amp;psc=1&amp;refRID=T8EPQ498AK70MBHNE8DM" xr:uid="{00000000-0004-0000-0100-00001D000000}"/>
    <hyperlink ref="E12" r:id="rId30" display="https://www.amazon.com/BOJACK-Variable-Resistor-Potentiometer-Assortment/dp/B07WGHCMZC/ref=sr_1_2_sspa?crid=10AZ3JHLXQXEC&amp;keywords=potentiometer+kit&amp;qid=1584133291&amp;sprefix=pote%2Caps%2C184&amp;sr=8-2-spons&amp;psc=1&amp;spLa=ZW5jcnlwdGVkUXVhbGlmaWVyPUFUNEhZWk1JUVdJTVkmZW5jcnlwdGVkSWQ9QTA3NzM2MzlGSTBRM00xQzhTNk8mZW5jcnlwdGVkQWRJZD1BMDYwOTI3NDE4R1M5SDdYTk5XTVcmd2lkZ2V0TmFtZT1zcF9hdGYmYWN0aW9uPWNsaWNrUmVkaXJlY3QmZG9Ob3RMb2dDbGljaz10cnVl" xr:uid="{00000000-0004-0000-0100-00001E000000}"/>
    <hyperlink ref="E7" r:id="rId31" xr:uid="{00000000-0004-0000-0100-00001F000000}"/>
    <hyperlink ref="E9" r:id="rId32" xr:uid="{00000000-0004-0000-0100-000020000000}"/>
    <hyperlink ref="E11" r:id="rId33" xr:uid="{00000000-0004-0000-0100-000021000000}"/>
    <hyperlink ref="C84" r:id="rId34" display="https://www.adafruit.com/product/1461" xr:uid="{00000000-0004-0000-0100-000022000000}"/>
    <hyperlink ref="E103" r:id="rId35" xr:uid="{00000000-0004-0000-0100-000023000000}"/>
    <hyperlink ref="E84" r:id="rId36" xr:uid="{00000000-0004-0000-0100-000024000000}"/>
    <hyperlink ref="E15" r:id="rId37" xr:uid="{00000000-0004-0000-0100-000025000000}"/>
    <hyperlink ref="E21" r:id="rId38" xr:uid="{00000000-0004-0000-0100-000026000000}"/>
    <hyperlink ref="E20" r:id="rId39" xr:uid="{00000000-0004-0000-0100-000027000000}"/>
    <hyperlink ref="E13" r:id="rId40" xr:uid="{00000000-0004-0000-0100-000028000000}"/>
    <hyperlink ref="E2" r:id="rId41" xr:uid="{00000000-0004-0000-0100-000029000000}"/>
    <hyperlink ref="E5" r:id="rId42" display="https://www.amazon.com/Teensy-3-2-with-pins/dp/B015QUPO5Y/ref=pd_cp_328_2/146-7771809-3852250?_encoding=UTF8&amp;pd_rd_i=B015QUPO5Y&amp;pd_rd_r=27b95a34-9f23-44f6-bbff-68008086ed57&amp;pd_rd_w=vzcu6&amp;pd_rd_wg=VmhTT&amp;pf_rd_p=4853e837-f87a-46d4-be32-dcf86bff7a7c&amp;pf_rd_r=DCM2BKEYA2PKP2EFR23Y&amp;psc=1&amp;refRID=DCM2BKEYA2PKP2EFR23Y" xr:uid="{00000000-0004-0000-0100-00002A000000}"/>
    <hyperlink ref="E28" r:id="rId43" xr:uid="{00000000-0004-0000-0100-00002B000000}"/>
    <hyperlink ref="E70" r:id="rId44" display="https://www.amazon.com/dp/B07GD2BWPY/ref=sspa_dk_detail_2?psc=1&amp;pd_rd_i=B07GD2BWPY&amp;pd_rd_w=TqeWX&amp;pf_rd_p=48d372c1-f7e1-4b8b-9d02-4bd86f5158c5&amp;pd_rd_wg=sNJWA&amp;pf_rd_r=ZXS16ECPMKD9XBVAS65W&amp;pd_rd_r=b5442918-7fb9-4962-af3b-9820970385cf&amp;spLa=ZW5jcnlwdGVkUXVhbGlmaWVyPUEyWTlUTDAyTTJDVElLJmVuY3J5cHRlZElkPUEwMjM2MDg0M0g1U1ZRS1hPNk0zMSZlbmNyeXB0ZWRBZElkPUEwNTczODQxM0JQVzgzUkcwMUVBNiZ3aWRnZXROYW1lPXNwX2RldGFpbCZhY3Rpb249Y2xpY2tSZWRpcmVjdCZkb05vdExvZ0NsaWNrPXRydWU=" xr:uid="{00000000-0004-0000-0100-00002C000000}"/>
    <hyperlink ref="E91" r:id="rId45" xr:uid="{00000000-0004-0000-0100-00002F000000}"/>
    <hyperlink ref="E60" r:id="rId46" xr:uid="{00000000-0004-0000-0100-000030000000}"/>
    <hyperlink ref="E105" r:id="rId47" display="https://www.amazon.com/Adafruit-NeoPixel-Ring-Integrated-Drivers/dp/B00KAE3R1U/ref=sxin_7_ac_d_rm?ac_md=1-1-bmVvcGl4ZWw%3D-ac_d_rm&amp;cv_ct_cx=neopixel+ring&amp;dchild=1&amp;keywords=neopixel+ring&amp;pd_rd_i=B00KAE3R1U&amp;pd_rd_r=f532ea9d-0030-44f0-832a-ce614c837962&amp;pd_rd_w=9bJ5n&amp;pd_rd_wg=0eBjE&amp;pf_rd_p=a0516f22-66df-4efd-8b9a-279a864d1512&amp;pf_rd_r=AYP2P98ZJBNCG2YYCT97&amp;psc=1&amp;qid=1590415826&amp;sr=1-2-12d4272d-8adb-4121-8624-135149aa9081" xr:uid="{00000000-0004-0000-0100-000031000000}"/>
    <hyperlink ref="E106" r:id="rId48" xr:uid="{00000000-0004-0000-0100-000032000000}"/>
    <hyperlink ref="E110" r:id="rId49" display="https://www.amazon.com/dp/B01CDTEKAG/ref=sspa_dk_detail_5?psc=1&amp;pd_rd_i=B01CDTEKAG&amp;pd_rd_w=xH4vG&amp;pf_rd_p=48d372c1-f7e1-4b8b-9d02-4bd86f5158c5&amp;pd_rd_wg=OWknK&amp;pf_rd_r=4MWDRWVKFJB1AYRB3KT5&amp;pd_rd_r=1dfe850a-4ea2-46f2-b93c-46b84486f9d4&amp;spLa=ZW5jcnlwdGVkUXVhbGlmaWVyPUEzUThIV0Y2UjRSUjImZW5jcnlwdGVkSWQ9QTAzMjQ0ODUxSDdUU0E3UTlMWFlEJmVuY3J5cHRlZEFkSWQ9QTA5Nzg1MTUxVTM3VzVKSE44S1RCJndpZGdldE5hbWU9c3BfZGV0YWlsJmFjdGlvbj1jbGlja1JlZGlyZWN0JmRvTm90TG9nQ2xpY2s9dHJ1ZQ==" xr:uid="{00000000-0004-0000-0100-000033000000}"/>
    <hyperlink ref="E65" r:id="rId50" display="https://www.amazon.com/DFROBOT-Gravity-Analog-Sensor-Arduino/dp/B00R5CCH7U/ref=sr_1_2_sspa?dchild=1&amp;keywords=dfrobot&amp;qid=1590416675&amp;sr=8-2-spons&amp;psc=1&amp;spLa=ZW5jcnlwdGVkUXVhbGlmaWVyPUExRVhTUks4U1dYNjhSJmVuY3J5cHRlZElkPUEwNTY0MzYzUldBQ1A2SDlRVkRCJmVuY3J5cHRlZEFkSWQ9QTEwNDU4OTYzVjNDWEhNV0RPS1IzJndpZGdldE5hbWU9c3BfYXRmJmFjdGlvbj1jbGlja1JlZGlyZWN0JmRvTm90TG9nQ2xpY2s9dHJ1ZQ==" xr:uid="{00000000-0004-0000-0100-000034000000}"/>
    <hyperlink ref="E75" r:id="rId51" xr:uid="{00000000-0004-0000-0100-000035000000}"/>
    <hyperlink ref="E80" r:id="rId52" xr:uid="{00000000-0004-0000-0100-000036000000}"/>
    <hyperlink ref="E81" r:id="rId53" xr:uid="{00000000-0004-0000-0100-000037000000}"/>
    <hyperlink ref="E76" r:id="rId54" xr:uid="{00000000-0004-0000-0100-000038000000}"/>
    <hyperlink ref="E4" r:id="rId55" display="https://www.lowes.com/pd/Tough-Box-16-Compartment-Plastic-Small-Parts-Organizer/1000365903?cm_mmc=shp-_-c-_-prd-_-tol-_-google-_-lia-_--_-toolstorage-_-1000365903-_-0&amp;store_code=2539&amp;placeholder=null&amp;gclid=EAIaIQobChMI2ICzhsX86QIVi4bACh0oNwjhEAQYASABEgLcgPD_BwE&amp;gclsrc=aw.ds" xr:uid="{00000000-0004-0000-0100-00003B000000}"/>
    <hyperlink ref="E90" r:id="rId56" xr:uid="{00000000-0004-0000-0100-00003C000000}"/>
    <hyperlink ref="E68" r:id="rId57" xr:uid="{00000000-0004-0000-0100-00003D000000}"/>
    <hyperlink ref="E10" r:id="rId58" xr:uid="{00000000-0004-0000-0100-00003E000000}"/>
    <hyperlink ref="E107" r:id="rId59" display="https://www.amazon.com/dp/B087B5NWY4/ref=sspa_dk_detail_0?psc=1&amp;pd_rd_i=B087B5NWY4&amp;pd_rd_w=qTl74&amp;pf_rd_p=48d372c1-f7e1-4b8b-9d02-4bd86f5158c5&amp;pd_rd_wg=oJf3C&amp;pf_rd_r=BNJEBNTQ9WJFCK2T7NJG&amp;pd_rd_r=878dff4d-97fc-4ab7-b51d-f454e436af7d&amp;spLa=ZW5jcnlwdGVkUXVhbGlmaWVyPUFSMFdOVFk0RUJCSjUmZW5jcnlwdGVkSWQ9QTA5OTM1MjYzSTlCWEhXN0xTU0RQJmVuY3J5cHRlZEFkSWQ9QTAxMzk3MzYzQktQVENFTUtJNzhJJndpZGdldE5hbWU9c3BfZGV0YWlsJmFjdGlvbj1jbGlja1JlZGlyZWN0JmRvTm90TG9nQ2xpY2s9dHJ1ZQ==" xr:uid="{00000000-0004-0000-0100-00003F000000}"/>
    <hyperlink ref="E3" r:id="rId60" xr:uid="{00000000-0004-0000-0100-000040000000}"/>
    <hyperlink ref="E93" r:id="rId61" xr:uid="{00000000-0004-0000-0100-000041000000}"/>
    <hyperlink ref="E53" r:id="rId62" xr:uid="{00000000-0004-0000-0100-000042000000}"/>
    <hyperlink ref="E54" r:id="rId63" xr:uid="{00000000-0004-0000-0100-000043000000}"/>
    <hyperlink ref="E113" r:id="rId64" display="https://www.amazon.com/dp/B07QKDSCSM/ref=sspa_dk_detail_0?spLa=ZW5jcnlwdGVkUXVhbGlmaWVyPUFCNUFXNjBMUkhRNjgmZW5jcnlwdGVkSWQ9QTAzODUwNTVOR1NCNFFLMjRWR0ImZW5jcnlwdGVkQWRJZD1BMDM1MDc1NjNWSVJZSlg1Q0pDTUkmd2lkZ2V0TmFtZT1zcF9kZXRhaWwyJmFjdGlvbj1jbGlja1JlZGlyZWN0JmRvTm90TG9nQ2xpY2s9dHJ1ZQ&amp;th=1" xr:uid="{00000000-0004-0000-0100-000044000000}"/>
    <hyperlink ref="E95" r:id="rId65" xr:uid="{00000000-0004-0000-0100-000045000000}"/>
    <hyperlink ref="E97" r:id="rId66" xr:uid="{00000000-0004-0000-0100-000046000000}"/>
    <hyperlink ref="E112" r:id="rId67" xr:uid="{00000000-0004-0000-0100-000047000000}"/>
    <hyperlink ref="E111" r:id="rId68" xr:uid="{00000000-0004-0000-0100-000048000000}"/>
    <hyperlink ref="E29" r:id="rId69" display="https://www.digikey.com/product-detail/en/citizen-finedevice-co-ltd/CFS-20632768DZFB/300-1002-ND/283736?utm_adgroup=Crystals%20Oscillators&amp;utm_source=google&amp;utm_medium=cpc&amp;utm_campaign=Dynamic%20Search&amp;utm_term=&amp;utm_content=Crystals%20Oscillators&amp;gclid=EAIaIQobChMIrI-y8dvf6gIVgobACh05Cwq-EAAYASAAEgJ-LvD_BwE" xr:uid="{00000000-0004-0000-0100-00004A000000}"/>
    <hyperlink ref="E82" r:id="rId70" xr:uid="{00000000-0004-0000-0100-00004B000000}"/>
    <hyperlink ref="E79" r:id="rId71" xr:uid="{00000000-0004-0000-0100-00004C000000}"/>
    <hyperlink ref="E78" r:id="rId72" xr:uid="{00000000-0004-0000-0100-00004D000000}"/>
    <hyperlink ref="E83" r:id="rId73" xr:uid="{00000000-0004-0000-0100-00004E000000}"/>
    <hyperlink ref="C77" r:id="rId74" display="https://store.ncd.io/product/feather-battery-i2c-shield-for-particle-and-feather-modules/" xr:uid="{00000000-0004-0000-0100-00003A000000}"/>
    <hyperlink ref="E77" r:id="rId75" xr:uid="{00000000-0004-0000-0100-000039000000}"/>
    <hyperlink ref="E55" r:id="rId76" xr:uid="{CB9AA7F3-57D3-4035-9B10-D6E06BA90642}"/>
    <hyperlink ref="E56" r:id="rId77" xr:uid="{CD5B5197-64EF-49EF-91BD-2559DCFA1A39}"/>
    <hyperlink ref="E57" r:id="rId78" xr:uid="{6673B4F9-7D5C-42C3-A449-534270670C62}"/>
    <hyperlink ref="E50" r:id="rId79" xr:uid="{7BEE6173-67BD-462D-93F3-8868348A9E43}"/>
    <hyperlink ref="E87" r:id="rId80" display="https://www.amazon.com/Screwdriver-Flathead-Phillips-Pentalobe-Different/dp/B0872XMTKS/ref=sr_1_2_sspa?crid=33O94WILFA3IZ&amp;dchild=1&amp;keywords=mini+screwdriver+set&amp;qid=1598205307&amp;sprefix=mini+screw%2Caps%2C201&amp;sr=8-2-spons&amp;psc=1&amp;spLa=ZW5jcnlwdGVkUXVhbGlmaWVyPUExMEY2S0QwRE9XR01UJmVuY3J5cHRlZElkPUEwNzIwODY1MjVGV1BCNDNFNkowRyZlbmNyeXB0ZWRBZElkPUExMDAyMjM5NFpSMkVPTlBSN0ZDJndpZGdldE5hbWU9c3BfYXRmJmFjdGlvbj1jbGlja1JlZGlyZWN0JmRvTm90TG9nQ2xpY2s9dHJ1ZQ==" xr:uid="{19DAF842-E937-4DB9-89CA-2282F04D2AEA}"/>
    <hyperlink ref="E6" r:id="rId81" xr:uid="{B485A6B6-7307-4EAA-A186-31CAA890A0BC}"/>
    <hyperlink ref="E101" r:id="rId82" xr:uid="{70F21853-AE4C-4BEC-9F14-C2DC1DDCC3B4}"/>
    <hyperlink ref="E74" r:id="rId83" xr:uid="{23C2A1DE-EDE1-4FE6-90BB-24BA9B7A433E}"/>
    <hyperlink ref="E14" r:id="rId84" xr:uid="{AA5B840A-EAA7-438B-AC90-9BD9F369A790}"/>
    <hyperlink ref="E104" r:id="rId85" xr:uid="{BFF0F66D-BAE5-409E-9D4D-2406089A97E9}"/>
    <hyperlink ref="E64" r:id="rId86" xr:uid="{E22E05A0-7702-4DD5-A4C2-BD50049E3BED}"/>
    <hyperlink ref="E39" r:id="rId87" xr:uid="{88862DC7-2E84-40B9-8A79-31C61425F3EC}"/>
    <hyperlink ref="E26" r:id="rId88" display="https://www.amazon.com/Smraza-Helicopter-Airplane-Control-Arduino/dp/B07L2SF3R4/ref=sr_1_2_sspa?dchild=1&amp;keywords=servo+motors&amp;qid=1627326343&amp;sr=8-2-spons&amp;psc=1&amp;smid=AMIHZKLK542FQ&amp;spLa=ZW5jcnlwdGVkUXVhbGlmaWVyPUE0T1dLTFVJNkJYSTkmZW5jcnlwdGVkSWQ9QTA1Mjc3MzhQMlkzQ0ZZV1ZNUlImZW5jcnlwdGVkQWRJZD1BMDIwNzMwN0dRSDFXTkhNVURFNCZ3aWRnZXROYW1lPXNwX2F0ZiZhY3Rpb249Y2xpY2tSZWRpcmVjdCZkb05vdExvZ0NsaWNrPXRydWU=" xr:uid="{5F7D6829-E8F9-4418-B2CF-E737838DD2F0}"/>
    <hyperlink ref="E25" r:id="rId89" display="https://www.amazon.com/Matrix-Membrane-Switch-Keyboard-Arduino/dp/B07THCLGCZ/ref=sr_1_1_sspa?crid=11VSDXYN2F69R&amp;dchild=1&amp;keywords=keypad+arduino&amp;qid=1627326563&amp;sprefix=key+pads+ar%2Caps%2C227&amp;sr=8-1-spons&amp;psc=1&amp;spLa=ZW5jcnlwdGVkUXVhbGlmaWVyPUE3UzVCUzNCUU01SUcmZW5jcnlwdGVkSWQ9QTA5NTA5MDEyWVc0R0w5VVRDTlFTJmVuY3J5cHRlZEFkSWQ9QTAyMjI5MDgyTFJVQlpLUExKVTEzJndpZGdldE5hbWU9c3BfYXRmJmFjdGlvbj1jbGlja1JlZGlyZWN0JmRvTm90TG9nQ2xpY2s9dHJ1ZQ==" xr:uid="{C7C18D08-2962-4850-A7D4-1A2C548DEB0C}"/>
    <hyperlink ref="E72" r:id="rId90" display="https://www.amazon.com/WOWOONE-Laser-Diode-30pcs-Diameter/dp/B08R9XBVM3/ref=pd_b2b_qd_subs_1/134-6156851-5388530?pd_rd_w=qcbyD&amp;pf_rd_p=96b0f924-31c1-4af6-b03c-4e4f775bb59f&amp;pf_rd_r=6B5YQX1QH83S137RP9CS&amp;pd_rd_r=d6edc9c0-9f8d-4f15-be09-461639b468bb&amp;pd_rd_wg=MUKdO&amp;pd_rd_i=B08R9XBVM3&amp;psc=1" xr:uid="{6D60E322-6434-4EBB-BD9E-3CE8910CF4D7}"/>
    <hyperlink ref="E89" r:id="rId91" xr:uid="{B33FFFB3-AB65-4E96-B0B2-C5B323D825AB}"/>
  </hyperlinks>
  <printOptions headings="1" gridLines="1"/>
  <pageMargins left="0.25" right="0.25" top="0.75" bottom="0.75" header="0.3" footer="0.3"/>
  <pageSetup scale="83" fitToHeight="0" orientation="landscape" r:id="rId92"/>
  <headerFooter>
    <oddHeader>&amp;C&amp;"Calibri,Regular"&amp;K000000IoT Parts Inventory</oddHeader>
    <oddFoote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E75A16FF431314587A6EFE715708639" ma:contentTypeVersion="12" ma:contentTypeDescription="Create a new document." ma:contentTypeScope="" ma:versionID="3845378365f05132d6f717dccfddac90">
  <xsd:schema xmlns:xsd="http://www.w3.org/2001/XMLSchema" xmlns:xs="http://www.w3.org/2001/XMLSchema" xmlns:p="http://schemas.microsoft.com/office/2006/metadata/properties" xmlns:ns2="c68989fb-d827-4f0c-be61-ce0fb4a2ca35" xmlns:ns3="ceb5a5b3-a521-4149-a5a6-8f2ebd45356c" targetNamespace="http://schemas.microsoft.com/office/2006/metadata/properties" ma:root="true" ma:fieldsID="8b457bb54ec30cf46f3fea67e83ae68c" ns2:_="" ns3:_="">
    <xsd:import namespace="c68989fb-d827-4f0c-be61-ce0fb4a2ca35"/>
    <xsd:import namespace="ceb5a5b3-a521-4149-a5a6-8f2ebd45356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68989fb-d827-4f0c-be61-ce0fb4a2ca35"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eb5a5b3-a521-4149-a5a6-8f2ebd45356c"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8CD0F9C-796C-40DA-891C-7A92FF34C67A}">
  <ds:schemaRefs>
    <ds:schemaRef ds:uri="http://schemas.microsoft.com/sharepoint/v3/contenttype/forms"/>
  </ds:schemaRefs>
</ds:datastoreItem>
</file>

<file path=customXml/itemProps2.xml><?xml version="1.0" encoding="utf-8"?>
<ds:datastoreItem xmlns:ds="http://schemas.openxmlformats.org/officeDocument/2006/customXml" ds:itemID="{FA096413-5493-4E6F-BFCB-1B6A0AC206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68989fb-d827-4f0c-be61-ce0fb4a2ca35"/>
    <ds:schemaRef ds:uri="ceb5a5b3-a521-4149-a5a6-8f2ebd4535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23B2E16-5227-4FB6-A3C3-1FFAD3C257C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Master</vt:lpstr>
    </vt:vector>
  </TitlesOfParts>
  <Manager/>
  <Company>Central New Mexico Community College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IoT_Instructor</cp:lastModifiedBy>
  <cp:revision/>
  <cp:lastPrinted>2020-12-16T14:28:36Z</cp:lastPrinted>
  <dcterms:created xsi:type="dcterms:W3CDTF">2020-03-13T20:27:03Z</dcterms:created>
  <dcterms:modified xsi:type="dcterms:W3CDTF">2021-07-26T19:59:52Z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0x0101002E75A16FF431314587A6EFE715708639</vt:lpwstr>
  </property>
</Properties>
</file>