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AE9DA3BF-BA82-9D41-80E4-C71247AF0E0F}" xr6:coauthVersionLast="47" xr6:coauthVersionMax="47" xr10:uidLastSave="{00000000-0000-0000-0000-000000000000}"/>
  <bookViews>
    <workbookView xWindow="960" yWindow="1540" windowWidth="26760" windowHeight="15380" xr2:uid="{00000000-000D-0000-FFFF-FFFF00000000}"/>
  </bookViews>
  <sheets>
    <sheet name="Models_AIC_with_bayesian_lear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J35" i="1"/>
  <c r="K35" i="1"/>
  <c r="AW35" i="1"/>
  <c r="AV35" i="1"/>
  <c r="AU35" i="1"/>
  <c r="AT35" i="1"/>
  <c r="AS35" i="1"/>
  <c r="AR35" i="1"/>
  <c r="AQ35" i="1"/>
  <c r="AP35" i="1"/>
  <c r="S22" i="1"/>
  <c r="Y22" i="1"/>
  <c r="AN35" i="1"/>
  <c r="AM35" i="1"/>
  <c r="AL35" i="1"/>
  <c r="AO3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" i="1"/>
  <c r="S18" i="1"/>
  <c r="C35" i="1"/>
  <c r="D35" i="1"/>
  <c r="E35" i="1"/>
  <c r="F35" i="1"/>
  <c r="G35" i="1"/>
  <c r="H35" i="1"/>
  <c r="L35" i="1"/>
  <c r="M35" i="1"/>
  <c r="N35" i="1"/>
  <c r="O35" i="1"/>
  <c r="B3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" i="1"/>
  <c r="Q35" i="1"/>
  <c r="P35" i="1"/>
</calcChain>
</file>

<file path=xl/sharedStrings.xml><?xml version="1.0" encoding="utf-8"?>
<sst xmlns="http://schemas.openxmlformats.org/spreadsheetml/2006/main" count="155" uniqueCount="120">
  <si>
    <t>sub</t>
  </si>
  <si>
    <t>1a</t>
  </si>
  <si>
    <t>2a</t>
  </si>
  <si>
    <t>1a1d</t>
  </si>
  <si>
    <t>2a1d</t>
  </si>
  <si>
    <t>2a1d1e</t>
  </si>
  <si>
    <t>2a1d1e1CCC</t>
  </si>
  <si>
    <t>2a1d1e2CCC</t>
  </si>
  <si>
    <t>bl_ab</t>
  </si>
  <si>
    <t>bl_sr</t>
  </si>
  <si>
    <t>sub01_Yangmiao</t>
  </si>
  <si>
    <t>sub02_liSihong</t>
  </si>
  <si>
    <t>sub03_YangZhile</t>
  </si>
  <si>
    <t>sub04_YiXiangjie</t>
  </si>
  <si>
    <t>sub05_WuXiaohang</t>
  </si>
  <si>
    <t>Sub07_LiangNvjun</t>
  </si>
  <si>
    <t>sub09_LiZiping</t>
  </si>
  <si>
    <t>sub10_YangFeixian</t>
  </si>
  <si>
    <t>sub11_ZengWenpei</t>
  </si>
  <si>
    <t>sub12_ChenRuiyi</t>
  </si>
  <si>
    <t>sub13_HuangQimei</t>
  </si>
  <si>
    <t>sub14_MaKexin</t>
  </si>
  <si>
    <t>sub15_Lijian</t>
  </si>
  <si>
    <t>sub17_ChenMingyi</t>
  </si>
  <si>
    <t>sub18_WeiSiwen</t>
  </si>
  <si>
    <t>sub19_TangJianqin</t>
  </si>
  <si>
    <t>sub21_LiBiying</t>
  </si>
  <si>
    <t>sub22_ChenYongcai</t>
  </si>
  <si>
    <t>sub23_TanGuowei</t>
  </si>
  <si>
    <t>sub24_HuangQuan</t>
  </si>
  <si>
    <t>sub25_LuSihan</t>
  </si>
  <si>
    <t>sub26_YeCuiyi</t>
  </si>
  <si>
    <t>sub28_HuangDajian</t>
  </si>
  <si>
    <t>sub29_ZhouZibing</t>
  </si>
  <si>
    <t>sub30_YanXingguang</t>
  </si>
  <si>
    <t>sub31_TanPeixian</t>
  </si>
  <si>
    <t>sub32_YangDanni</t>
  </si>
  <si>
    <t>sub33_LiangWenyan</t>
  </si>
  <si>
    <t>sub34_HuangHaoxian</t>
  </si>
  <si>
    <t>sub35_LingYinyi</t>
  </si>
  <si>
    <t>sub36_ZhaoYinghong</t>
  </si>
  <si>
    <t>Mean</t>
  </si>
  <si>
    <t>bl_ab_without_k</t>
    <phoneticPr fontId="18" type="noConversion"/>
  </si>
  <si>
    <t>bl_sr_without_k</t>
    <phoneticPr fontId="18" type="noConversion"/>
  </si>
  <si>
    <t>AB_K</t>
    <phoneticPr fontId="18" type="noConversion"/>
  </si>
  <si>
    <t>AB_无K</t>
    <phoneticPr fontId="18" type="noConversion"/>
  </si>
  <si>
    <t>SR_K</t>
    <phoneticPr fontId="18" type="noConversion"/>
  </si>
  <si>
    <t>SR_无K</t>
    <phoneticPr fontId="18" type="noConversion"/>
  </si>
  <si>
    <t>bl_sr_stan</t>
    <phoneticPr fontId="18" type="noConversion"/>
  </si>
  <si>
    <t>diff_blSr_2a1d1e</t>
    <phoneticPr fontId="18" type="noConversion"/>
  </si>
  <si>
    <t>skewness_RT</t>
    <phoneticPr fontId="18" type="noConversion"/>
  </si>
  <si>
    <t>W</t>
    <phoneticPr fontId="18" type="noConversion"/>
  </si>
  <si>
    <t>error_rate</t>
  </si>
  <si>
    <t>RT_s</t>
    <phoneticPr fontId="18" type="noConversion"/>
  </si>
  <si>
    <t>RT_v</t>
    <phoneticPr fontId="18" type="noConversion"/>
  </si>
  <si>
    <t>diff_RT_v-s</t>
    <phoneticPr fontId="18" type="noConversion"/>
  </si>
  <si>
    <t>9号被试的RL估计非常不准，算是个特例</t>
    <phoneticPr fontId="18" type="noConversion"/>
  </si>
  <si>
    <t>1k1v（2次验证）</t>
    <phoneticPr fontId="18" type="noConversion"/>
  </si>
  <si>
    <t>1k2v</t>
    <phoneticPr fontId="18" type="noConversion"/>
  </si>
  <si>
    <t>2k2v</t>
    <phoneticPr fontId="18" type="noConversion"/>
  </si>
  <si>
    <t>ab_stan_r_selected</t>
    <phoneticPr fontId="18" type="noConversion"/>
  </si>
  <si>
    <t>强化学习模型</t>
    <phoneticPr fontId="18" type="noConversion"/>
  </si>
  <si>
    <t>Waskom 模型</t>
    <phoneticPr fontId="18" type="noConversion"/>
  </si>
  <si>
    <t>stan 贝叶斯学习者 第一次</t>
    <phoneticPr fontId="18" type="noConversion"/>
  </si>
  <si>
    <t>stan 贝叶斯学习者 第二次</t>
    <phoneticPr fontId="18" type="noConversion"/>
  </si>
  <si>
    <t>验证为什么强化学习不如贝叶斯</t>
    <phoneticPr fontId="18" type="noConversion"/>
  </si>
  <si>
    <t>bl_ab_stan_con_only</t>
    <phoneticPr fontId="18" type="noConversion"/>
  </si>
  <si>
    <t>ab_stan_r_select</t>
    <phoneticPr fontId="18" type="noConversion"/>
  </si>
  <si>
    <t>sr_stan_r_select</t>
    <phoneticPr fontId="18" type="noConversion"/>
  </si>
  <si>
    <t>不算 mini block 的贝叶斯 第二次</t>
    <phoneticPr fontId="18" type="noConversion"/>
  </si>
  <si>
    <t>去掉 error 试次的贝叶斯模型</t>
    <phoneticPr fontId="18" type="noConversion"/>
  </si>
  <si>
    <t>sr_r_selected</t>
    <phoneticPr fontId="18" type="noConversion"/>
  </si>
  <si>
    <t>ab_r_selected</t>
    <phoneticPr fontId="18" type="noConversion"/>
  </si>
  <si>
    <t>去掉 outlier 的贝叶斯</t>
    <phoneticPr fontId="18" type="noConversion"/>
  </si>
  <si>
    <t>没有 mini block 且去掉 outlier</t>
    <phoneticPr fontId="18" type="noConversion"/>
  </si>
  <si>
    <t>subject</t>
  </si>
  <si>
    <t>SR_Q_V_WOB</t>
  </si>
  <si>
    <t>SR_Q_D_V_WOB</t>
  </si>
  <si>
    <t>SR_Q_D_E_V_WOB</t>
  </si>
  <si>
    <t>SR_Q_D_alphaCCC_V_WOB</t>
  </si>
  <si>
    <t>SR_Q_D_E_alphaCCC_V_WOB</t>
  </si>
  <si>
    <t>AB_Q_WOB</t>
  </si>
  <si>
    <t>AB_Q_E_WOB</t>
  </si>
  <si>
    <t>AB_Q_alphaCCC_WOB</t>
  </si>
  <si>
    <t>AB_Q_E_alphaCCC_WOB</t>
  </si>
  <si>
    <t>sub_1</t>
  </si>
  <si>
    <t>sub_2</t>
  </si>
  <si>
    <t>sub_3</t>
  </si>
  <si>
    <t>sub_4</t>
  </si>
  <si>
    <t>sub_5</t>
  </si>
  <si>
    <t>sub_7</t>
  </si>
  <si>
    <t>sub_9</t>
  </si>
  <si>
    <t>sub_10</t>
  </si>
  <si>
    <t>sub_11</t>
  </si>
  <si>
    <t>sub_12</t>
  </si>
  <si>
    <t>sub_13</t>
  </si>
  <si>
    <t>sub_14</t>
  </si>
  <si>
    <t>sub_15</t>
  </si>
  <si>
    <t>sub_17</t>
  </si>
  <si>
    <t>sub_18</t>
  </si>
  <si>
    <t>sub_19</t>
  </si>
  <si>
    <t>sub_21</t>
  </si>
  <si>
    <t>sub_22</t>
  </si>
  <si>
    <t>sub_23</t>
  </si>
  <si>
    <t>sub_24</t>
  </si>
  <si>
    <t>sub_25</t>
  </si>
  <si>
    <t>sub_26</t>
  </si>
  <si>
    <t>sub_28</t>
  </si>
  <si>
    <t>sub_29</t>
  </si>
  <si>
    <t>sub_30</t>
  </si>
  <si>
    <t>sub_31</t>
  </si>
  <si>
    <t>sub_32</t>
  </si>
  <si>
    <t>sub_33</t>
  </si>
  <si>
    <t>sub_34</t>
  </si>
  <si>
    <t>sub_35</t>
  </si>
  <si>
    <t>sub_36</t>
  </si>
  <si>
    <t>AB_Q_WOB</t>
    <phoneticPr fontId="18" type="noConversion"/>
  </si>
  <si>
    <t>SR_Q_V</t>
    <phoneticPr fontId="18" type="noConversion"/>
  </si>
  <si>
    <t>SR_Q_D_V</t>
    <phoneticPr fontId="18" type="noConversion"/>
  </si>
  <si>
    <t>修改目标函数重算 RL 去掉outlier 有miniblock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</si>
</sst>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2" tint="-9.9978637043366805E-2"/>
      <name val="等线"/>
      <family val="4"/>
      <charset val="134"/>
      <scheme val="minor"/>
    </font>
    <font>
      <sz val="14"/>
      <color rgb="FF383A42"/>
      <name val="Arial"/>
      <family val="2"/>
    </font>
    <font>
      <sz val="14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4"/>
      <color rgb="FF383A42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4"/>
      <color theme="2" tint="-9.9978637043366805E-2"/>
      <name val="等线"/>
      <family val="4"/>
      <charset val="134"/>
      <scheme val="minor"/>
    </font>
    <font>
      <sz val="14"/>
      <color rgb="FFFF0000"/>
      <name val="等线"/>
      <family val="4"/>
      <charset val="134"/>
      <scheme val="minor"/>
    </font>
    <font>
      <b/>
      <sz val="16"/>
      <color theme="1"/>
      <name val="等线"/>
      <family val="2"/>
      <charset val="134"/>
      <scheme val="minor"/>
    </font>
    <font>
      <b/>
      <sz val="16"/>
      <color theme="2" tint="-9.9978637043366805E-2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rgb="FF383A42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616161"/>
      <name val="FiraCode Nerd Font"/>
    </font>
    <font>
      <b/>
      <sz val="14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6" fillId="0" borderId="0" xfId="0" applyFont="1">
      <alignment vertical="center"/>
    </xf>
    <xf numFmtId="0" fontId="0" fillId="0" borderId="0" xfId="0" applyFill="1">
      <alignment vertical="center"/>
    </xf>
    <xf numFmtId="0" fontId="22" fillId="0" borderId="0" xfId="0" applyFont="1">
      <alignment vertical="center"/>
    </xf>
    <xf numFmtId="0" fontId="22" fillId="36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Fill="1">
      <alignment vertical="center"/>
    </xf>
    <xf numFmtId="0" fontId="0" fillId="33" borderId="0" xfId="0" applyFont="1" applyFill="1">
      <alignment vertical="center"/>
    </xf>
    <xf numFmtId="0" fontId="24" fillId="37" borderId="10" xfId="0" applyFont="1" applyFill="1" applyBorder="1">
      <alignment vertical="center"/>
    </xf>
    <xf numFmtId="0" fontId="24" fillId="37" borderId="0" xfId="0" applyFont="1" applyFill="1" applyBorder="1">
      <alignment vertical="center"/>
    </xf>
    <xf numFmtId="0" fontId="22" fillId="0" borderId="10" xfId="0" applyFont="1" applyBorder="1">
      <alignment vertical="center"/>
    </xf>
    <xf numFmtId="0" fontId="22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2" fillId="35" borderId="10" xfId="0" applyFont="1" applyFill="1" applyBorder="1">
      <alignment vertical="center"/>
    </xf>
    <xf numFmtId="0" fontId="22" fillId="35" borderId="0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24" fillId="38" borderId="10" xfId="0" applyFont="1" applyFill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Border="1">
      <alignment vertical="center"/>
    </xf>
    <xf numFmtId="0" fontId="27" fillId="0" borderId="12" xfId="0" applyFont="1" applyBorder="1">
      <alignment vertical="center"/>
    </xf>
    <xf numFmtId="0" fontId="27" fillId="0" borderId="13" xfId="0" applyFont="1" applyBorder="1">
      <alignment vertical="center"/>
    </xf>
    <xf numFmtId="0" fontId="27" fillId="0" borderId="14" xfId="0" applyFont="1" applyBorder="1">
      <alignment vertical="center"/>
    </xf>
    <xf numFmtId="0" fontId="22" fillId="0" borderId="12" xfId="0" applyFont="1" applyBorder="1">
      <alignment vertical="center"/>
    </xf>
    <xf numFmtId="0" fontId="27" fillId="0" borderId="13" xfId="0" applyFont="1" applyFill="1" applyBorder="1">
      <alignment vertical="center"/>
    </xf>
    <xf numFmtId="0" fontId="27" fillId="0" borderId="12" xfId="0" applyFont="1" applyFill="1" applyBorder="1">
      <alignment vertical="center"/>
    </xf>
    <xf numFmtId="0" fontId="27" fillId="0" borderId="14" xfId="0" applyFont="1" applyFill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8" fillId="34" borderId="0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7" borderId="10" xfId="0" applyFont="1" applyFill="1" applyBorder="1" applyAlignment="1">
      <alignment horizontal="center" vertical="center"/>
    </xf>
    <xf numFmtId="0" fontId="28" fillId="37" borderId="0" xfId="0" applyFont="1" applyFill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7" fillId="0" borderId="15" xfId="0" applyFont="1" applyFill="1" applyBorder="1">
      <alignment vertical="center"/>
    </xf>
    <xf numFmtId="0" fontId="28" fillId="38" borderId="0" xfId="0" applyFont="1" applyFill="1" applyBorder="1" applyAlignment="1">
      <alignment horizontal="center" vertical="center"/>
    </xf>
    <xf numFmtId="0" fontId="24" fillId="38" borderId="0" xfId="0" applyFont="1" applyFill="1" applyBorder="1">
      <alignment vertical="center"/>
    </xf>
    <xf numFmtId="0" fontId="28" fillId="33" borderId="10" xfId="0" applyFont="1" applyFill="1" applyBorder="1" applyAlignment="1">
      <alignment horizontal="center" vertical="center"/>
    </xf>
    <xf numFmtId="0" fontId="28" fillId="33" borderId="11" xfId="0" applyFont="1" applyFill="1" applyBorder="1" applyAlignment="1">
      <alignment horizontal="center"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3" fillId="36" borderId="17" xfId="0" applyFont="1" applyFill="1" applyBorder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0" applyFont="1">
      <alignment vertical="center"/>
    </xf>
    <xf numFmtId="0" fontId="23" fillId="0" borderId="0" xfId="0" applyFont="1">
      <alignment vertical="center"/>
    </xf>
    <xf numFmtId="0" fontId="30" fillId="36" borderId="0" xfId="0" applyFont="1" applyFill="1" applyAlignment="1">
      <alignment horizontal="center" vertical="center"/>
    </xf>
    <xf numFmtId="0" fontId="23" fillId="36" borderId="0" xfId="0" applyFont="1" applyFill="1">
      <alignment vertical="center"/>
    </xf>
    <xf numFmtId="0" fontId="35" fillId="36" borderId="0" xfId="0" applyFont="1" applyFill="1">
      <alignment vertical="center"/>
    </xf>
    <xf numFmtId="0" fontId="36" fillId="0" borderId="0" xfId="0" applyFont="1">
      <alignment vertical="center"/>
    </xf>
    <xf numFmtId="0" fontId="23" fillId="36" borderId="16" xfId="0" applyFont="1" applyFill="1" applyBorder="1" applyAlignment="1">
      <alignment horizontal="center" vertical="center"/>
    </xf>
    <xf numFmtId="0" fontId="22" fillId="36" borderId="18" xfId="0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horizontal="center" vertical="center"/>
    </xf>
    <xf numFmtId="0" fontId="23" fillId="36" borderId="18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Models_AIC_with_bayesian_learne!$S$2</c:f>
              <c:strCache>
                <c:ptCount val="1"/>
                <c:pt idx="0">
                  <c:v>diff_blSr_2a1d1e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Models_AIC_with_bayesian_learne!$S$3:$S$36</c:f>
              <c:numCache>
                <c:formatCode>General</c:formatCode>
                <c:ptCount val="34"/>
                <c:pt idx="0">
                  <c:v>12.945077739699627</c:v>
                </c:pt>
                <c:pt idx="1">
                  <c:v>80.151484983000046</c:v>
                </c:pt>
                <c:pt idx="2">
                  <c:v>-27.471512558200629</c:v>
                </c:pt>
                <c:pt idx="3">
                  <c:v>10.580352055399999</c:v>
                </c:pt>
                <c:pt idx="4">
                  <c:v>-9.7599982643005205</c:v>
                </c:pt>
                <c:pt idx="5">
                  <c:v>27.374894011099968</c:v>
                </c:pt>
                <c:pt idx="6">
                  <c:v>31.197917062199849</c:v>
                </c:pt>
                <c:pt idx="7">
                  <c:v>-96.502073061699775</c:v>
                </c:pt>
                <c:pt idx="8">
                  <c:v>17.326269699000477</c:v>
                </c:pt>
                <c:pt idx="9">
                  <c:v>-70.672686748699562</c:v>
                </c:pt>
                <c:pt idx="10">
                  <c:v>-33.641564274501434</c:v>
                </c:pt>
                <c:pt idx="11">
                  <c:v>19.979811479501222</c:v>
                </c:pt>
                <c:pt idx="12">
                  <c:v>15.403836481400504</c:v>
                </c:pt>
                <c:pt idx="13">
                  <c:v>-4.4160783896986686</c:v>
                </c:pt>
                <c:pt idx="14">
                  <c:v>-60.572933342900797</c:v>
                </c:pt>
                <c:pt idx="15">
                  <c:v>20.034312180099732</c:v>
                </c:pt>
                <c:pt idx="16">
                  <c:v>-12.739176418799616</c:v>
                </c:pt>
                <c:pt idx="17">
                  <c:v>-74.789237835799213</c:v>
                </c:pt>
                <c:pt idx="18">
                  <c:v>-71.482040351698743</c:v>
                </c:pt>
                <c:pt idx="19">
                  <c:v>-17.062435675199595</c:v>
                </c:pt>
                <c:pt idx="20">
                  <c:v>-28.730384723899988</c:v>
                </c:pt>
                <c:pt idx="21">
                  <c:v>-1.8296009077002964</c:v>
                </c:pt>
                <c:pt idx="22">
                  <c:v>-2.1146938244000921</c:v>
                </c:pt>
                <c:pt idx="23">
                  <c:v>-34.850242053198599</c:v>
                </c:pt>
                <c:pt idx="24">
                  <c:v>-51.51120026929857</c:v>
                </c:pt>
                <c:pt idx="25">
                  <c:v>-2.8021493885989912</c:v>
                </c:pt>
                <c:pt idx="26">
                  <c:v>-14.276274239498889</c:v>
                </c:pt>
                <c:pt idx="27">
                  <c:v>11.633878003300197</c:v>
                </c:pt>
                <c:pt idx="28">
                  <c:v>1.261779331800426</c:v>
                </c:pt>
                <c:pt idx="29">
                  <c:v>-58.98756878039967</c:v>
                </c:pt>
                <c:pt idx="30">
                  <c:v>2.569455140399441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E24B-A236-4A7B8A7D7D6B}"/>
            </c:ext>
          </c:extLst>
        </c:ser>
        <c:ser>
          <c:idx val="1"/>
          <c:order val="1"/>
          <c:tx>
            <c:strRef>
              <c:f>Models_AIC_with_bayesian_learne!$Y$2</c:f>
              <c:strCache>
                <c:ptCount val="1"/>
                <c:pt idx="0">
                  <c:v>diff_RT_v-s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Models_AIC_with_bayesian_learne!$Y$3:$Y$36</c:f>
              <c:numCache>
                <c:formatCode>General</c:formatCode>
                <c:ptCount val="34"/>
                <c:pt idx="0">
                  <c:v>14.884599999999978</c:v>
                </c:pt>
                <c:pt idx="1">
                  <c:v>29.45350000000002</c:v>
                </c:pt>
                <c:pt idx="2">
                  <c:v>64.89670000000001</c:v>
                </c:pt>
                <c:pt idx="3">
                  <c:v>-8.6797000000000253</c:v>
                </c:pt>
                <c:pt idx="4">
                  <c:v>41.077600000000075</c:v>
                </c:pt>
                <c:pt idx="5">
                  <c:v>-9.038599999999974</c:v>
                </c:pt>
                <c:pt idx="6">
                  <c:v>9.3811999999999784</c:v>
                </c:pt>
                <c:pt idx="7">
                  <c:v>87.895399999999995</c:v>
                </c:pt>
                <c:pt idx="8">
                  <c:v>-0.28879999999992378</c:v>
                </c:pt>
                <c:pt idx="9">
                  <c:v>-79.095000000000027</c:v>
                </c:pt>
                <c:pt idx="10">
                  <c:v>64.087700000000041</c:v>
                </c:pt>
                <c:pt idx="11">
                  <c:v>-4.5396999999999821</c:v>
                </c:pt>
                <c:pt idx="12">
                  <c:v>-38.523500000000013</c:v>
                </c:pt>
                <c:pt idx="13">
                  <c:v>48.929599999999994</c:v>
                </c:pt>
                <c:pt idx="14">
                  <c:v>20.293099999999981</c:v>
                </c:pt>
                <c:pt idx="15">
                  <c:v>32.054499999999962</c:v>
                </c:pt>
                <c:pt idx="16">
                  <c:v>-79.051900000000046</c:v>
                </c:pt>
                <c:pt idx="17">
                  <c:v>-58.447800000000029</c:v>
                </c:pt>
                <c:pt idx="18">
                  <c:v>60.325000000000045</c:v>
                </c:pt>
                <c:pt idx="19">
                  <c:v>-1.6463999999999714</c:v>
                </c:pt>
                <c:pt idx="20">
                  <c:v>-20.560000000000002</c:v>
                </c:pt>
                <c:pt idx="21">
                  <c:v>-22.740800000000036</c:v>
                </c:pt>
                <c:pt idx="22">
                  <c:v>4.0699000000000183</c:v>
                </c:pt>
                <c:pt idx="23">
                  <c:v>-24.190599999999961</c:v>
                </c:pt>
                <c:pt idx="24">
                  <c:v>17.856999999999971</c:v>
                </c:pt>
                <c:pt idx="25">
                  <c:v>-44.636099999999999</c:v>
                </c:pt>
                <c:pt idx="26">
                  <c:v>-22.360299999999938</c:v>
                </c:pt>
                <c:pt idx="27">
                  <c:v>-26.041100000000029</c:v>
                </c:pt>
                <c:pt idx="28">
                  <c:v>4.4546000000000276</c:v>
                </c:pt>
                <c:pt idx="29">
                  <c:v>-18.966399999999965</c:v>
                </c:pt>
                <c:pt idx="30">
                  <c:v>0.47560000000004266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E24B-A236-4A7B8A7D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53280"/>
        <c:axId val="465954960"/>
      </c:lineChart>
      <c:catAx>
        <c:axId val="4659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4960"/>
        <c:crosses val="autoZero"/>
        <c:auto val="1"/>
        <c:lblAlgn val="ctr"/>
        <c:lblOffset val="100"/>
        <c:noMultiLvlLbl val="0"/>
      </c:catAx>
      <c:valAx>
        <c:axId val="4659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31670</xdr:rowOff>
    </xdr:from>
    <xdr:to>
      <xdr:col>28</xdr:col>
      <xdr:colOff>599723</xdr:colOff>
      <xdr:row>19</xdr:row>
      <xdr:rowOff>94074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510302-37DA-D34B-8448-6EFB9CC2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2"/>
  <sheetViews>
    <sheetView tabSelected="1" topLeftCell="F1" zoomScale="95" workbookViewId="0">
      <selection activeCell="N34" sqref="N34"/>
    </sheetView>
  </sheetViews>
  <sheetFormatPr baseColWidth="10" defaultRowHeight="16"/>
  <cols>
    <col min="1" max="1" width="33.33203125" style="67" bestFit="1" customWidth="1"/>
    <col min="2" max="5" width="15.83203125" bestFit="1" customWidth="1"/>
    <col min="6" max="6" width="15.83203125" style="2" bestFit="1" customWidth="1"/>
    <col min="7" max="8" width="18.33203125" style="2" bestFit="1" customWidth="1"/>
    <col min="9" max="9" width="16.6640625" style="2" bestFit="1" customWidth="1"/>
    <col min="10" max="10" width="15.83203125" style="2" bestFit="1" customWidth="1"/>
    <col min="11" max="11" width="14.6640625" style="2" bestFit="1" customWidth="1"/>
    <col min="12" max="13" width="15.83203125" bestFit="1" customWidth="1"/>
    <col min="14" max="14" width="22.83203125" bestFit="1" customWidth="1"/>
    <col min="15" max="15" width="22" bestFit="1" customWidth="1"/>
    <col min="16" max="16" width="28.6640625" style="13" bestFit="1" customWidth="1"/>
    <col min="17" max="17" width="15.83203125" bestFit="1" customWidth="1"/>
    <col min="18" max="18" width="11" bestFit="1" customWidth="1"/>
    <col min="19" max="19" width="24" bestFit="1" customWidth="1"/>
    <col min="20" max="20" width="18.5" bestFit="1" customWidth="1"/>
    <col min="21" max="21" width="13.1640625" bestFit="1" customWidth="1"/>
    <col min="22" max="22" width="15.83203125" bestFit="1" customWidth="1"/>
    <col min="23" max="24" width="12" bestFit="1" customWidth="1"/>
    <col min="25" max="25" width="17.33203125" bestFit="1" customWidth="1"/>
    <col min="26" max="26" width="11" bestFit="1" customWidth="1"/>
    <col min="27" max="27" width="46.5" bestFit="1" customWidth="1"/>
    <col min="28" max="29" width="11" bestFit="1" customWidth="1"/>
    <col min="30" max="37" width="10.83203125" hidden="1" customWidth="1"/>
    <col min="38" max="38" width="24" bestFit="1" customWidth="1"/>
    <col min="39" max="40" width="15.83203125" bestFit="1" customWidth="1"/>
    <col min="41" max="41" width="26.5" bestFit="1" customWidth="1"/>
    <col min="42" max="42" width="23" bestFit="1" customWidth="1"/>
    <col min="43" max="43" width="22.1640625" bestFit="1" customWidth="1"/>
    <col min="44" max="44" width="19.6640625" bestFit="1" customWidth="1"/>
    <col min="45" max="45" width="18.83203125" bestFit="1" customWidth="1"/>
    <col min="46" max="46" width="19.6640625" bestFit="1" customWidth="1"/>
    <col min="47" max="47" width="18.83203125" bestFit="1" customWidth="1"/>
    <col min="48" max="48" width="19.6640625" bestFit="1" customWidth="1"/>
    <col min="49" max="49" width="18.83203125" bestFit="1" customWidth="1"/>
    <col min="50" max="50" width="18.5" bestFit="1" customWidth="1"/>
    <col min="52" max="53" width="13.6640625" bestFit="1" customWidth="1"/>
  </cols>
  <sheetData>
    <row r="1" spans="1:50" s="9" customFormat="1" ht="19" thickBot="1">
      <c r="A1" s="63"/>
      <c r="B1" s="68" t="s">
        <v>61</v>
      </c>
      <c r="C1" s="70"/>
      <c r="D1" s="70"/>
      <c r="E1" s="70"/>
      <c r="F1" s="70"/>
      <c r="G1" s="70"/>
      <c r="H1" s="71"/>
      <c r="I1" s="70" t="s">
        <v>119</v>
      </c>
      <c r="J1" s="70"/>
      <c r="K1" s="70"/>
      <c r="L1" s="68" t="s">
        <v>62</v>
      </c>
      <c r="M1" s="70"/>
      <c r="N1" s="70"/>
      <c r="O1" s="71"/>
      <c r="P1" s="68" t="s">
        <v>63</v>
      </c>
      <c r="Q1" s="71"/>
      <c r="R1" s="59"/>
      <c r="S1" s="70" t="s">
        <v>65</v>
      </c>
      <c r="T1" s="70"/>
      <c r="U1" s="70"/>
      <c r="V1" s="70"/>
      <c r="W1" s="70"/>
      <c r="X1" s="70"/>
      <c r="Y1" s="70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68" t="s">
        <v>64</v>
      </c>
      <c r="AM1" s="70"/>
      <c r="AN1" s="70"/>
      <c r="AO1" s="71"/>
      <c r="AP1" s="70" t="s">
        <v>69</v>
      </c>
      <c r="AQ1" s="71"/>
      <c r="AR1" s="68" t="s">
        <v>70</v>
      </c>
      <c r="AS1" s="70"/>
      <c r="AT1" s="68" t="s">
        <v>73</v>
      </c>
      <c r="AU1" s="70"/>
      <c r="AV1" s="68" t="s">
        <v>74</v>
      </c>
      <c r="AW1" s="69"/>
    </row>
    <row r="2" spans="1:50" s="42" customFormat="1" ht="21">
      <c r="A2" s="64" t="s">
        <v>0</v>
      </c>
      <c r="B2" s="36" t="s">
        <v>1</v>
      </c>
      <c r="C2" s="37" t="s">
        <v>2</v>
      </c>
      <c r="D2" s="37" t="s">
        <v>3</v>
      </c>
      <c r="E2" s="37" t="s">
        <v>4</v>
      </c>
      <c r="F2" s="38" t="s">
        <v>5</v>
      </c>
      <c r="G2" s="38" t="s">
        <v>6</v>
      </c>
      <c r="H2" s="39" t="s">
        <v>7</v>
      </c>
      <c r="I2" s="36" t="s">
        <v>116</v>
      </c>
      <c r="J2" s="37" t="s">
        <v>117</v>
      </c>
      <c r="K2" s="37" t="s">
        <v>118</v>
      </c>
      <c r="L2" s="36" t="s">
        <v>8</v>
      </c>
      <c r="M2" s="37" t="s">
        <v>9</v>
      </c>
      <c r="N2" s="37" t="s">
        <v>42</v>
      </c>
      <c r="O2" s="40" t="s">
        <v>43</v>
      </c>
      <c r="P2" s="41" t="s">
        <v>66</v>
      </c>
      <c r="Q2" s="40" t="s">
        <v>48</v>
      </c>
      <c r="S2" s="42" t="s">
        <v>49</v>
      </c>
      <c r="T2" s="42" t="s">
        <v>50</v>
      </c>
      <c r="U2" s="42" t="s">
        <v>51</v>
      </c>
      <c r="V2" s="43" t="s">
        <v>52</v>
      </c>
      <c r="W2" s="43" t="s">
        <v>53</v>
      </c>
      <c r="X2" s="43" t="s">
        <v>54</v>
      </c>
      <c r="Y2" s="43" t="s">
        <v>55</v>
      </c>
      <c r="AL2" s="44" t="s">
        <v>57</v>
      </c>
      <c r="AM2" s="45" t="s">
        <v>58</v>
      </c>
      <c r="AN2" s="45" t="s">
        <v>59</v>
      </c>
      <c r="AO2" s="46" t="s">
        <v>60</v>
      </c>
      <c r="AP2" s="47" t="s">
        <v>67</v>
      </c>
      <c r="AQ2" s="48" t="s">
        <v>68</v>
      </c>
      <c r="AR2" s="49" t="s">
        <v>72</v>
      </c>
      <c r="AS2" s="50" t="s">
        <v>71</v>
      </c>
      <c r="AT2" s="51" t="s">
        <v>72</v>
      </c>
      <c r="AU2" s="53" t="s">
        <v>71</v>
      </c>
      <c r="AV2" s="55" t="s">
        <v>72</v>
      </c>
      <c r="AW2" s="56" t="s">
        <v>71</v>
      </c>
    </row>
    <row r="3" spans="1:50" ht="18">
      <c r="A3" s="65" t="s">
        <v>10</v>
      </c>
      <c r="B3" s="16">
        <v>11463.819009999999</v>
      </c>
      <c r="C3" s="17">
        <v>11463.820320000001</v>
      </c>
      <c r="D3" s="17">
        <v>11457.55005</v>
      </c>
      <c r="E3" s="17">
        <v>11457.110650000001</v>
      </c>
      <c r="F3" s="18">
        <v>11456.5033</v>
      </c>
      <c r="G3" s="18">
        <v>11447.6378</v>
      </c>
      <c r="H3" s="19">
        <v>11448.945110000001</v>
      </c>
      <c r="I3" s="10">
        <v>11349.47</v>
      </c>
      <c r="J3" s="10">
        <v>11354.9</v>
      </c>
      <c r="K3" s="10">
        <v>11344.33</v>
      </c>
      <c r="L3" s="16">
        <v>11489.701569999999</v>
      </c>
      <c r="M3" s="17">
        <v>11514.14049</v>
      </c>
      <c r="N3" s="17">
        <v>11491.271655256</v>
      </c>
      <c r="O3" s="20">
        <v>11514.0940174976</v>
      </c>
      <c r="P3" s="16">
        <v>11498.1606398524</v>
      </c>
      <c r="Q3" s="20">
        <v>11469.4483777397</v>
      </c>
      <c r="R3" s="8"/>
      <c r="S3" s="8">
        <f t="shared" ref="S3:S33" si="0">Q3-F3</f>
        <v>12.945077739699627</v>
      </c>
      <c r="T3" s="10">
        <v>1.8478002</v>
      </c>
      <c r="U3" s="10">
        <v>0.87218280000000004</v>
      </c>
      <c r="V3" s="10">
        <v>8.3333330000000001E-3</v>
      </c>
      <c r="W3" s="10">
        <v>447.3587</v>
      </c>
      <c r="X3" s="10">
        <v>462.24329999999998</v>
      </c>
      <c r="Y3" s="8">
        <f>X3-W3</f>
        <v>14.884599999999978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21">
        <v>11471.663168802599</v>
      </c>
      <c r="AM3" s="22">
        <v>11470.623163612699</v>
      </c>
      <c r="AN3" s="22">
        <v>11473.316706891301</v>
      </c>
      <c r="AO3" s="23">
        <v>11468.603769136</v>
      </c>
      <c r="AP3" s="24">
        <v>12639.6686465443</v>
      </c>
      <c r="AQ3" s="25">
        <v>12513.844529256199</v>
      </c>
      <c r="AR3" s="14">
        <v>11371.9637504281</v>
      </c>
      <c r="AS3" s="15">
        <v>11377.0761572915</v>
      </c>
      <c r="AT3" s="26">
        <v>10721.972549804001</v>
      </c>
      <c r="AU3" s="54">
        <v>10728.5385839138</v>
      </c>
      <c r="AV3" s="57">
        <v>10749.937001205401</v>
      </c>
      <c r="AW3" s="58">
        <v>10751.5179724229</v>
      </c>
      <c r="AX3" s="3"/>
    </row>
    <row r="4" spans="1:50" ht="18">
      <c r="A4" s="65" t="s">
        <v>11</v>
      </c>
      <c r="B4" s="16">
        <v>11465.561309999999</v>
      </c>
      <c r="C4" s="17">
        <v>11464.77823</v>
      </c>
      <c r="D4" s="17">
        <v>11371.63377</v>
      </c>
      <c r="E4" s="17">
        <v>11369.09316</v>
      </c>
      <c r="F4" s="18">
        <v>11363.929469999999</v>
      </c>
      <c r="G4" s="18">
        <v>11352.945959999999</v>
      </c>
      <c r="H4" s="19">
        <v>11352.52886</v>
      </c>
      <c r="I4" s="10">
        <v>11069.94</v>
      </c>
      <c r="J4" s="10">
        <v>11016.76</v>
      </c>
      <c r="K4" s="10">
        <v>10918.05</v>
      </c>
      <c r="L4" s="16">
        <v>11452.25366</v>
      </c>
      <c r="M4" s="17">
        <v>11460.41109</v>
      </c>
      <c r="N4" s="17">
        <v>11447.921648122299</v>
      </c>
      <c r="O4" s="20">
        <v>11459.513882311099</v>
      </c>
      <c r="P4" s="16">
        <v>11468.070301899401</v>
      </c>
      <c r="Q4" s="20">
        <v>11444.080954982999</v>
      </c>
      <c r="R4" s="8"/>
      <c r="S4" s="8">
        <f t="shared" si="0"/>
        <v>80.151484983000046</v>
      </c>
      <c r="T4" s="10">
        <v>0.97830969999999995</v>
      </c>
      <c r="U4" s="10">
        <v>0.94977789999999995</v>
      </c>
      <c r="V4" s="10">
        <v>2.5000000000000001E-2</v>
      </c>
      <c r="W4" s="10">
        <v>429.21499999999997</v>
      </c>
      <c r="X4" s="10">
        <v>458.66849999999999</v>
      </c>
      <c r="Y4" s="8">
        <f t="shared" ref="Y4:Y33" si="1">X4-W4</f>
        <v>29.45350000000002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21">
        <v>11444.0185336005</v>
      </c>
      <c r="AM4" s="22">
        <v>11444.4607710984</v>
      </c>
      <c r="AN4" s="22">
        <v>11443.995604546501</v>
      </c>
      <c r="AO4" s="23">
        <v>11447.4885078241</v>
      </c>
      <c r="AP4" s="24">
        <v>12584.3238955263</v>
      </c>
      <c r="AQ4" s="25">
        <v>12494.0139591473</v>
      </c>
      <c r="AR4" s="14">
        <v>11147.0881761034</v>
      </c>
      <c r="AS4" s="15">
        <v>11144.9082169595</v>
      </c>
      <c r="AT4" s="26">
        <v>10791.011546318499</v>
      </c>
      <c r="AU4" s="54">
        <v>10786.711318870801</v>
      </c>
      <c r="AV4" s="57">
        <v>10903.349513950299</v>
      </c>
      <c r="AW4" s="58">
        <v>10897.0443501515</v>
      </c>
    </row>
    <row r="5" spans="1:50" ht="18">
      <c r="A5" s="65" t="s">
        <v>12</v>
      </c>
      <c r="B5" s="16">
        <v>11572.16455</v>
      </c>
      <c r="C5" s="17">
        <v>11559.448689999999</v>
      </c>
      <c r="D5" s="17">
        <v>11561.54103</v>
      </c>
      <c r="E5" s="17">
        <v>11561.35457</v>
      </c>
      <c r="F5" s="18">
        <v>11561.1798</v>
      </c>
      <c r="G5" s="18">
        <v>11556.30076</v>
      </c>
      <c r="H5" s="19">
        <v>11557.1021</v>
      </c>
      <c r="I5" s="10">
        <v>10970.02</v>
      </c>
      <c r="J5" s="10">
        <v>10963.52</v>
      </c>
      <c r="K5" s="10">
        <v>10969.05</v>
      </c>
      <c r="L5" s="16">
        <v>11532.68203</v>
      </c>
      <c r="M5" s="17">
        <v>11524.44089</v>
      </c>
      <c r="N5" s="17">
        <v>11532.3906935467</v>
      </c>
      <c r="O5" s="20">
        <v>11525.1041814336</v>
      </c>
      <c r="P5" s="16">
        <v>11534.5454317616</v>
      </c>
      <c r="Q5" s="20">
        <v>11533.708287441799</v>
      </c>
      <c r="R5" s="8"/>
      <c r="S5" s="8">
        <f t="shared" si="0"/>
        <v>-27.471512558200629</v>
      </c>
      <c r="T5" s="10">
        <v>1.8472987999999999</v>
      </c>
      <c r="U5" s="10">
        <v>0.85387950000000001</v>
      </c>
      <c r="V5" s="10">
        <v>4.1666666999999998E-2</v>
      </c>
      <c r="W5" s="10">
        <v>536.28899999999999</v>
      </c>
      <c r="X5" s="10">
        <v>601.1857</v>
      </c>
      <c r="Y5" s="8">
        <f t="shared" si="1"/>
        <v>64.89670000000001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21">
        <v>11532.630091348199</v>
      </c>
      <c r="AM5" s="22">
        <v>11532.7216778404</v>
      </c>
      <c r="AN5" s="22">
        <v>11532.4301212958</v>
      </c>
      <c r="AO5" s="23">
        <v>11532.0176652385</v>
      </c>
      <c r="AP5" s="24">
        <v>12107.0801356747</v>
      </c>
      <c r="AQ5" s="25">
        <v>12066.0933436163</v>
      </c>
      <c r="AR5" s="14">
        <v>10980.801728574999</v>
      </c>
      <c r="AS5" s="15">
        <v>10983.0839466657</v>
      </c>
      <c r="AT5" s="26">
        <v>10408.708600222901</v>
      </c>
      <c r="AU5" s="54">
        <v>10411.329675449901</v>
      </c>
      <c r="AV5" s="57">
        <v>10479.3436776297</v>
      </c>
      <c r="AW5" s="58">
        <v>10481.100681017801</v>
      </c>
    </row>
    <row r="6" spans="1:50" ht="18">
      <c r="A6" s="65" t="s">
        <v>13</v>
      </c>
      <c r="B6" s="16">
        <v>11759.9555</v>
      </c>
      <c r="C6" s="17">
        <v>11755.751689999999</v>
      </c>
      <c r="D6" s="17">
        <v>11759.04091</v>
      </c>
      <c r="E6" s="17">
        <v>11758.878419999999</v>
      </c>
      <c r="F6" s="18">
        <v>11752.20615</v>
      </c>
      <c r="G6" s="18">
        <v>11744.906950000001</v>
      </c>
      <c r="H6" s="19">
        <v>11744.44731</v>
      </c>
      <c r="I6" s="10">
        <v>11632.47</v>
      </c>
      <c r="J6" s="10">
        <v>11611.58</v>
      </c>
      <c r="K6" s="10">
        <v>11611.71</v>
      </c>
      <c r="L6" s="16">
        <v>11771.09924</v>
      </c>
      <c r="M6" s="17">
        <v>11778.02701</v>
      </c>
      <c r="N6" s="17">
        <v>11772.2280556387</v>
      </c>
      <c r="O6" s="20">
        <v>11778.018534152299</v>
      </c>
      <c r="P6" s="16">
        <v>11770.5926534554</v>
      </c>
      <c r="Q6" s="20">
        <v>11762.7865020554</v>
      </c>
      <c r="R6" s="8"/>
      <c r="S6" s="8">
        <f t="shared" si="0"/>
        <v>10.580352055399999</v>
      </c>
      <c r="T6" s="10">
        <v>3.6057184000000002</v>
      </c>
      <c r="U6" s="10">
        <v>0.70365330000000004</v>
      </c>
      <c r="V6" s="10">
        <v>1.1458332999999999E-2</v>
      </c>
      <c r="W6" s="10">
        <v>448.03980000000001</v>
      </c>
      <c r="X6" s="10">
        <v>439.36009999999999</v>
      </c>
      <c r="Y6" s="8">
        <f t="shared" si="1"/>
        <v>-8.6797000000000253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21">
        <v>11763.444903961201</v>
      </c>
      <c r="AM6" s="22">
        <v>11763.2449225894</v>
      </c>
      <c r="AN6" s="22">
        <v>11763.674411764599</v>
      </c>
      <c r="AO6" s="23">
        <v>11769.2982093915</v>
      </c>
      <c r="AP6" s="24">
        <v>12601.765411226699</v>
      </c>
      <c r="AQ6" s="25">
        <v>12495.717242857099</v>
      </c>
      <c r="AR6" s="14">
        <v>11634.642352462401</v>
      </c>
      <c r="AS6" s="15">
        <v>11631.304045716201</v>
      </c>
      <c r="AT6" s="26">
        <v>10509.9683296934</v>
      </c>
      <c r="AU6" s="54">
        <v>10500.7550568893</v>
      </c>
      <c r="AV6" s="57">
        <v>10519.4371806655</v>
      </c>
      <c r="AW6" s="58">
        <v>10514.4902925272</v>
      </c>
    </row>
    <row r="7" spans="1:50" ht="18">
      <c r="A7" s="65" t="s">
        <v>14</v>
      </c>
      <c r="B7" s="16">
        <v>12636.661749999999</v>
      </c>
      <c r="C7" s="17">
        <v>12635.66244</v>
      </c>
      <c r="D7" s="17">
        <v>12636.8163</v>
      </c>
      <c r="E7" s="17">
        <v>12636.65324</v>
      </c>
      <c r="F7" s="18">
        <v>12618.95962</v>
      </c>
      <c r="G7" s="18">
        <v>12612.94923</v>
      </c>
      <c r="H7" s="19">
        <v>12618.6556</v>
      </c>
      <c r="I7" s="10">
        <v>12533.44</v>
      </c>
      <c r="J7" s="10">
        <v>12547.51</v>
      </c>
      <c r="K7" s="10">
        <v>12547.51</v>
      </c>
      <c r="L7" s="16">
        <v>12613.380209999999</v>
      </c>
      <c r="M7" s="17">
        <v>12599.542520000001</v>
      </c>
      <c r="N7" s="17">
        <v>12613.3343227978</v>
      </c>
      <c r="O7" s="20">
        <v>12599.351499634</v>
      </c>
      <c r="P7" s="16">
        <v>12615.237533096501</v>
      </c>
      <c r="Q7" s="20">
        <v>12609.199621735699</v>
      </c>
      <c r="R7" s="8"/>
      <c r="S7" s="8">
        <f t="shared" si="0"/>
        <v>-9.7599982643005205</v>
      </c>
      <c r="T7" s="10">
        <v>1.8733373</v>
      </c>
      <c r="U7" s="10">
        <v>0.83199840000000003</v>
      </c>
      <c r="V7" s="10">
        <v>5.2083329999999999E-3</v>
      </c>
      <c r="W7" s="10">
        <v>526.13189999999997</v>
      </c>
      <c r="X7" s="10">
        <v>567.20950000000005</v>
      </c>
      <c r="Y7" s="8">
        <f t="shared" si="1"/>
        <v>41.077600000000075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21">
        <v>12609.9786837871</v>
      </c>
      <c r="AM7" s="22">
        <v>12609.6580404907</v>
      </c>
      <c r="AN7" s="22">
        <v>12609.5710692427</v>
      </c>
      <c r="AO7" s="23">
        <v>12608.760513655599</v>
      </c>
      <c r="AP7" s="24">
        <v>13213.2418966599</v>
      </c>
      <c r="AQ7" s="25">
        <v>13123.091614409601</v>
      </c>
      <c r="AR7" s="14">
        <v>12543.6553381252</v>
      </c>
      <c r="AS7" s="15">
        <v>12543.986710560201</v>
      </c>
      <c r="AT7" s="26">
        <v>11964.4845286527</v>
      </c>
      <c r="AU7" s="54">
        <v>11964.6211684931</v>
      </c>
      <c r="AV7" s="57">
        <v>11980.9391671423</v>
      </c>
      <c r="AW7" s="58">
        <v>11978.062400045101</v>
      </c>
    </row>
    <row r="8" spans="1:50" ht="18">
      <c r="A8" s="65" t="s">
        <v>15</v>
      </c>
      <c r="B8" s="16">
        <v>11681.8565</v>
      </c>
      <c r="C8" s="17">
        <v>11681.190430000001</v>
      </c>
      <c r="D8" s="17">
        <v>11667.15409</v>
      </c>
      <c r="E8" s="17">
        <v>11665.454900000001</v>
      </c>
      <c r="F8" s="18">
        <v>11665.280849999999</v>
      </c>
      <c r="G8" s="18">
        <v>11648.328879999999</v>
      </c>
      <c r="H8" s="19">
        <v>11648.301740000001</v>
      </c>
      <c r="I8" s="10">
        <v>11588.91</v>
      </c>
      <c r="J8" s="10">
        <v>11587.97</v>
      </c>
      <c r="K8" s="10">
        <v>11574.26</v>
      </c>
      <c r="L8" s="16">
        <v>11726.72292</v>
      </c>
      <c r="M8" s="17">
        <v>11715.11066</v>
      </c>
      <c r="N8" s="17">
        <v>11725.6471407515</v>
      </c>
      <c r="O8" s="20">
        <v>11717.3367405808</v>
      </c>
      <c r="P8" s="16">
        <v>11728.072605044001</v>
      </c>
      <c r="Q8" s="20">
        <v>11692.655744011099</v>
      </c>
      <c r="R8" s="8"/>
      <c r="S8" s="8">
        <f t="shared" si="0"/>
        <v>27.374894011099968</v>
      </c>
      <c r="T8" s="10">
        <v>2.4365011999999999</v>
      </c>
      <c r="U8" s="10">
        <v>0.81461090000000003</v>
      </c>
      <c r="V8" s="10">
        <v>7.2916669999999999E-3</v>
      </c>
      <c r="W8" s="10">
        <v>458.1721</v>
      </c>
      <c r="X8" s="10">
        <v>449.13350000000003</v>
      </c>
      <c r="Y8" s="8">
        <f t="shared" si="1"/>
        <v>-9.038599999999974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21">
        <v>11692.691102328299</v>
      </c>
      <c r="AM8" s="22">
        <v>11693.004720191901</v>
      </c>
      <c r="AN8" s="22">
        <v>11693.2438583697</v>
      </c>
      <c r="AO8" s="23">
        <v>11699.649927910101</v>
      </c>
      <c r="AP8" s="24">
        <v>12688.4690130047</v>
      </c>
      <c r="AQ8" s="25">
        <v>12588.672135127401</v>
      </c>
      <c r="AR8" s="14">
        <v>11601.280597316299</v>
      </c>
      <c r="AS8" s="15">
        <v>11601.167768274699</v>
      </c>
      <c r="AT8" s="26">
        <v>10880.2506562045</v>
      </c>
      <c r="AU8" s="54">
        <v>10880.3614488887</v>
      </c>
      <c r="AV8" s="57">
        <v>10878.074706631</v>
      </c>
      <c r="AW8" s="58">
        <v>10879.467467529699</v>
      </c>
    </row>
    <row r="9" spans="1:50" ht="18">
      <c r="A9" s="65" t="s">
        <v>16</v>
      </c>
      <c r="B9" s="16">
        <v>11710.867770000001</v>
      </c>
      <c r="C9" s="17">
        <v>11710.18597</v>
      </c>
      <c r="D9" s="17">
        <v>11706.89414</v>
      </c>
      <c r="E9" s="17">
        <v>11705.826359999999</v>
      </c>
      <c r="F9" s="18">
        <v>11704.35679</v>
      </c>
      <c r="G9" s="18">
        <v>11688.808000000001</v>
      </c>
      <c r="H9" s="19">
        <v>11696.89738</v>
      </c>
      <c r="I9" s="10">
        <v>11451.01</v>
      </c>
      <c r="J9" s="10">
        <v>11439.1</v>
      </c>
      <c r="K9" s="10">
        <v>11433.65</v>
      </c>
      <c r="L9" s="16">
        <v>11737.76395</v>
      </c>
      <c r="M9" s="17">
        <v>11740.155650000001</v>
      </c>
      <c r="N9" s="17">
        <v>11737.926257557599</v>
      </c>
      <c r="O9" s="20">
        <v>11740.201712010999</v>
      </c>
      <c r="P9" s="16">
        <v>11739.5267389622</v>
      </c>
      <c r="Q9" s="20">
        <v>11735.5547070622</v>
      </c>
      <c r="R9" s="8"/>
      <c r="S9" s="8">
        <f t="shared" si="0"/>
        <v>31.197917062199849</v>
      </c>
      <c r="T9" s="10">
        <v>2.6030704</v>
      </c>
      <c r="U9" s="10">
        <v>0.80389690000000003</v>
      </c>
      <c r="V9" s="10">
        <v>2.3958332999999998E-2</v>
      </c>
      <c r="W9" s="10">
        <v>444.47500000000002</v>
      </c>
      <c r="X9" s="10">
        <v>453.8562</v>
      </c>
      <c r="Y9" s="8">
        <f t="shared" si="1"/>
        <v>9.3811999999999784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21">
        <v>11737.555031998099</v>
      </c>
      <c r="AM9" s="22">
        <v>11737.059001469301</v>
      </c>
      <c r="AN9" s="22">
        <v>11737.9631138533</v>
      </c>
      <c r="AO9" s="23">
        <v>11735.172604188199</v>
      </c>
      <c r="AP9" s="24">
        <v>12600.360335015201</v>
      </c>
      <c r="AQ9" s="25">
        <v>12489.913115771</v>
      </c>
      <c r="AR9" s="14">
        <v>11456.470027277701</v>
      </c>
      <c r="AS9" s="15">
        <v>11453.8330223582</v>
      </c>
      <c r="AT9" s="26">
        <v>10431.5650830265</v>
      </c>
      <c r="AU9" s="54">
        <v>10426.579228262201</v>
      </c>
      <c r="AV9" s="57">
        <v>10446.493737545899</v>
      </c>
      <c r="AW9" s="58">
        <v>10439.360062199299</v>
      </c>
    </row>
    <row r="10" spans="1:50" ht="18">
      <c r="A10" s="65" t="s">
        <v>17</v>
      </c>
      <c r="B10" s="16">
        <v>12543.144120000001</v>
      </c>
      <c r="C10" s="17">
        <v>12535.58223</v>
      </c>
      <c r="D10" s="17">
        <v>12540.89436</v>
      </c>
      <c r="E10" s="17">
        <v>12534.55133</v>
      </c>
      <c r="F10" s="18">
        <v>12534.43734</v>
      </c>
      <c r="G10" s="18">
        <v>12530.850399999999</v>
      </c>
      <c r="H10" s="19">
        <v>12529.4154</v>
      </c>
      <c r="I10" s="10">
        <v>12352.24</v>
      </c>
      <c r="J10" s="10">
        <v>12350.52</v>
      </c>
      <c r="K10" s="10">
        <v>12346.96</v>
      </c>
      <c r="L10" s="16">
        <v>12436.83525</v>
      </c>
      <c r="M10" s="17">
        <v>12439.98763</v>
      </c>
      <c r="N10" s="17">
        <v>12436.7154225012</v>
      </c>
      <c r="O10" s="20">
        <v>12439.930341114299</v>
      </c>
      <c r="P10" s="16">
        <v>12440.1207934304</v>
      </c>
      <c r="Q10" s="20">
        <v>12437.935266938301</v>
      </c>
      <c r="R10" s="8"/>
      <c r="S10" s="8">
        <f t="shared" si="0"/>
        <v>-96.502073061699775</v>
      </c>
      <c r="T10" s="10">
        <v>2.2822491</v>
      </c>
      <c r="U10" s="10">
        <v>0.80430699999999999</v>
      </c>
      <c r="V10" s="10">
        <v>6.2500000000000003E-3</v>
      </c>
      <c r="W10" s="10">
        <v>496.45519999999999</v>
      </c>
      <c r="X10" s="10">
        <v>584.35059999999999</v>
      </c>
      <c r="Y10" s="8">
        <f t="shared" si="1"/>
        <v>87.895399999999995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21">
        <v>12437.9480610097</v>
      </c>
      <c r="AM10" s="22">
        <v>12438.048301503301</v>
      </c>
      <c r="AN10" s="22">
        <v>12438.1337781367</v>
      </c>
      <c r="AO10" s="23">
        <v>12436.3198540268</v>
      </c>
      <c r="AP10" s="24">
        <v>13137.311906659401</v>
      </c>
      <c r="AQ10" s="25">
        <v>13052.5605008568</v>
      </c>
      <c r="AR10" s="14">
        <v>12354.8127836202</v>
      </c>
      <c r="AS10" s="15">
        <v>12354.426894422901</v>
      </c>
      <c r="AT10" s="26">
        <v>11610.140756048</v>
      </c>
      <c r="AU10" s="54">
        <v>11608.971318613199</v>
      </c>
      <c r="AV10" s="57">
        <v>11801.496559340199</v>
      </c>
      <c r="AW10" s="58">
        <v>11797.5732379213</v>
      </c>
    </row>
    <row r="11" spans="1:50" ht="18">
      <c r="A11" s="65" t="s">
        <v>18</v>
      </c>
      <c r="B11" s="16">
        <v>12636.530220000001</v>
      </c>
      <c r="C11" s="17">
        <v>12635.21156</v>
      </c>
      <c r="D11" s="17">
        <v>12632.47063</v>
      </c>
      <c r="E11" s="17">
        <v>12631.741529999999</v>
      </c>
      <c r="F11" s="18">
        <v>12631.44894</v>
      </c>
      <c r="G11" s="18">
        <v>12624.74604</v>
      </c>
      <c r="H11" s="19">
        <v>12625.057510000001</v>
      </c>
      <c r="I11" s="10">
        <v>12626.46</v>
      </c>
      <c r="J11" s="10">
        <v>12620.71</v>
      </c>
      <c r="K11" s="10">
        <v>12619.45</v>
      </c>
      <c r="L11" s="16">
        <v>12670.70982</v>
      </c>
      <c r="M11" s="17">
        <v>12663.334790000001</v>
      </c>
      <c r="N11" s="17">
        <v>12670.6846995954</v>
      </c>
      <c r="O11" s="20">
        <v>12662.4708892115</v>
      </c>
      <c r="P11" s="16">
        <v>12670.525756605</v>
      </c>
      <c r="Q11" s="20">
        <v>12648.775209699001</v>
      </c>
      <c r="R11" s="8"/>
      <c r="S11" s="8">
        <f t="shared" si="0"/>
        <v>17.326269699000477</v>
      </c>
      <c r="T11" s="10">
        <v>2.6995851000000002</v>
      </c>
      <c r="U11" s="10">
        <v>0.71434149999999996</v>
      </c>
      <c r="V11" s="10">
        <v>2.0833330000000001E-3</v>
      </c>
      <c r="W11" s="10">
        <v>611.03409999999997</v>
      </c>
      <c r="X11" s="10">
        <v>610.74530000000004</v>
      </c>
      <c r="Y11" s="8">
        <f t="shared" si="1"/>
        <v>-0.28879999999992378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21">
        <v>12647.744546424199</v>
      </c>
      <c r="AM11" s="22">
        <v>12645.9741779951</v>
      </c>
      <c r="AN11" s="22">
        <v>12646.612908549099</v>
      </c>
      <c r="AO11" s="23">
        <v>12647.0746700418</v>
      </c>
      <c r="AP11" s="24">
        <v>13385.572099443099</v>
      </c>
      <c r="AQ11" s="25">
        <v>13300.4920725058</v>
      </c>
      <c r="AR11" s="14">
        <v>12620.8224684792</v>
      </c>
      <c r="AS11" s="15">
        <v>12623.944396372401</v>
      </c>
      <c r="AT11" s="26">
        <v>11251.2197155719</v>
      </c>
      <c r="AU11" s="54">
        <v>11257.2680223146</v>
      </c>
      <c r="AV11" s="57">
        <v>11254.4974608049</v>
      </c>
      <c r="AW11" s="58">
        <v>11259.2251630994</v>
      </c>
    </row>
    <row r="12" spans="1:50" ht="18">
      <c r="A12" s="65" t="s">
        <v>19</v>
      </c>
      <c r="B12" s="16">
        <v>12946.47668</v>
      </c>
      <c r="C12" s="17">
        <v>12941.577670000001</v>
      </c>
      <c r="D12" s="17">
        <v>12946.19</v>
      </c>
      <c r="E12" s="17">
        <v>12941.39532</v>
      </c>
      <c r="F12" s="18">
        <v>12942.140649999999</v>
      </c>
      <c r="G12" s="18">
        <v>12934.65285</v>
      </c>
      <c r="H12" s="19">
        <v>12933.44599</v>
      </c>
      <c r="I12" s="10">
        <v>12382.45</v>
      </c>
      <c r="J12" s="10">
        <v>12390.63</v>
      </c>
      <c r="K12" s="10">
        <v>12390.63</v>
      </c>
      <c r="L12" s="16">
        <v>12902.642320000001</v>
      </c>
      <c r="M12" s="17">
        <v>12903.8943</v>
      </c>
      <c r="N12" s="17">
        <v>12902.898584704801</v>
      </c>
      <c r="O12" s="20">
        <v>12904.544164836199</v>
      </c>
      <c r="P12" s="16">
        <v>12904.063096265199</v>
      </c>
      <c r="Q12" s="20">
        <v>12871.4679632513</v>
      </c>
      <c r="R12" s="8"/>
      <c r="S12" s="8">
        <f t="shared" si="0"/>
        <v>-70.672686748699562</v>
      </c>
      <c r="T12" s="10">
        <v>1.6860601</v>
      </c>
      <c r="U12" s="10">
        <v>0.84910719999999995</v>
      </c>
      <c r="V12" s="10">
        <v>3.7499999999999999E-2</v>
      </c>
      <c r="W12" s="10">
        <v>612.8021</v>
      </c>
      <c r="X12" s="10">
        <v>533.70709999999997</v>
      </c>
      <c r="Y12" s="8">
        <f t="shared" si="1"/>
        <v>-79.095000000000027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21">
        <v>12876.999671748799</v>
      </c>
      <c r="AM12" s="22">
        <v>12876.600708919599</v>
      </c>
      <c r="AN12" s="22">
        <v>12877.431432360499</v>
      </c>
      <c r="AO12" s="23">
        <v>12878.137227404601</v>
      </c>
      <c r="AP12" s="24">
        <v>13530.287774934201</v>
      </c>
      <c r="AQ12" s="25">
        <v>13459.152954250399</v>
      </c>
      <c r="AR12" s="14">
        <v>12397.913748907</v>
      </c>
      <c r="AS12" s="15">
        <v>12398.865869651099</v>
      </c>
      <c r="AT12" s="26">
        <v>11931.810028391201</v>
      </c>
      <c r="AU12" s="54">
        <v>11935.2931489483</v>
      </c>
      <c r="AV12" s="57">
        <v>11997.510111989401</v>
      </c>
      <c r="AW12" s="58">
        <v>12004.678344231201</v>
      </c>
    </row>
    <row r="13" spans="1:50" ht="18">
      <c r="A13" s="65" t="s">
        <v>20</v>
      </c>
      <c r="B13" s="16">
        <v>12824.90387</v>
      </c>
      <c r="C13" s="17">
        <v>12835.10261</v>
      </c>
      <c r="D13" s="17">
        <v>12839.63797</v>
      </c>
      <c r="E13" s="17">
        <v>12852.416520000001</v>
      </c>
      <c r="F13" s="18">
        <v>12849.510700000001</v>
      </c>
      <c r="G13" s="18">
        <v>12825.97191</v>
      </c>
      <c r="H13" s="19">
        <v>12841.95883</v>
      </c>
      <c r="I13" s="10">
        <v>12715.64</v>
      </c>
      <c r="J13" s="10">
        <v>12722.34</v>
      </c>
      <c r="K13" s="10">
        <v>12718.13</v>
      </c>
      <c r="L13" s="16">
        <v>12792.65855</v>
      </c>
      <c r="M13" s="17">
        <v>12819.97572</v>
      </c>
      <c r="N13" s="17">
        <v>12796.5188449463</v>
      </c>
      <c r="O13" s="20">
        <v>12820.2188361313</v>
      </c>
      <c r="P13" s="16">
        <v>12811.038041170899</v>
      </c>
      <c r="Q13" s="20">
        <v>12815.869135725499</v>
      </c>
      <c r="R13" s="8"/>
      <c r="S13" s="8">
        <f t="shared" si="0"/>
        <v>-33.641564274501434</v>
      </c>
      <c r="T13" s="10">
        <v>1.4840428999999999</v>
      </c>
      <c r="U13" s="10">
        <v>0.87383359999999999</v>
      </c>
      <c r="V13" s="10">
        <v>6.2500000000000003E-3</v>
      </c>
      <c r="W13" s="10">
        <v>543.4117</v>
      </c>
      <c r="X13" s="10">
        <v>607.49940000000004</v>
      </c>
      <c r="Y13" s="8">
        <f t="shared" si="1"/>
        <v>64.087700000000041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21">
        <v>12816.349789207599</v>
      </c>
      <c r="AM13" s="22">
        <v>12816.431667044</v>
      </c>
      <c r="AN13" s="22">
        <v>12816.7147406642</v>
      </c>
      <c r="AO13" s="23">
        <v>12816.279199933701</v>
      </c>
      <c r="AP13" s="24">
        <v>13415.489440813901</v>
      </c>
      <c r="AQ13" s="25">
        <v>13348.057151040701</v>
      </c>
      <c r="AR13" s="14">
        <v>12734.530895050901</v>
      </c>
      <c r="AS13" s="15">
        <v>12735.4688031226</v>
      </c>
      <c r="AT13" s="26">
        <v>12282.6149373027</v>
      </c>
      <c r="AU13" s="54">
        <v>12284.0594330937</v>
      </c>
      <c r="AV13" s="57">
        <v>12348.230575141</v>
      </c>
      <c r="AW13" s="58">
        <v>12347.671703382401</v>
      </c>
    </row>
    <row r="14" spans="1:50" ht="18">
      <c r="A14" s="65" t="s">
        <v>21</v>
      </c>
      <c r="B14" s="16">
        <v>11622.086649999999</v>
      </c>
      <c r="C14" s="17">
        <v>11616.110640000001</v>
      </c>
      <c r="D14" s="17">
        <v>11622.139370000001</v>
      </c>
      <c r="E14" s="17">
        <v>11616.14003</v>
      </c>
      <c r="F14" s="18">
        <v>11616.1122</v>
      </c>
      <c r="G14" s="18">
        <v>11613.04055</v>
      </c>
      <c r="H14" s="19">
        <v>11609.28939</v>
      </c>
      <c r="I14" s="10">
        <v>11411.57</v>
      </c>
      <c r="J14" s="10">
        <v>11407.68</v>
      </c>
      <c r="K14" s="10">
        <v>11407.68</v>
      </c>
      <c r="L14" s="16">
        <v>11645.318219999999</v>
      </c>
      <c r="M14" s="17">
        <v>11636.219499999999</v>
      </c>
      <c r="N14" s="17">
        <v>11645.7958377135</v>
      </c>
      <c r="O14" s="20">
        <v>11635.807150030199</v>
      </c>
      <c r="P14" s="16">
        <v>11646.7540498453</v>
      </c>
      <c r="Q14" s="20">
        <v>11636.092011479501</v>
      </c>
      <c r="R14" s="8"/>
      <c r="S14" s="8">
        <f t="shared" si="0"/>
        <v>19.979811479501222</v>
      </c>
      <c r="T14" s="10">
        <v>3.9421257000000001</v>
      </c>
      <c r="U14" s="10">
        <v>0.69209030000000005</v>
      </c>
      <c r="V14" s="10">
        <v>1.1458332999999999E-2</v>
      </c>
      <c r="W14" s="10">
        <v>452.81189999999998</v>
      </c>
      <c r="X14" s="10">
        <v>448.2722</v>
      </c>
      <c r="Y14" s="8">
        <f t="shared" si="1"/>
        <v>-4.5396999999999821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21">
        <v>11635.4470906593</v>
      </c>
      <c r="AM14" s="22">
        <v>11635.3001384943</v>
      </c>
      <c r="AN14" s="22">
        <v>11636.1317331888</v>
      </c>
      <c r="AO14" s="23">
        <v>11637.627753229101</v>
      </c>
      <c r="AP14" s="24">
        <v>12559.3359570785</v>
      </c>
      <c r="AQ14" s="25">
        <v>12462.749806595701</v>
      </c>
      <c r="AR14" s="14">
        <v>11426.2193102529</v>
      </c>
      <c r="AS14" s="15">
        <v>11426.364690089</v>
      </c>
      <c r="AT14" s="26">
        <v>10427.440084902701</v>
      </c>
      <c r="AU14" s="54">
        <v>10427.668834489499</v>
      </c>
      <c r="AV14" s="57">
        <v>10435.706433756601</v>
      </c>
      <c r="AW14" s="58">
        <v>10432.4032376704</v>
      </c>
    </row>
    <row r="15" spans="1:50" ht="18">
      <c r="A15" s="65" t="s">
        <v>22</v>
      </c>
      <c r="B15" s="16">
        <v>11959.57122</v>
      </c>
      <c r="C15" s="17">
        <v>11952.770850000001</v>
      </c>
      <c r="D15" s="17">
        <v>11943.945540000001</v>
      </c>
      <c r="E15" s="17">
        <v>11938.421780000001</v>
      </c>
      <c r="F15" s="18">
        <v>11936.92762</v>
      </c>
      <c r="G15" s="18">
        <v>11928.46364</v>
      </c>
      <c r="H15" s="19">
        <v>11928.9071</v>
      </c>
      <c r="I15" s="10">
        <v>11863.64</v>
      </c>
      <c r="J15" s="10">
        <v>11855.04</v>
      </c>
      <c r="K15" s="10">
        <v>11839.28</v>
      </c>
      <c r="L15" s="16">
        <v>11960.75073</v>
      </c>
      <c r="M15" s="17">
        <v>11953.66101</v>
      </c>
      <c r="N15" s="17">
        <v>11960.738993471899</v>
      </c>
      <c r="O15" s="20">
        <v>11954.906636081299</v>
      </c>
      <c r="P15" s="16">
        <v>11957.3294448903</v>
      </c>
      <c r="Q15" s="20">
        <v>11952.331456481401</v>
      </c>
      <c r="R15" s="8"/>
      <c r="S15" s="8">
        <f t="shared" si="0"/>
        <v>15.403836481400504</v>
      </c>
      <c r="T15" s="10">
        <v>2.8629183</v>
      </c>
      <c r="U15" s="10">
        <v>0.76613989999999998</v>
      </c>
      <c r="V15" s="10">
        <v>8.3333330000000001E-3</v>
      </c>
      <c r="W15" s="10">
        <v>507.4325</v>
      </c>
      <c r="X15" s="10">
        <v>468.90899999999999</v>
      </c>
      <c r="Y15" s="8">
        <f t="shared" si="1"/>
        <v>-38.523500000000013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21">
        <v>11952.535104226499</v>
      </c>
      <c r="AM15" s="22">
        <v>11952.862645708299</v>
      </c>
      <c r="AN15" s="22">
        <v>11952.953782805</v>
      </c>
      <c r="AO15" s="23">
        <v>11957.2080678903</v>
      </c>
      <c r="AP15" s="24">
        <v>12757.803501579499</v>
      </c>
      <c r="AQ15" s="25">
        <v>12684.253198541501</v>
      </c>
      <c r="AR15" s="14">
        <v>11861.9877561871</v>
      </c>
      <c r="AS15" s="15">
        <v>11858.0688127378</v>
      </c>
      <c r="AT15" s="26">
        <v>11057.3244401011</v>
      </c>
      <c r="AU15" s="54">
        <v>11056.171179773701</v>
      </c>
      <c r="AV15" s="57">
        <v>11083.915102561999</v>
      </c>
      <c r="AW15" s="58">
        <v>11083.6056626588</v>
      </c>
    </row>
    <row r="16" spans="1:50" ht="18">
      <c r="A16" s="65" t="s">
        <v>23</v>
      </c>
      <c r="B16" s="16">
        <v>12120.074409999999</v>
      </c>
      <c r="C16" s="17">
        <v>12120.051170000001</v>
      </c>
      <c r="D16" s="17">
        <v>12119.733120000001</v>
      </c>
      <c r="E16" s="17">
        <v>12118.718070000001</v>
      </c>
      <c r="F16" s="18">
        <v>12115.872149999999</v>
      </c>
      <c r="G16" s="18">
        <v>12109.62631</v>
      </c>
      <c r="H16" s="19">
        <v>12104.99223</v>
      </c>
      <c r="I16" s="10">
        <v>11859.47</v>
      </c>
      <c r="J16" s="10">
        <v>11860.61</v>
      </c>
      <c r="K16" s="10">
        <v>11859.49</v>
      </c>
      <c r="L16" s="16">
        <v>12125.82944</v>
      </c>
      <c r="M16" s="17">
        <v>12125.198990000001</v>
      </c>
      <c r="N16" s="17">
        <v>12125.8614633002</v>
      </c>
      <c r="O16" s="20">
        <v>12125.173024714</v>
      </c>
      <c r="P16" s="16">
        <v>12125.862620932299</v>
      </c>
      <c r="Q16" s="20">
        <v>12111.456071610301</v>
      </c>
      <c r="R16" s="8"/>
      <c r="S16" s="8">
        <f t="shared" si="0"/>
        <v>-4.4160783896986686</v>
      </c>
      <c r="T16" s="10">
        <v>2.0736715999999999</v>
      </c>
      <c r="U16" s="10">
        <v>0.81423060000000003</v>
      </c>
      <c r="V16" s="10">
        <v>2.0833332999999999E-2</v>
      </c>
      <c r="W16" s="10">
        <v>421.71519999999998</v>
      </c>
      <c r="X16" s="10">
        <v>470.64479999999998</v>
      </c>
      <c r="Y16" s="8">
        <f t="shared" si="1"/>
        <v>48.929599999999994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21">
        <v>12112.7028808873</v>
      </c>
      <c r="AM16" s="22">
        <v>12111.6356728597</v>
      </c>
      <c r="AN16" s="22">
        <v>12111.9826115551</v>
      </c>
      <c r="AO16" s="23">
        <v>12110.733882950301</v>
      </c>
      <c r="AP16" s="24">
        <v>12854.1367616973</v>
      </c>
      <c r="AQ16" s="25">
        <v>12767.557331738</v>
      </c>
      <c r="AR16" s="14">
        <v>11871.6056837588</v>
      </c>
      <c r="AS16" s="15">
        <v>11874.5672705015</v>
      </c>
      <c r="AT16" s="26">
        <v>11229.435148501199</v>
      </c>
      <c r="AU16" s="54">
        <v>11231.3867571344</v>
      </c>
      <c r="AV16" s="57">
        <v>11265.2227238536</v>
      </c>
      <c r="AW16" s="58">
        <v>11264.181029610099</v>
      </c>
    </row>
    <row r="17" spans="1:53" ht="18">
      <c r="A17" s="65" t="s">
        <v>24</v>
      </c>
      <c r="B17" s="16">
        <v>10588.72186</v>
      </c>
      <c r="C17" s="17">
        <v>10573.30991</v>
      </c>
      <c r="D17" s="17">
        <v>10608.45708</v>
      </c>
      <c r="E17" s="17">
        <v>10586.523020000001</v>
      </c>
      <c r="F17" s="18">
        <v>10579.034170000001</v>
      </c>
      <c r="G17" s="18">
        <v>10529.81028</v>
      </c>
      <c r="H17" s="19">
        <v>10573.08654</v>
      </c>
      <c r="I17" s="10">
        <v>10513.36</v>
      </c>
      <c r="J17" s="10">
        <v>10476.98</v>
      </c>
      <c r="K17" s="10">
        <v>10477.31</v>
      </c>
      <c r="L17" s="16">
        <v>10523.859270000001</v>
      </c>
      <c r="M17" s="17">
        <v>10504.9414</v>
      </c>
      <c r="N17" s="17">
        <v>10526.843151225899</v>
      </c>
      <c r="O17" s="20">
        <v>10504.688175261101</v>
      </c>
      <c r="P17" s="16">
        <v>10531.0519892676</v>
      </c>
      <c r="Q17" s="20">
        <v>10518.4612366571</v>
      </c>
      <c r="R17" s="8"/>
      <c r="S17" s="8">
        <f t="shared" si="0"/>
        <v>-60.572933342900797</v>
      </c>
      <c r="T17" s="10">
        <v>2.2396628000000001</v>
      </c>
      <c r="U17" s="10">
        <v>0.88975029999999999</v>
      </c>
      <c r="V17" s="10">
        <v>0</v>
      </c>
      <c r="W17" s="10">
        <v>392.8073</v>
      </c>
      <c r="X17" s="10">
        <v>413.10039999999998</v>
      </c>
      <c r="Y17" s="8">
        <f t="shared" si="1"/>
        <v>20.293099999999981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21">
        <v>10518.928469239299</v>
      </c>
      <c r="AM17" s="22">
        <v>10518.0037195238</v>
      </c>
      <c r="AN17" s="22">
        <v>10518.0663876409</v>
      </c>
      <c r="AO17" s="23">
        <v>10516.904089793299</v>
      </c>
      <c r="AP17" s="24">
        <v>12131.806297319899</v>
      </c>
      <c r="AQ17" s="25">
        <v>11995.534059498699</v>
      </c>
      <c r="AR17" s="14">
        <v>10518.9040897835</v>
      </c>
      <c r="AS17" s="15">
        <v>10520.461236642501</v>
      </c>
      <c r="AT17" s="26">
        <v>10116.841578625401</v>
      </c>
      <c r="AU17" s="54">
        <v>10119.016656265199</v>
      </c>
      <c r="AV17" s="57">
        <v>10253.5080235484</v>
      </c>
      <c r="AW17" s="58">
        <v>10253.1354033221</v>
      </c>
    </row>
    <row r="18" spans="1:53" ht="18">
      <c r="A18" s="65" t="s">
        <v>25</v>
      </c>
      <c r="B18" s="16">
        <v>12185.928389999999</v>
      </c>
      <c r="C18" s="17">
        <v>12185.556119999999</v>
      </c>
      <c r="D18" s="17">
        <v>12183.97287</v>
      </c>
      <c r="E18" s="17">
        <v>12183.967360000001</v>
      </c>
      <c r="F18" s="18">
        <v>12183.94807</v>
      </c>
      <c r="G18" s="18">
        <v>12173.852639999999</v>
      </c>
      <c r="H18" s="19">
        <v>12174.278749999999</v>
      </c>
      <c r="I18" s="10">
        <v>11557.9</v>
      </c>
      <c r="J18" s="10">
        <v>11564.57</v>
      </c>
      <c r="K18" s="10">
        <v>11561.54</v>
      </c>
      <c r="L18" s="16">
        <v>12216.49236</v>
      </c>
      <c r="M18" s="17">
        <v>12215.133239999999</v>
      </c>
      <c r="N18" s="17">
        <v>12216.4373846176</v>
      </c>
      <c r="O18" s="20">
        <v>12215.42144156</v>
      </c>
      <c r="P18" s="16">
        <v>12216.037226074999</v>
      </c>
      <c r="Q18" s="20">
        <v>12203.9823821801</v>
      </c>
      <c r="R18" s="8"/>
      <c r="S18" s="8">
        <f t="shared" si="0"/>
        <v>20.034312180099732</v>
      </c>
      <c r="T18" s="10">
        <v>2.5459054999999999</v>
      </c>
      <c r="U18" s="10">
        <v>0.72364490000000004</v>
      </c>
      <c r="V18" s="10">
        <v>4.8958333E-2</v>
      </c>
      <c r="W18" s="10">
        <v>490.12369999999999</v>
      </c>
      <c r="X18" s="10">
        <v>522.17819999999995</v>
      </c>
      <c r="Y18" s="8">
        <f t="shared" si="1"/>
        <v>32.054499999999962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21">
        <v>12206.0166662099</v>
      </c>
      <c r="AM18" s="22">
        <v>12209.906040088399</v>
      </c>
      <c r="AN18" s="22">
        <v>12207.3984830466</v>
      </c>
      <c r="AO18" s="23">
        <v>12197.195597144</v>
      </c>
      <c r="AP18" s="24">
        <v>12682.4913302442</v>
      </c>
      <c r="AQ18" s="25">
        <v>12614.8467441216</v>
      </c>
      <c r="AR18" s="14">
        <v>11563.7157568814</v>
      </c>
      <c r="AS18" s="15">
        <v>11570.772987877601</v>
      </c>
      <c r="AT18" s="26">
        <v>10701.0990145408</v>
      </c>
      <c r="AU18" s="54">
        <v>10700.653964322</v>
      </c>
      <c r="AV18" s="57">
        <v>10695.343462712601</v>
      </c>
      <c r="AW18" s="58">
        <v>10687.100683930799</v>
      </c>
    </row>
    <row r="19" spans="1:53" ht="18">
      <c r="A19" s="65" t="s">
        <v>26</v>
      </c>
      <c r="B19" s="16">
        <v>12694.811</v>
      </c>
      <c r="C19" s="17">
        <v>12691.42215</v>
      </c>
      <c r="D19" s="17">
        <v>12702.66941</v>
      </c>
      <c r="E19" s="17">
        <v>12701.50078</v>
      </c>
      <c r="F19" s="18">
        <v>12684.593049999999</v>
      </c>
      <c r="G19" s="18">
        <v>12684.433800000001</v>
      </c>
      <c r="H19" s="19">
        <v>12674.770500000001</v>
      </c>
      <c r="I19" s="10">
        <v>12417.94</v>
      </c>
      <c r="J19" s="10">
        <v>12406.76</v>
      </c>
      <c r="K19" s="10">
        <v>12407.03</v>
      </c>
      <c r="L19" s="16">
        <v>12686.19966</v>
      </c>
      <c r="M19" s="17">
        <v>12670.92944</v>
      </c>
      <c r="N19" s="17">
        <v>12686.157812687499</v>
      </c>
      <c r="O19" s="20">
        <v>12670.8085790326</v>
      </c>
      <c r="P19" s="16">
        <v>12685.606523832999</v>
      </c>
      <c r="Q19" s="20">
        <v>12671.8538735812</v>
      </c>
      <c r="R19" s="8"/>
      <c r="S19" s="8">
        <f t="shared" si="0"/>
        <v>-12.739176418799616</v>
      </c>
      <c r="T19" s="10">
        <v>2.5256159999999999</v>
      </c>
      <c r="U19" s="10">
        <v>0.696573</v>
      </c>
      <c r="V19" s="10">
        <v>2.0833332999999999E-2</v>
      </c>
      <c r="W19" s="10">
        <v>538.37260000000003</v>
      </c>
      <c r="X19" s="10">
        <v>459.32069999999999</v>
      </c>
      <c r="Y19" s="8">
        <f t="shared" si="1"/>
        <v>-79.051900000000046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21">
        <v>12674.456977935401</v>
      </c>
      <c r="AM19" s="22">
        <v>12674.014633446401</v>
      </c>
      <c r="AN19" s="22">
        <v>12674.2540305982</v>
      </c>
      <c r="AO19" s="23">
        <v>12675.832671448799</v>
      </c>
      <c r="AP19" s="24">
        <v>13164.183288908</v>
      </c>
      <c r="AQ19" s="25">
        <v>13100.088204150299</v>
      </c>
      <c r="AR19" s="14">
        <v>12417.4126798489</v>
      </c>
      <c r="AS19" s="15">
        <v>12414.1777241817</v>
      </c>
      <c r="AT19" s="26">
        <v>11617.734749327299</v>
      </c>
      <c r="AU19" s="54">
        <v>11615.539017106599</v>
      </c>
      <c r="AV19" s="57">
        <v>11661.110204823801</v>
      </c>
      <c r="AW19" s="58">
        <v>11660.5047078278</v>
      </c>
    </row>
    <row r="20" spans="1:53" ht="18">
      <c r="A20" s="65" t="s">
        <v>27</v>
      </c>
      <c r="B20" s="16">
        <v>12314.98055</v>
      </c>
      <c r="C20" s="17">
        <v>12313.53888</v>
      </c>
      <c r="D20" s="17">
        <v>12305.755730000001</v>
      </c>
      <c r="E20" s="17">
        <v>12304.59044</v>
      </c>
      <c r="F20" s="18">
        <v>12301.21904</v>
      </c>
      <c r="G20" s="18">
        <v>12298.403410000001</v>
      </c>
      <c r="H20" s="19">
        <v>12298.33258</v>
      </c>
      <c r="I20" s="10">
        <v>12043.66</v>
      </c>
      <c r="J20" s="10">
        <v>12018.64</v>
      </c>
      <c r="K20" s="10">
        <v>12011.75</v>
      </c>
      <c r="L20" s="16">
        <v>12255.58323</v>
      </c>
      <c r="M20" s="17">
        <v>12246.2084</v>
      </c>
      <c r="N20" s="17">
        <v>12256.076373527299</v>
      </c>
      <c r="O20" s="20">
        <v>12246.767294441999</v>
      </c>
      <c r="P20" s="16">
        <v>12256.753535531199</v>
      </c>
      <c r="Q20" s="20">
        <v>12226.429802164201</v>
      </c>
      <c r="R20" s="8"/>
      <c r="S20" s="8">
        <f t="shared" si="0"/>
        <v>-74.789237835799213</v>
      </c>
      <c r="T20" s="10">
        <v>2.0596489</v>
      </c>
      <c r="U20" s="10">
        <v>0.78659120000000005</v>
      </c>
      <c r="V20" s="10">
        <v>1.4583333E-2</v>
      </c>
      <c r="W20" s="10">
        <v>633.20410000000004</v>
      </c>
      <c r="X20" s="10">
        <v>574.75630000000001</v>
      </c>
      <c r="Y20" s="8">
        <f t="shared" si="1"/>
        <v>-58.447800000000029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21">
        <v>12227.594283373999</v>
      </c>
      <c r="AM20" s="22">
        <v>12227.6384167089</v>
      </c>
      <c r="AN20" s="22">
        <v>12227.4544157788</v>
      </c>
      <c r="AO20" s="23">
        <v>12237.3404916911</v>
      </c>
      <c r="AP20" s="24">
        <v>12887.2719404867</v>
      </c>
      <c r="AQ20" s="25">
        <v>12829.843755415101</v>
      </c>
      <c r="AR20" s="14">
        <v>12030.959480961201</v>
      </c>
      <c r="AS20" s="15">
        <v>12025.7506513638</v>
      </c>
      <c r="AT20" s="26">
        <v>11321.6912580136</v>
      </c>
      <c r="AU20" s="54">
        <v>11313.9254325691</v>
      </c>
      <c r="AV20" s="57">
        <v>11377.231758494599</v>
      </c>
      <c r="AW20" s="58">
        <v>11372.6654850247</v>
      </c>
    </row>
    <row r="21" spans="1:53" ht="18">
      <c r="A21" s="65" t="s">
        <v>28</v>
      </c>
      <c r="B21" s="16">
        <v>12499.05205</v>
      </c>
      <c r="C21" s="17">
        <v>12498.166660000001</v>
      </c>
      <c r="D21" s="17">
        <v>12498.294330000001</v>
      </c>
      <c r="E21" s="17">
        <v>12495.18492</v>
      </c>
      <c r="F21" s="18">
        <v>12494.106529999999</v>
      </c>
      <c r="G21" s="18">
        <v>12488.131729999999</v>
      </c>
      <c r="H21" s="19">
        <v>12487.75922</v>
      </c>
      <c r="I21" s="10">
        <v>12190.05</v>
      </c>
      <c r="J21" s="10">
        <v>12187.66</v>
      </c>
      <c r="K21" s="10">
        <v>12187.65</v>
      </c>
      <c r="L21" s="16">
        <v>12423.369919999999</v>
      </c>
      <c r="M21" s="17">
        <v>12414.49807</v>
      </c>
      <c r="N21" s="17">
        <v>12423.442692824199</v>
      </c>
      <c r="O21" s="20">
        <v>12414.173829393099</v>
      </c>
      <c r="P21" s="16">
        <v>12417.370703766001</v>
      </c>
      <c r="Q21" s="20">
        <v>12422.6244896483</v>
      </c>
      <c r="R21" s="8"/>
      <c r="S21" s="8">
        <f t="shared" si="0"/>
        <v>-71.482040351698743</v>
      </c>
      <c r="T21" s="10">
        <v>2.0452591</v>
      </c>
      <c r="U21" s="10">
        <v>0.82862740000000001</v>
      </c>
      <c r="V21" s="10">
        <v>1.5625E-2</v>
      </c>
      <c r="W21" s="10">
        <v>587.4067</v>
      </c>
      <c r="X21" s="10">
        <v>647.73170000000005</v>
      </c>
      <c r="Y21" s="8">
        <f t="shared" si="1"/>
        <v>60.325000000000045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21">
        <v>12422.1126383542</v>
      </c>
      <c r="AM21" s="22">
        <v>12422.030039724599</v>
      </c>
      <c r="AN21" s="22">
        <v>12422.067626075899</v>
      </c>
      <c r="AO21" s="23">
        <v>12423.9019404915</v>
      </c>
      <c r="AP21" s="24">
        <v>13253.131892830699</v>
      </c>
      <c r="AQ21" s="25">
        <v>13206.3430727922</v>
      </c>
      <c r="AR21" s="14">
        <v>12191.947214515199</v>
      </c>
      <c r="AS21" s="15">
        <v>12191.486199032401</v>
      </c>
      <c r="AT21" s="26">
        <v>11526.001240883499</v>
      </c>
      <c r="AU21" s="54">
        <v>11525.432354202399</v>
      </c>
      <c r="AV21" s="57">
        <v>11612.5829705832</v>
      </c>
      <c r="AW21" s="58">
        <v>11611.208630781999</v>
      </c>
    </row>
    <row r="22" spans="1:53" ht="18">
      <c r="A22" s="65" t="s">
        <v>29</v>
      </c>
      <c r="B22" s="16">
        <v>12323.16849</v>
      </c>
      <c r="C22" s="17">
        <v>12320.672860000001</v>
      </c>
      <c r="D22" s="17">
        <v>12319.04372</v>
      </c>
      <c r="E22" s="17">
        <v>12316.213019999999</v>
      </c>
      <c r="F22" s="18">
        <v>12315.111279999999</v>
      </c>
      <c r="G22" s="18">
        <v>12302.956539999999</v>
      </c>
      <c r="H22" s="19">
        <v>12303.22724</v>
      </c>
      <c r="I22" s="10">
        <v>12000.75</v>
      </c>
      <c r="J22" s="10">
        <v>12012.75</v>
      </c>
      <c r="K22" s="10">
        <v>12011.21</v>
      </c>
      <c r="L22" s="16">
        <v>12341.39551</v>
      </c>
      <c r="M22" s="17">
        <v>12327.549139999999</v>
      </c>
      <c r="N22" s="17">
        <v>12343.8569151787</v>
      </c>
      <c r="O22" s="20">
        <v>12330.8961220904</v>
      </c>
      <c r="P22" s="16">
        <v>12345.6582974023</v>
      </c>
      <c r="Q22" s="20">
        <v>12298.0488443248</v>
      </c>
      <c r="R22" s="8"/>
      <c r="S22" s="8">
        <f t="shared" si="0"/>
        <v>-17.062435675199595</v>
      </c>
      <c r="T22" s="10">
        <v>2.1247880000000001</v>
      </c>
      <c r="U22" s="10">
        <v>0.83000180000000001</v>
      </c>
      <c r="V22" s="10">
        <v>1.9791666999999999E-2</v>
      </c>
      <c r="W22" s="10">
        <v>493.28829999999999</v>
      </c>
      <c r="X22" s="10">
        <v>491.64190000000002</v>
      </c>
      <c r="Y22" s="8">
        <f t="shared" si="1"/>
        <v>-1.6463999999999714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21">
        <v>12297.138512126399</v>
      </c>
      <c r="AM22" s="22">
        <v>12298.6900126993</v>
      </c>
      <c r="AN22" s="22">
        <v>12297.4981263356</v>
      </c>
      <c r="AO22" s="23">
        <v>12313.586089316799</v>
      </c>
      <c r="AP22" s="24">
        <v>13106.307610075201</v>
      </c>
      <c r="AQ22" s="25">
        <v>13037.655977369899</v>
      </c>
      <c r="AR22" s="14">
        <v>12011.379502883399</v>
      </c>
      <c r="AS22" s="15">
        <v>12008.870182750799</v>
      </c>
      <c r="AT22" s="26">
        <v>11265.412717396701</v>
      </c>
      <c r="AU22" s="54">
        <v>11260.8062720127</v>
      </c>
      <c r="AV22" s="57">
        <v>11300.744884080499</v>
      </c>
      <c r="AW22" s="58">
        <v>11293.2041091642</v>
      </c>
    </row>
    <row r="23" spans="1:53" ht="18">
      <c r="A23" s="65" t="s">
        <v>30</v>
      </c>
      <c r="B23" s="16">
        <v>11022.77464</v>
      </c>
      <c r="C23" s="17">
        <v>11021.5244</v>
      </c>
      <c r="D23" s="17">
        <v>11016.32669</v>
      </c>
      <c r="E23" s="17">
        <v>11014.06544</v>
      </c>
      <c r="F23" s="18">
        <v>11013.2875</v>
      </c>
      <c r="G23" s="18">
        <v>11001.943499999999</v>
      </c>
      <c r="H23" s="19">
        <v>10999.50548</v>
      </c>
      <c r="I23" s="10">
        <v>10915.29</v>
      </c>
      <c r="J23" s="10">
        <v>10929.12</v>
      </c>
      <c r="K23" s="10">
        <v>10923.29</v>
      </c>
      <c r="L23" s="16">
        <v>10982.46127</v>
      </c>
      <c r="M23" s="17">
        <v>10982.757460000001</v>
      </c>
      <c r="N23" s="17">
        <v>10982.757658356801</v>
      </c>
      <c r="O23" s="20">
        <v>10982.303452923699</v>
      </c>
      <c r="P23" s="16">
        <v>10989.711180971601</v>
      </c>
      <c r="Q23" s="20">
        <v>10984.5571152761</v>
      </c>
      <c r="R23" s="8"/>
      <c r="S23" s="8">
        <f t="shared" si="0"/>
        <v>-28.730384723899988</v>
      </c>
      <c r="T23" s="10">
        <v>1.7490745000000001</v>
      </c>
      <c r="U23" s="10">
        <v>0.90070150000000004</v>
      </c>
      <c r="V23" s="10">
        <v>4.1666669999999998E-3</v>
      </c>
      <c r="W23" s="10">
        <v>454.61790000000002</v>
      </c>
      <c r="X23" s="10">
        <v>434.05790000000002</v>
      </c>
      <c r="Y23" s="8">
        <f t="shared" si="1"/>
        <v>-20.560000000000002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21">
        <v>10984.765420412999</v>
      </c>
      <c r="AM23" s="22">
        <v>10984.7506088517</v>
      </c>
      <c r="AN23" s="22">
        <v>10984.125096637799</v>
      </c>
      <c r="AO23" s="23">
        <v>10982.2277817552</v>
      </c>
      <c r="AP23" s="24">
        <v>12338.792355379501</v>
      </c>
      <c r="AQ23" s="25">
        <v>12175.5952622149</v>
      </c>
      <c r="AR23" s="14">
        <v>10939.0471225032</v>
      </c>
      <c r="AS23" s="15">
        <v>10942.426343216601</v>
      </c>
      <c r="AT23" s="26">
        <v>10494.3033749326</v>
      </c>
      <c r="AU23" s="54">
        <v>10497.288744364199</v>
      </c>
      <c r="AV23" s="57">
        <v>10570.622535667</v>
      </c>
      <c r="AW23" s="58">
        <v>10573.242875082</v>
      </c>
    </row>
    <row r="24" spans="1:53" ht="18">
      <c r="A24" s="65" t="s">
        <v>31</v>
      </c>
      <c r="B24" s="16">
        <v>10817.410910000001</v>
      </c>
      <c r="C24" s="17">
        <v>10813.198969999999</v>
      </c>
      <c r="D24" s="17">
        <v>10809.38638</v>
      </c>
      <c r="E24" s="17">
        <v>10808.40445</v>
      </c>
      <c r="F24" s="18">
        <v>10808.2989</v>
      </c>
      <c r="G24" s="18">
        <v>10803.965190000001</v>
      </c>
      <c r="H24" s="19">
        <v>10804.104880000001</v>
      </c>
      <c r="I24" s="10">
        <v>10668.36</v>
      </c>
      <c r="J24" s="10">
        <v>10669.82</v>
      </c>
      <c r="K24" s="10">
        <v>10660.06</v>
      </c>
      <c r="L24" s="16">
        <v>10805.235350000001</v>
      </c>
      <c r="M24" s="17">
        <v>10809.084699999999</v>
      </c>
      <c r="N24" s="17">
        <v>10805.9193979135</v>
      </c>
      <c r="O24" s="20">
        <v>10809.083037402301</v>
      </c>
      <c r="P24" s="16">
        <v>10809.1172577459</v>
      </c>
      <c r="Q24" s="20">
        <v>10806.469299092299</v>
      </c>
      <c r="R24" s="8"/>
      <c r="S24" s="8">
        <f t="shared" si="0"/>
        <v>-1.8296009077002964</v>
      </c>
      <c r="T24" s="10">
        <v>3.260005</v>
      </c>
      <c r="U24" s="10">
        <v>0.68781669999999995</v>
      </c>
      <c r="V24" s="10">
        <v>1.1458332999999999E-2</v>
      </c>
      <c r="W24" s="10">
        <v>482.91320000000002</v>
      </c>
      <c r="X24" s="10">
        <v>460.17239999999998</v>
      </c>
      <c r="Y24" s="8">
        <f t="shared" si="1"/>
        <v>-22.740800000000036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21">
        <v>10807.4271086107</v>
      </c>
      <c r="AM24" s="22">
        <v>10807.066680591501</v>
      </c>
      <c r="AN24" s="22">
        <v>10807.0963663027</v>
      </c>
      <c r="AO24" s="23">
        <v>10806.363633925301</v>
      </c>
      <c r="AP24" s="24">
        <v>11389.563808758699</v>
      </c>
      <c r="AQ24" s="25">
        <v>11300.318357308701</v>
      </c>
      <c r="AR24" s="14">
        <v>10671.367725451</v>
      </c>
      <c r="AS24" s="15">
        <v>10671.4037990222</v>
      </c>
      <c r="AT24" s="26">
        <v>9663.5881753546</v>
      </c>
      <c r="AU24" s="54">
        <v>9662.6350777269708</v>
      </c>
      <c r="AV24" s="57">
        <v>9651.5277127806294</v>
      </c>
      <c r="AW24" s="58">
        <v>9651.13468888643</v>
      </c>
    </row>
    <row r="25" spans="1:53" ht="18">
      <c r="A25" s="65" t="s">
        <v>32</v>
      </c>
      <c r="B25" s="16">
        <v>10800.24985</v>
      </c>
      <c r="C25" s="17">
        <v>10797.82964</v>
      </c>
      <c r="D25" s="17">
        <v>10800.25837</v>
      </c>
      <c r="E25" s="17">
        <v>10798.52147</v>
      </c>
      <c r="F25" s="18">
        <v>10798.563609999999</v>
      </c>
      <c r="G25" s="18">
        <v>10787.77981</v>
      </c>
      <c r="H25" s="19">
        <v>10779.81899</v>
      </c>
      <c r="I25" s="10">
        <v>10763.66</v>
      </c>
      <c r="J25" s="10">
        <v>10761.01</v>
      </c>
      <c r="K25" s="10">
        <v>10761.11</v>
      </c>
      <c r="L25" s="16">
        <v>10801.77951</v>
      </c>
      <c r="M25" s="17">
        <v>10784.056479999999</v>
      </c>
      <c r="N25" s="17">
        <v>10801.763378313201</v>
      </c>
      <c r="O25" s="20">
        <v>10786.3245366355</v>
      </c>
      <c r="P25" s="16">
        <v>10801.415404605799</v>
      </c>
      <c r="Q25" s="20">
        <v>10796.448916175599</v>
      </c>
      <c r="R25" s="8"/>
      <c r="S25" s="8">
        <f t="shared" si="0"/>
        <v>-2.1146938244000921</v>
      </c>
      <c r="T25" s="10">
        <v>2.5230252000000002</v>
      </c>
      <c r="U25" s="10">
        <v>0.82214279999999995</v>
      </c>
      <c r="V25" s="10">
        <v>0</v>
      </c>
      <c r="W25" s="10">
        <v>409.81229999999999</v>
      </c>
      <c r="X25" s="10">
        <v>413.88220000000001</v>
      </c>
      <c r="Y25" s="8">
        <f t="shared" si="1"/>
        <v>4.0699000000000183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21">
        <v>10796.3553125082</v>
      </c>
      <c r="AM25" s="22">
        <v>10796.323653363201</v>
      </c>
      <c r="AN25" s="22">
        <v>10796.4673222275</v>
      </c>
      <c r="AO25" s="23">
        <v>10795.146453464</v>
      </c>
      <c r="AP25" s="24">
        <v>12169.3579340381</v>
      </c>
      <c r="AQ25" s="25">
        <v>12034.704818948599</v>
      </c>
      <c r="AR25" s="14">
        <v>10766.2735666888</v>
      </c>
      <c r="AS25" s="15">
        <v>10767.5650080793</v>
      </c>
      <c r="AT25" s="26">
        <v>10062.630863947399</v>
      </c>
      <c r="AU25" s="54">
        <v>10063.796917445099</v>
      </c>
      <c r="AV25" s="57">
        <v>10090.427957739799</v>
      </c>
      <c r="AW25" s="58">
        <v>10090.826403291099</v>
      </c>
    </row>
    <row r="26" spans="1:53" ht="18">
      <c r="A26" s="65" t="s">
        <v>33</v>
      </c>
      <c r="B26" s="16">
        <v>11869.83394</v>
      </c>
      <c r="C26" s="17">
        <v>11870.14392</v>
      </c>
      <c r="D26" s="17">
        <v>11874.58064</v>
      </c>
      <c r="E26" s="17">
        <v>11873.486269999999</v>
      </c>
      <c r="F26" s="18">
        <v>11873.800869999999</v>
      </c>
      <c r="G26" s="18">
        <v>11866.946019999999</v>
      </c>
      <c r="H26" s="19">
        <v>11867.33099</v>
      </c>
      <c r="I26" s="10">
        <v>11319.34</v>
      </c>
      <c r="J26" s="10">
        <v>11318.07</v>
      </c>
      <c r="K26" s="10">
        <v>11318.1</v>
      </c>
      <c r="L26" s="16">
        <v>11840.16727</v>
      </c>
      <c r="M26" s="17">
        <v>11835.80636</v>
      </c>
      <c r="N26" s="17">
        <v>11840.1866016971</v>
      </c>
      <c r="O26" s="20">
        <v>11835.676757503399</v>
      </c>
      <c r="P26" s="16">
        <v>11839.2232875196</v>
      </c>
      <c r="Q26" s="20">
        <v>11838.950627946801</v>
      </c>
      <c r="R26" s="8"/>
      <c r="S26" s="8">
        <f t="shared" si="0"/>
        <v>-34.850242053198599</v>
      </c>
      <c r="T26" s="10">
        <v>2.7313852000000001</v>
      </c>
      <c r="U26" s="10">
        <v>0.80611460000000001</v>
      </c>
      <c r="V26" s="10">
        <v>3.1250000000000002E-3</v>
      </c>
      <c r="W26" s="10">
        <v>503.90539999999999</v>
      </c>
      <c r="X26" s="10">
        <v>479.71480000000003</v>
      </c>
      <c r="Y26" s="8">
        <f t="shared" si="1"/>
        <v>-24.190599999999961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21">
        <v>11838.9764529723</v>
      </c>
      <c r="AM26" s="22">
        <v>11838.9321110206</v>
      </c>
      <c r="AN26" s="22">
        <v>11838.936941321501</v>
      </c>
      <c r="AO26" s="23">
        <v>11839.3696132531</v>
      </c>
      <c r="AP26" s="24">
        <v>12725.7466794498</v>
      </c>
      <c r="AQ26" s="25">
        <v>12646.710160210099</v>
      </c>
      <c r="AR26" s="14">
        <v>11318.9593862691</v>
      </c>
      <c r="AS26" s="15">
        <v>11318.454280793299</v>
      </c>
      <c r="AT26" s="26">
        <v>10674.854641542601</v>
      </c>
      <c r="AU26" s="54">
        <v>10673.7274663894</v>
      </c>
      <c r="AV26" s="57">
        <v>10715.9189303515</v>
      </c>
      <c r="AW26" s="58">
        <v>10715.1005579474</v>
      </c>
    </row>
    <row r="27" spans="1:53" ht="18">
      <c r="A27" s="65" t="s">
        <v>34</v>
      </c>
      <c r="B27" s="16">
        <v>12702.348330000001</v>
      </c>
      <c r="C27" s="17">
        <v>12698.79443</v>
      </c>
      <c r="D27" s="17">
        <v>12695.035910000001</v>
      </c>
      <c r="E27" s="17">
        <v>12690.76391</v>
      </c>
      <c r="F27" s="18">
        <v>12690.622009999999</v>
      </c>
      <c r="G27" s="18">
        <v>12684.09971</v>
      </c>
      <c r="H27" s="19">
        <v>12677.794040000001</v>
      </c>
      <c r="I27" s="10">
        <v>12639.89</v>
      </c>
      <c r="J27" s="10">
        <v>12632.74</v>
      </c>
      <c r="K27" s="10">
        <v>12624.84</v>
      </c>
      <c r="L27" s="16">
        <v>12656.11652</v>
      </c>
      <c r="M27" s="17">
        <v>12655.213729999999</v>
      </c>
      <c r="N27" s="17">
        <v>12656.0664934665</v>
      </c>
      <c r="O27" s="20">
        <v>12655.307698803501</v>
      </c>
      <c r="P27" s="16">
        <v>12654.637441839101</v>
      </c>
      <c r="Q27" s="20">
        <v>12639.110809730701</v>
      </c>
      <c r="R27" s="8"/>
      <c r="S27" s="8">
        <f t="shared" si="0"/>
        <v>-51.51120026929857</v>
      </c>
      <c r="T27" s="10">
        <v>1.6731235</v>
      </c>
      <c r="U27" s="10">
        <v>0.86099250000000005</v>
      </c>
      <c r="V27" s="10">
        <v>4.4791667E-2</v>
      </c>
      <c r="W27" s="10">
        <v>614.77890000000002</v>
      </c>
      <c r="X27" s="10">
        <v>632.63589999999999</v>
      </c>
      <c r="Y27" s="8">
        <f t="shared" si="1"/>
        <v>17.856999999999971</v>
      </c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21">
        <v>12638.770893480299</v>
      </c>
      <c r="AM27" s="22">
        <v>12639.8722329457</v>
      </c>
      <c r="AN27" s="22">
        <v>12638.543696835301</v>
      </c>
      <c r="AO27" s="23">
        <v>12640.0295510179</v>
      </c>
      <c r="AP27" s="24">
        <v>13401.637237488199</v>
      </c>
      <c r="AQ27" s="25">
        <v>13321.938899406299</v>
      </c>
      <c r="AR27" s="14">
        <v>12642.0295510211</v>
      </c>
      <c r="AS27" s="15">
        <v>12641.1108097252</v>
      </c>
      <c r="AT27" s="26">
        <v>12102.387267779401</v>
      </c>
      <c r="AU27" s="54">
        <v>12100.8455092726</v>
      </c>
      <c r="AV27" s="57">
        <v>12174.327804365799</v>
      </c>
      <c r="AW27" s="58">
        <v>12170.7258266919</v>
      </c>
    </row>
    <row r="28" spans="1:53" ht="18">
      <c r="A28" s="65" t="s">
        <v>35</v>
      </c>
      <c r="B28" s="16">
        <v>12034.711429999999</v>
      </c>
      <c r="C28" s="17">
        <v>12030.029259999999</v>
      </c>
      <c r="D28" s="17">
        <v>12032.56021</v>
      </c>
      <c r="E28" s="17">
        <v>12022.3032</v>
      </c>
      <c r="F28" s="18">
        <v>12022.27391</v>
      </c>
      <c r="G28" s="18">
        <v>12012.902770000001</v>
      </c>
      <c r="H28" s="19">
        <v>12010.34492</v>
      </c>
      <c r="I28" s="10">
        <v>11987.03</v>
      </c>
      <c r="J28" s="10">
        <v>11973.38</v>
      </c>
      <c r="K28" s="10">
        <v>11970.85</v>
      </c>
      <c r="L28" s="16">
        <v>12036.038039999999</v>
      </c>
      <c r="M28" s="17">
        <v>12033.11973</v>
      </c>
      <c r="N28" s="17">
        <v>12035.9665194066</v>
      </c>
      <c r="O28" s="20">
        <v>12033.4713552103</v>
      </c>
      <c r="P28" s="16">
        <v>12035.988835341701</v>
      </c>
      <c r="Q28" s="20">
        <v>12019.471760611401</v>
      </c>
      <c r="R28" s="8"/>
      <c r="S28" s="8">
        <f t="shared" si="0"/>
        <v>-2.8021493885989912</v>
      </c>
      <c r="T28" s="10">
        <v>3.2194794</v>
      </c>
      <c r="U28" s="10">
        <v>0.70383099999999998</v>
      </c>
      <c r="V28" s="10">
        <v>2.0833330000000001E-3</v>
      </c>
      <c r="W28" s="10">
        <v>485.63400000000001</v>
      </c>
      <c r="X28" s="10">
        <v>440.99790000000002</v>
      </c>
      <c r="Y28" s="8">
        <f t="shared" si="1"/>
        <v>-44.636099999999999</v>
      </c>
      <c r="Z28" s="8"/>
      <c r="AA28" s="27" t="s">
        <v>56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21">
        <v>12019.620699552301</v>
      </c>
      <c r="AM28" s="22">
        <v>12019.0007478922</v>
      </c>
      <c r="AN28" s="22">
        <v>12020.4292373798</v>
      </c>
      <c r="AO28" s="23">
        <v>12019.923843783799</v>
      </c>
      <c r="AP28" s="24">
        <v>12831.5858226253</v>
      </c>
      <c r="AQ28" s="25">
        <v>12725.558959309999</v>
      </c>
      <c r="AR28" s="14">
        <v>11997.3832309927</v>
      </c>
      <c r="AS28" s="15">
        <v>11997.2229429487</v>
      </c>
      <c r="AT28" s="26">
        <v>10878.655389433599</v>
      </c>
      <c r="AU28" s="54">
        <v>10876.1277465685</v>
      </c>
      <c r="AV28" s="57">
        <v>10936.2134097447</v>
      </c>
      <c r="AW28" s="58">
        <v>10937.590632023999</v>
      </c>
    </row>
    <row r="29" spans="1:53" ht="18">
      <c r="A29" s="65" t="s">
        <v>36</v>
      </c>
      <c r="B29" s="16">
        <v>11912.04615</v>
      </c>
      <c r="C29" s="17">
        <v>11911.288430000001</v>
      </c>
      <c r="D29" s="17">
        <v>11900.95858</v>
      </c>
      <c r="E29" s="17">
        <v>11900.83777</v>
      </c>
      <c r="F29" s="18">
        <v>11900.715249999999</v>
      </c>
      <c r="G29" s="18">
        <v>11888.17785</v>
      </c>
      <c r="H29" s="19">
        <v>11890.04574</v>
      </c>
      <c r="I29" s="10">
        <v>11845.08</v>
      </c>
      <c r="J29" s="10">
        <v>11846.72</v>
      </c>
      <c r="K29" s="10">
        <v>11832.7</v>
      </c>
      <c r="L29" s="16">
        <v>11927.09777</v>
      </c>
      <c r="M29" s="17">
        <v>11925.553250000001</v>
      </c>
      <c r="N29" s="17">
        <v>11927.007155102499</v>
      </c>
      <c r="O29" s="20">
        <v>11925.9516410425</v>
      </c>
      <c r="P29" s="16">
        <v>11927.118511918299</v>
      </c>
      <c r="Q29" s="20">
        <v>11886.4389757605</v>
      </c>
      <c r="R29" s="8"/>
      <c r="S29" s="8">
        <f t="shared" si="0"/>
        <v>-14.276274239498889</v>
      </c>
      <c r="T29" s="10">
        <v>2.3860806000000001</v>
      </c>
      <c r="U29" s="10">
        <v>0.83016009999999996</v>
      </c>
      <c r="V29" s="10">
        <v>2.0833330000000001E-3</v>
      </c>
      <c r="W29" s="10">
        <v>519.94179999999994</v>
      </c>
      <c r="X29" s="10">
        <v>497.58150000000001</v>
      </c>
      <c r="Y29" s="8">
        <f t="shared" si="1"/>
        <v>-22.360299999999938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21">
        <v>11889.479559538</v>
      </c>
      <c r="AM29" s="22">
        <v>11888.7111245139</v>
      </c>
      <c r="AN29" s="22">
        <v>11887.326919261101</v>
      </c>
      <c r="AO29" s="23">
        <v>11890.823889548399</v>
      </c>
      <c r="AP29" s="24">
        <v>12856.0084089787</v>
      </c>
      <c r="AQ29" s="25">
        <v>12745.170422831199</v>
      </c>
      <c r="AR29" s="14">
        <v>11867.793056466</v>
      </c>
      <c r="AS29" s="15">
        <v>11864.554836880599</v>
      </c>
      <c r="AT29" s="26">
        <v>11083.0710739964</v>
      </c>
      <c r="AU29" s="54">
        <v>11076.990108648801</v>
      </c>
      <c r="AV29" s="57">
        <v>11170.880948771101</v>
      </c>
      <c r="AW29" s="58">
        <v>11172.724797570099</v>
      </c>
    </row>
    <row r="30" spans="1:53" ht="18">
      <c r="A30" s="65" t="s">
        <v>37</v>
      </c>
      <c r="B30" s="16">
        <v>10688.44564</v>
      </c>
      <c r="C30" s="17">
        <v>10681.271479999999</v>
      </c>
      <c r="D30" s="17">
        <v>10686.82007</v>
      </c>
      <c r="E30" s="17">
        <v>10681.55163</v>
      </c>
      <c r="F30" s="18">
        <v>10681.46781</v>
      </c>
      <c r="G30" s="18">
        <v>10674.831990000001</v>
      </c>
      <c r="H30" s="19">
        <v>10674.25661</v>
      </c>
      <c r="I30" s="10">
        <v>10548.42</v>
      </c>
      <c r="J30" s="10">
        <v>10539</v>
      </c>
      <c r="K30" s="10">
        <v>10543.96</v>
      </c>
      <c r="L30" s="16">
        <v>10703.261640000001</v>
      </c>
      <c r="M30" s="17">
        <v>10697.61075</v>
      </c>
      <c r="N30" s="17">
        <v>10703.447532571499</v>
      </c>
      <c r="O30" s="20">
        <v>10697.79707339</v>
      </c>
      <c r="P30" s="16">
        <v>10702.0363214672</v>
      </c>
      <c r="Q30" s="20">
        <v>10693.1016880033</v>
      </c>
      <c r="R30" s="8"/>
      <c r="S30" s="8">
        <f t="shared" si="0"/>
        <v>11.633878003300197</v>
      </c>
      <c r="T30" s="10">
        <v>2.7255555999999999</v>
      </c>
      <c r="U30" s="10">
        <v>0.74613629999999997</v>
      </c>
      <c r="V30" s="10">
        <v>1.1458332999999999E-2</v>
      </c>
      <c r="W30" s="10">
        <v>571.87689999999998</v>
      </c>
      <c r="X30" s="10">
        <v>545.83579999999995</v>
      </c>
      <c r="Y30" s="8">
        <f t="shared" si="1"/>
        <v>-26.041100000000029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21">
        <v>10694.730313174699</v>
      </c>
      <c r="AM30" s="22">
        <v>10695.052536593699</v>
      </c>
      <c r="AN30" s="22">
        <v>10694.7145224169</v>
      </c>
      <c r="AO30" s="23">
        <v>10695.4563023469</v>
      </c>
      <c r="AP30" s="24">
        <v>11235.3803118183</v>
      </c>
      <c r="AQ30" s="25">
        <v>11157.269144465399</v>
      </c>
      <c r="AR30" s="14">
        <v>10549.2970398902</v>
      </c>
      <c r="AS30" s="15">
        <v>10549.981056778</v>
      </c>
      <c r="AT30" s="26">
        <v>9721.95642600262</v>
      </c>
      <c r="AU30" s="54">
        <v>9722.6556527879002</v>
      </c>
      <c r="AV30" s="57">
        <v>9740.0585542093104</v>
      </c>
      <c r="AW30" s="58">
        <v>9742.0866566702498</v>
      </c>
    </row>
    <row r="31" spans="1:53" ht="18">
      <c r="A31" s="65" t="s">
        <v>38</v>
      </c>
      <c r="B31" s="16">
        <v>11074.08265</v>
      </c>
      <c r="C31" s="17">
        <v>11071.734539999999</v>
      </c>
      <c r="D31" s="17">
        <v>11071.599969999999</v>
      </c>
      <c r="E31" s="17">
        <v>11070.089449999999</v>
      </c>
      <c r="F31" s="18">
        <v>11065.73677</v>
      </c>
      <c r="G31" s="18">
        <v>11057.47661</v>
      </c>
      <c r="H31" s="19">
        <v>11059.468140000001</v>
      </c>
      <c r="I31" s="10">
        <v>10675.17</v>
      </c>
      <c r="J31" s="10">
        <v>10646.22</v>
      </c>
      <c r="K31" s="10">
        <v>10642.79</v>
      </c>
      <c r="L31" s="16">
        <v>11098.27202</v>
      </c>
      <c r="M31" s="17">
        <v>11115.6697</v>
      </c>
      <c r="N31" s="17">
        <v>11100.8194899269</v>
      </c>
      <c r="O31" s="20">
        <v>11114.4920840334</v>
      </c>
      <c r="P31" s="16">
        <v>11109.225693927199</v>
      </c>
      <c r="Q31" s="20">
        <v>11066.9985493318</v>
      </c>
      <c r="R31" s="8"/>
      <c r="S31" s="8">
        <f t="shared" si="0"/>
        <v>1.261779331800426</v>
      </c>
      <c r="T31" s="10">
        <v>2.7542198999999998</v>
      </c>
      <c r="U31" s="10">
        <v>0.7851051</v>
      </c>
      <c r="V31" s="10">
        <v>3.6458333000000002E-2</v>
      </c>
      <c r="W31" s="10">
        <v>379.4819</v>
      </c>
      <c r="X31" s="10">
        <v>383.93650000000002</v>
      </c>
      <c r="Y31" s="8">
        <f t="shared" si="1"/>
        <v>4.4546000000000276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21">
        <v>11069.337944200301</v>
      </c>
      <c r="AM31" s="22">
        <v>11069.6724174513</v>
      </c>
      <c r="AN31" s="22">
        <v>11069.313231788199</v>
      </c>
      <c r="AO31" s="23">
        <v>11079.848600248601</v>
      </c>
      <c r="AP31" s="24">
        <v>12297.3411893511</v>
      </c>
      <c r="AQ31" s="25">
        <v>12169.866496402999</v>
      </c>
      <c r="AR31" s="14">
        <v>10681.376645923299</v>
      </c>
      <c r="AS31" s="15">
        <v>10676.1851373765</v>
      </c>
      <c r="AT31" s="26">
        <v>9692.6544188569806</v>
      </c>
      <c r="AU31" s="54">
        <v>9688.9078912797195</v>
      </c>
      <c r="AV31" s="57">
        <v>9749.2903167742006</v>
      </c>
      <c r="AW31" s="58">
        <v>9737.8786672697497</v>
      </c>
    </row>
    <row r="32" spans="1:53" ht="18">
      <c r="A32" s="65" t="s">
        <v>39</v>
      </c>
      <c r="B32" s="16">
        <v>12243.331539999999</v>
      </c>
      <c r="C32" s="17">
        <v>12242.738160000001</v>
      </c>
      <c r="D32" s="17">
        <v>12242.734700000001</v>
      </c>
      <c r="E32" s="17">
        <v>12242.60276</v>
      </c>
      <c r="F32" s="18">
        <v>12242.51542</v>
      </c>
      <c r="G32" s="18">
        <v>12233.68599</v>
      </c>
      <c r="H32" s="19">
        <v>12234.1479</v>
      </c>
      <c r="I32" s="10">
        <v>12097.21</v>
      </c>
      <c r="J32" s="10">
        <v>12101.44</v>
      </c>
      <c r="K32" s="10">
        <v>12103.33</v>
      </c>
      <c r="L32" s="16">
        <v>12191.731239999999</v>
      </c>
      <c r="M32" s="17">
        <v>12191.945320000001</v>
      </c>
      <c r="N32" s="17">
        <v>12191.874173479</v>
      </c>
      <c r="O32" s="20">
        <v>12191.9493365542</v>
      </c>
      <c r="P32" s="16">
        <v>12188.591605077099</v>
      </c>
      <c r="Q32" s="20">
        <v>12183.5278512196</v>
      </c>
      <c r="R32" s="8"/>
      <c r="S32" s="8">
        <f t="shared" si="0"/>
        <v>-58.98756878039967</v>
      </c>
      <c r="T32" s="10">
        <v>2.6227154000000001</v>
      </c>
      <c r="U32" s="10">
        <v>0.73139419999999999</v>
      </c>
      <c r="V32" s="10">
        <v>6.2500000000000003E-3</v>
      </c>
      <c r="W32" s="10">
        <v>520.56359999999995</v>
      </c>
      <c r="X32" s="10">
        <v>501.59719999999999</v>
      </c>
      <c r="Y32" s="8">
        <f t="shared" si="1"/>
        <v>-18.966399999999965</v>
      </c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21">
        <v>12183.670182100101</v>
      </c>
      <c r="AM32" s="22">
        <v>12184.0275426068</v>
      </c>
      <c r="AN32" s="22">
        <v>12183.9606552285</v>
      </c>
      <c r="AO32" s="23">
        <v>12181.047975269899</v>
      </c>
      <c r="AP32" s="24">
        <v>12733.559011430099</v>
      </c>
      <c r="AQ32" s="25">
        <v>12642.3969870319</v>
      </c>
      <c r="AR32" s="14">
        <v>12100.2383581632</v>
      </c>
      <c r="AS32" s="15">
        <v>12102.472373099399</v>
      </c>
      <c r="AT32" s="26">
        <v>11185.4646015787</v>
      </c>
      <c r="AU32" s="54">
        <v>11187.023012929099</v>
      </c>
      <c r="AV32" s="57">
        <v>11240.537130410299</v>
      </c>
      <c r="AW32" s="58">
        <v>11242.135292344899</v>
      </c>
      <c r="BA32" s="1"/>
    </row>
    <row r="33" spans="1:53" ht="18">
      <c r="A33" s="65" t="s">
        <v>40</v>
      </c>
      <c r="B33" s="16">
        <v>10749.375910000001</v>
      </c>
      <c r="C33" s="17">
        <v>10745.985000000001</v>
      </c>
      <c r="D33" s="17">
        <v>10749.392379999999</v>
      </c>
      <c r="E33" s="17">
        <v>10745.68483</v>
      </c>
      <c r="F33" s="18">
        <v>10744.806420000001</v>
      </c>
      <c r="G33" s="18">
        <v>10729.37421</v>
      </c>
      <c r="H33" s="19">
        <v>10736.68312</v>
      </c>
      <c r="I33" s="10">
        <v>10381.35</v>
      </c>
      <c r="J33" s="10">
        <v>10396.81</v>
      </c>
      <c r="K33" s="10">
        <v>10396.86</v>
      </c>
      <c r="L33" s="16">
        <v>10792.16113</v>
      </c>
      <c r="M33" s="17">
        <v>10794.428980000001</v>
      </c>
      <c r="N33" s="17">
        <v>10791.991378028801</v>
      </c>
      <c r="O33" s="20">
        <v>10794.4402787323</v>
      </c>
      <c r="P33" s="16">
        <v>10790.3607933084</v>
      </c>
      <c r="Q33" s="20">
        <v>10747.3758751404</v>
      </c>
      <c r="R33" s="8"/>
      <c r="S33" s="8">
        <f t="shared" si="0"/>
        <v>2.569455140399441</v>
      </c>
      <c r="T33" s="10">
        <v>2.1463744999999999</v>
      </c>
      <c r="U33" s="10">
        <v>0.87498969999999998</v>
      </c>
      <c r="V33" s="10">
        <v>3.2291667000000003E-2</v>
      </c>
      <c r="W33" s="10">
        <v>395.69189999999998</v>
      </c>
      <c r="X33" s="10">
        <v>396.16750000000002</v>
      </c>
      <c r="Y33" s="8">
        <f t="shared" si="1"/>
        <v>0.47560000000004266</v>
      </c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21">
        <v>10750.1759408704</v>
      </c>
      <c r="AM33" s="22">
        <v>10749.6306066419</v>
      </c>
      <c r="AN33" s="22">
        <v>10749.0731651525</v>
      </c>
      <c r="AO33" s="23">
        <v>10753.8639742335</v>
      </c>
      <c r="AP33" s="24">
        <v>12214.484200217799</v>
      </c>
      <c r="AQ33" s="25">
        <v>12096.588153250699</v>
      </c>
      <c r="AR33" s="14">
        <v>10411.523315800599</v>
      </c>
      <c r="AS33" s="15">
        <v>10408.5903511775</v>
      </c>
      <c r="AT33" s="26">
        <v>10026.055211482801</v>
      </c>
      <c r="AU33" s="54">
        <v>10023.2125414576</v>
      </c>
      <c r="AV33" s="57">
        <v>10036.196243848801</v>
      </c>
      <c r="AW33" s="58">
        <v>10033.326201118</v>
      </c>
    </row>
    <row r="34" spans="1:53" ht="18">
      <c r="A34" s="65"/>
      <c r="B34" s="16"/>
      <c r="C34" s="17"/>
      <c r="D34" s="17"/>
      <c r="E34" s="17"/>
      <c r="F34" s="18"/>
      <c r="G34" s="18"/>
      <c r="H34" s="19"/>
      <c r="I34" s="18"/>
      <c r="J34" s="18"/>
      <c r="K34" s="18"/>
      <c r="L34" s="16"/>
      <c r="M34" s="17"/>
      <c r="N34" s="17"/>
      <c r="O34" s="20"/>
      <c r="P34" s="16"/>
      <c r="Q34" s="20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16"/>
      <c r="AM34" s="17"/>
      <c r="AN34" s="17"/>
      <c r="AO34" s="20"/>
      <c r="AP34" s="17"/>
      <c r="AQ34" s="20"/>
      <c r="AR34" s="16"/>
      <c r="AS34" s="28"/>
      <c r="AT34" s="16"/>
      <c r="AU34" s="17"/>
      <c r="AV34" s="4"/>
      <c r="AW34" s="5"/>
      <c r="AZ34" s="1"/>
    </row>
    <row r="35" spans="1:53" s="1" customFormat="1" ht="19" thickBot="1">
      <c r="A35" s="66" t="s">
        <v>41</v>
      </c>
      <c r="B35" s="29">
        <f t="shared" ref="B35:H35" si="2">AVERAGE(B3:B33)</f>
        <v>11853.707964193549</v>
      </c>
      <c r="C35" s="30">
        <f t="shared" si="2"/>
        <v>11850.788687419354</v>
      </c>
      <c r="D35" s="30">
        <f t="shared" si="2"/>
        <v>11848.499623225804</v>
      </c>
      <c r="E35" s="30">
        <f t="shared" si="2"/>
        <v>11845.936987096771</v>
      </c>
      <c r="F35" s="30">
        <f t="shared" si="2"/>
        <v>11843.515038387099</v>
      </c>
      <c r="G35" s="30">
        <f t="shared" si="2"/>
        <v>11833.483913870963</v>
      </c>
      <c r="H35" s="31">
        <f t="shared" si="2"/>
        <v>11834.996780322579</v>
      </c>
      <c r="I35" s="30">
        <f t="shared" ref="I35:K35" si="3">AVERAGE(I3:I33)</f>
        <v>11624.877096774195</v>
      </c>
      <c r="J35" s="30">
        <f t="shared" si="3"/>
        <v>11619.695483870966</v>
      </c>
      <c r="K35" s="30">
        <f t="shared" si="3"/>
        <v>11613.372903225807</v>
      </c>
      <c r="L35" s="29">
        <f t="shared" ref="L35:Q35" si="4">AVERAGE(L3:L33)</f>
        <v>11843.211923225803</v>
      </c>
      <c r="M35" s="30">
        <f t="shared" si="4"/>
        <v>11841.245367741936</v>
      </c>
      <c r="N35" s="30">
        <f t="shared" si="4"/>
        <v>11843.566055749274</v>
      </c>
      <c r="O35" s="31">
        <f t="shared" si="4"/>
        <v>11841.491106572561</v>
      </c>
      <c r="P35" s="32">
        <f t="shared" si="4"/>
        <v>11845.477558606704</v>
      </c>
      <c r="Q35" s="31">
        <f t="shared" si="4"/>
        <v>11829.845593776077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9">
        <f t="shared" ref="AL35:AQ35" si="5">AVERAGE(AL3:AL33)</f>
        <v>11830.686001117703</v>
      </c>
      <c r="AM35" s="30">
        <f t="shared" si="5"/>
        <v>11830.675765628417</v>
      </c>
      <c r="AN35" s="30">
        <f t="shared" si="5"/>
        <v>11830.67361604036</v>
      </c>
      <c r="AO35" s="31">
        <f t="shared" si="5"/>
        <v>11832.039817792023</v>
      </c>
      <c r="AP35" s="30">
        <f t="shared" si="5"/>
        <v>12693.338583718001</v>
      </c>
      <c r="AQ35" s="31">
        <f t="shared" si="5"/>
        <v>12601.50317517556</v>
      </c>
      <c r="AR35" s="29">
        <f t="shared" ref="AR35:AW35" si="6">AVERAGE(AR3:AR33)</f>
        <v>11634.948462599581</v>
      </c>
      <c r="AS35" s="33">
        <f t="shared" si="6"/>
        <v>11634.792016957075</v>
      </c>
      <c r="AT35" s="34">
        <f t="shared" si="6"/>
        <v>10891.366077691495</v>
      </c>
      <c r="AU35" s="33">
        <f t="shared" si="6"/>
        <v>10890.590307757519</v>
      </c>
      <c r="AV35" s="52">
        <f t="shared" si="6"/>
        <v>10939.376671004002</v>
      </c>
      <c r="AW35" s="35">
        <f t="shared" si="6"/>
        <v>10937.902362045632</v>
      </c>
      <c r="AZ35"/>
      <c r="BA35"/>
    </row>
    <row r="36" spans="1:53">
      <c r="L36" t="s">
        <v>44</v>
      </c>
      <c r="M36" t="s">
        <v>46</v>
      </c>
      <c r="N36" t="s">
        <v>45</v>
      </c>
      <c r="O36" t="s">
        <v>47</v>
      </c>
      <c r="P36" s="11"/>
      <c r="BA36" s="6"/>
    </row>
    <row r="37" spans="1:53">
      <c r="P37" s="11"/>
    </row>
    <row r="38" spans="1:53">
      <c r="P38" s="12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53">
      <c r="P39" s="12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53">
      <c r="P40" s="12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53">
      <c r="P41" s="12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53">
      <c r="P42" s="12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53">
      <c r="P43" s="12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53">
      <c r="P44" s="12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53">
      <c r="P45" s="12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53">
      <c r="P46" s="12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53">
      <c r="P47" s="12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53">
      <c r="P48" s="12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6:41">
      <c r="P49" s="12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6:41">
      <c r="P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6:41">
      <c r="P51" s="12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6:41">
      <c r="P52" s="12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6:41">
      <c r="P53" s="12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6:41">
      <c r="P54" s="12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6:41">
      <c r="P55" s="12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6:41">
      <c r="P56" s="12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6:41">
      <c r="P57" s="12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6:41">
      <c r="P58" s="12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6:41">
      <c r="P59" s="12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6:41">
      <c r="P60" s="12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6:41">
      <c r="P61" s="12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6:41">
      <c r="P62" s="12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6:41">
      <c r="P63" s="12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6:41">
      <c r="P64" s="12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6:41">
      <c r="P65" s="12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6:41">
      <c r="P66" s="12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6:41">
      <c r="P67" s="12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6:41">
      <c r="P68" s="12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6:41">
      <c r="P69" s="12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6:41">
      <c r="P70" s="12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6:41">
      <c r="P71" s="12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6:41">
      <c r="P72" s="12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6:41">
      <c r="P73" s="12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6:41">
      <c r="P74" s="12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6:41">
      <c r="P75" s="12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6:41">
      <c r="P76" s="12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6:41">
      <c r="P77" s="12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6:41">
      <c r="P78" s="12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6:41">
      <c r="P79" s="12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6:41">
      <c r="P80" s="12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6:41">
      <c r="P81" s="12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6:41">
      <c r="P82" s="12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6:41">
      <c r="P83" s="12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6:41">
      <c r="P84" s="12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6:41">
      <c r="P85" s="12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6:41">
      <c r="P86" s="12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6:41">
      <c r="P87" s="12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6:41">
      <c r="P88" s="12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6:41">
      <c r="P89" s="12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6:41">
      <c r="P90" s="12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6:41">
      <c r="P91" s="12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6:41">
      <c r="P92" s="12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6:41">
      <c r="P93" s="12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6:41">
      <c r="P94" s="12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6:41">
      <c r="P95" s="12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6:41">
      <c r="P96" s="12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6:41">
      <c r="P97" s="12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6:41">
      <c r="P98" s="12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6:41">
      <c r="P99" s="12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6:41">
      <c r="P100" s="12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6:41">
      <c r="P101" s="12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6:41">
      <c r="P102" s="12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6:41">
      <c r="P103" s="12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6:41">
      <c r="P104" s="12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6:41">
      <c r="P105" s="12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6:41">
      <c r="P106" s="12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6:41">
      <c r="P107" s="12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6:41">
      <c r="P108" s="12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6:41">
      <c r="P109" s="12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6:41">
      <c r="P110" s="12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6:41">
      <c r="P111" s="12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6:41">
      <c r="P112" s="12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</sheetData>
  <mergeCells count="10">
    <mergeCell ref="AV1:AW1"/>
    <mergeCell ref="AR1:AS1"/>
    <mergeCell ref="AT1:AU1"/>
    <mergeCell ref="B1:H1"/>
    <mergeCell ref="L1:O1"/>
    <mergeCell ref="P1:Q1"/>
    <mergeCell ref="AL1:AO1"/>
    <mergeCell ref="AP1:AQ1"/>
    <mergeCell ref="S1:Y1"/>
    <mergeCell ref="I1:K1"/>
  </mergeCells>
  <phoneticPr fontId="18" type="noConversion"/>
  <conditionalFormatting sqref="S3:S33">
    <cfRule type="cellIs" dxfId="0" priority="8" operator="greaterThan">
      <formula>0</formula>
    </cfRule>
  </conditionalFormatting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D4E8-874C-E647-8A43-199EF7CD40F1}">
  <dimension ref="A1:AH39"/>
  <sheetViews>
    <sheetView topLeftCell="C1" workbookViewId="0">
      <selection activeCell="R2" sqref="R2:T32"/>
    </sheetView>
  </sheetViews>
  <sheetFormatPr baseColWidth="10" defaultRowHeight="16"/>
  <sheetData>
    <row r="1" spans="1:32" ht="18">
      <c r="A1" s="60" t="s">
        <v>75</v>
      </c>
      <c r="B1" s="60" t="s">
        <v>76</v>
      </c>
      <c r="C1" s="60" t="s">
        <v>77</v>
      </c>
      <c r="D1" s="60" t="s">
        <v>78</v>
      </c>
      <c r="E1" s="60" t="s">
        <v>79</v>
      </c>
      <c r="F1" s="60" t="s">
        <v>80</v>
      </c>
      <c r="G1" s="60" t="s">
        <v>81</v>
      </c>
      <c r="H1" s="60" t="s">
        <v>82</v>
      </c>
      <c r="I1" s="60" t="s">
        <v>83</v>
      </c>
      <c r="J1" s="60" t="s">
        <v>84</v>
      </c>
      <c r="P1" s="3"/>
    </row>
    <row r="2" spans="1:32" ht="19">
      <c r="A2" s="60" t="s">
        <v>85</v>
      </c>
      <c r="B2" s="61">
        <v>10649.207908554001</v>
      </c>
      <c r="C2" s="61">
        <v>10627.8998778775</v>
      </c>
      <c r="D2" s="61">
        <v>10626.0434120012</v>
      </c>
      <c r="E2" s="61">
        <v>10627.843188893399</v>
      </c>
      <c r="F2" s="61">
        <v>10626.1097739368</v>
      </c>
      <c r="G2" s="61">
        <v>10645.5609254221</v>
      </c>
      <c r="H2" s="61">
        <v>10647.4223819198</v>
      </c>
      <c r="I2" s="61">
        <v>10646.2145032807</v>
      </c>
      <c r="J2" s="61">
        <v>10648.1578763326</v>
      </c>
      <c r="K2" s="9" t="s">
        <v>10</v>
      </c>
      <c r="L2" s="3"/>
      <c r="M2" s="62">
        <v>1</v>
      </c>
      <c r="N2" s="3">
        <v>11432.195082594601</v>
      </c>
      <c r="O2" s="3"/>
      <c r="P2" s="3"/>
      <c r="Q2" s="3">
        <v>1</v>
      </c>
      <c r="R2" s="3">
        <v>11349.47</v>
      </c>
      <c r="S2" s="3">
        <v>11354.9</v>
      </c>
      <c r="T2" s="3">
        <v>11344.33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8">
      <c r="A3" s="60" t="s">
        <v>86</v>
      </c>
      <c r="B3" s="61">
        <v>10634.5198610102</v>
      </c>
      <c r="C3" s="61">
        <v>10508.931420298501</v>
      </c>
      <c r="D3" s="61">
        <v>10505.9784711339</v>
      </c>
      <c r="E3" s="61">
        <v>10509.060631591101</v>
      </c>
      <c r="F3" s="61">
        <v>10506.5482430259</v>
      </c>
      <c r="G3" s="61">
        <v>10687.8521705117</v>
      </c>
      <c r="H3" s="61">
        <v>10689.0996165098</v>
      </c>
      <c r="I3" s="61">
        <v>10690.4423265275</v>
      </c>
      <c r="J3" s="61">
        <v>10692.2155409856</v>
      </c>
      <c r="K3" s="9" t="s">
        <v>11</v>
      </c>
      <c r="M3">
        <v>2</v>
      </c>
      <c r="N3">
        <v>11206.2709555728</v>
      </c>
      <c r="P3" s="3"/>
      <c r="Q3" s="3">
        <v>2</v>
      </c>
      <c r="R3" s="3">
        <v>11069.94</v>
      </c>
      <c r="S3" s="3">
        <v>11016.76</v>
      </c>
      <c r="T3" s="3">
        <v>10918.05</v>
      </c>
    </row>
    <row r="4" spans="1:32" ht="18">
      <c r="A4" s="60" t="s">
        <v>87</v>
      </c>
      <c r="B4" s="61">
        <v>10415.6095597401</v>
      </c>
      <c r="C4" s="61">
        <v>10415.6838858143</v>
      </c>
      <c r="D4" s="61">
        <v>10417.1902978296</v>
      </c>
      <c r="E4" s="61">
        <v>10413.8203785187</v>
      </c>
      <c r="F4" s="61">
        <v>10416.2723495184</v>
      </c>
      <c r="G4" s="61">
        <v>10417.2986702177</v>
      </c>
      <c r="H4" s="61">
        <v>10415.0724397165</v>
      </c>
      <c r="I4" s="61">
        <v>10415.960329314899</v>
      </c>
      <c r="J4" s="61">
        <v>10415.7631577379</v>
      </c>
      <c r="K4" s="9" t="s">
        <v>12</v>
      </c>
      <c r="L4" s="3"/>
      <c r="M4">
        <v>3</v>
      </c>
      <c r="N4" s="3">
        <v>11514.4005593703</v>
      </c>
      <c r="O4" s="3"/>
      <c r="P4" s="3"/>
      <c r="Q4" s="3">
        <v>3</v>
      </c>
      <c r="R4" s="3">
        <v>10970.02</v>
      </c>
      <c r="S4" s="3">
        <v>10963.52</v>
      </c>
      <c r="T4" s="3">
        <v>10969.05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8">
      <c r="A5" s="60" t="s">
        <v>88</v>
      </c>
      <c r="B5" s="61">
        <v>10459.699736941</v>
      </c>
      <c r="C5" s="61">
        <v>10461.963146894501</v>
      </c>
      <c r="D5" s="61">
        <v>10476.6539925587</v>
      </c>
      <c r="E5" s="61">
        <v>10461.022798853</v>
      </c>
      <c r="F5" s="61">
        <v>10463.166970513899</v>
      </c>
      <c r="G5" s="61">
        <v>10477.4247189703</v>
      </c>
      <c r="H5" s="61">
        <v>10478.4268047027</v>
      </c>
      <c r="I5" s="61">
        <v>10454.115287618801</v>
      </c>
      <c r="J5" s="61">
        <v>10467.661884437</v>
      </c>
      <c r="K5" s="9" t="s">
        <v>13</v>
      </c>
      <c r="L5" s="3"/>
      <c r="M5">
        <v>4</v>
      </c>
      <c r="N5" s="3">
        <v>11730.667051967899</v>
      </c>
      <c r="O5" s="3"/>
      <c r="P5" s="3"/>
      <c r="Q5" s="3">
        <v>4</v>
      </c>
      <c r="R5" s="3">
        <v>11632.47</v>
      </c>
      <c r="S5" s="3">
        <v>11611.58</v>
      </c>
      <c r="T5" s="3">
        <v>11611.71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8">
      <c r="A6" s="60" t="s">
        <v>89</v>
      </c>
      <c r="B6" s="61">
        <v>11935.7249062745</v>
      </c>
      <c r="C6" s="61">
        <v>11937.7255025309</v>
      </c>
      <c r="D6" s="61">
        <v>11939.7456669527</v>
      </c>
      <c r="E6" s="61">
        <v>11937.896515931599</v>
      </c>
      <c r="F6" s="61">
        <v>11912.2931984602</v>
      </c>
      <c r="G6" s="61">
        <v>11916.818680186399</v>
      </c>
      <c r="H6" s="61">
        <v>11918.818801425101</v>
      </c>
      <c r="I6" s="61">
        <v>11920.199541333501</v>
      </c>
      <c r="J6" s="61">
        <v>11922.287454568201</v>
      </c>
      <c r="K6" s="9" t="s">
        <v>14</v>
      </c>
      <c r="M6">
        <v>5</v>
      </c>
      <c r="N6">
        <v>12610.305376042301</v>
      </c>
      <c r="P6" s="3"/>
      <c r="Q6" s="3">
        <v>5</v>
      </c>
      <c r="R6" s="3">
        <v>12533.44</v>
      </c>
      <c r="S6" s="3">
        <v>12547.51</v>
      </c>
      <c r="T6" s="3">
        <v>12547.51</v>
      </c>
    </row>
    <row r="7" spans="1:32" ht="18">
      <c r="A7" s="60" t="s">
        <v>90</v>
      </c>
      <c r="B7" s="61">
        <v>10832.175646220399</v>
      </c>
      <c r="C7" s="61">
        <v>10812.378047520901</v>
      </c>
      <c r="D7" s="61">
        <v>10813.990617756201</v>
      </c>
      <c r="E7" s="61">
        <v>10804.1966649069</v>
      </c>
      <c r="F7" s="61">
        <v>10803.9005441719</v>
      </c>
      <c r="G7" s="61">
        <v>10829.466101558201</v>
      </c>
      <c r="H7" s="61">
        <v>10831.3793686727</v>
      </c>
      <c r="I7" s="61">
        <v>10828.466658475299</v>
      </c>
      <c r="J7" s="61">
        <v>10827.8814381264</v>
      </c>
      <c r="K7" s="9" t="s">
        <v>15</v>
      </c>
      <c r="M7">
        <v>7</v>
      </c>
      <c r="N7">
        <v>11659.667334452601</v>
      </c>
      <c r="P7" s="3"/>
      <c r="Q7" s="3">
        <v>7</v>
      </c>
      <c r="R7" s="3">
        <v>11588.91</v>
      </c>
      <c r="S7" s="3">
        <v>11587.97</v>
      </c>
      <c r="T7" s="3">
        <v>11574.26</v>
      </c>
    </row>
    <row r="8" spans="1:32" ht="18">
      <c r="A8" s="60" t="s">
        <v>91</v>
      </c>
      <c r="B8" s="61">
        <v>10369.706714472601</v>
      </c>
      <c r="C8" s="61">
        <v>10342.2578376034</v>
      </c>
      <c r="D8" s="61">
        <v>10343.493782367899</v>
      </c>
      <c r="E8" s="61">
        <v>10345.452485256699</v>
      </c>
      <c r="F8" s="61">
        <v>10347.4951977622</v>
      </c>
      <c r="G8" s="61">
        <v>10381.1207498114</v>
      </c>
      <c r="H8" s="61">
        <v>10381.246320079101</v>
      </c>
      <c r="I8" s="61">
        <v>10380.2777078297</v>
      </c>
      <c r="J8" s="61">
        <v>10381.814904254499</v>
      </c>
      <c r="K8" s="9" t="s">
        <v>16</v>
      </c>
      <c r="M8">
        <v>9</v>
      </c>
      <c r="N8">
        <v>11716.7477834234</v>
      </c>
      <c r="P8" s="3"/>
      <c r="Q8" s="3">
        <v>9</v>
      </c>
      <c r="R8" s="3">
        <v>11451.01</v>
      </c>
      <c r="S8" s="3">
        <v>11439.1</v>
      </c>
      <c r="T8" s="3">
        <v>11433.65</v>
      </c>
    </row>
    <row r="9" spans="1:32" ht="18">
      <c r="A9" s="60" t="s">
        <v>92</v>
      </c>
      <c r="B9" s="61">
        <v>11579.643929023599</v>
      </c>
      <c r="C9" s="61">
        <v>11579.316446737501</v>
      </c>
      <c r="D9" s="61">
        <v>11581.0977579884</v>
      </c>
      <c r="E9" s="61">
        <v>11580.1284238674</v>
      </c>
      <c r="F9" s="61">
        <v>11581.5122975464</v>
      </c>
      <c r="G9" s="61">
        <v>11588.9821476421</v>
      </c>
      <c r="H9" s="61">
        <v>11590.3784436941</v>
      </c>
      <c r="I9" s="61">
        <v>11590.914862151099</v>
      </c>
      <c r="J9" s="61">
        <v>11592.4750067613</v>
      </c>
      <c r="K9" s="9" t="s">
        <v>17</v>
      </c>
      <c r="M9">
        <v>10</v>
      </c>
      <c r="N9">
        <v>12429.1363320255</v>
      </c>
      <c r="P9" s="3"/>
      <c r="Q9" s="3">
        <v>10</v>
      </c>
      <c r="R9" s="3">
        <v>12352.24</v>
      </c>
      <c r="S9" s="3">
        <v>12350.52</v>
      </c>
      <c r="T9" s="3">
        <v>12346.96</v>
      </c>
    </row>
    <row r="10" spans="1:32" ht="18">
      <c r="A10" s="60" t="s">
        <v>93</v>
      </c>
      <c r="B10" s="61">
        <v>11214.619068316701</v>
      </c>
      <c r="C10" s="61">
        <v>11205.137696473001</v>
      </c>
      <c r="D10" s="61">
        <v>11205.692252745401</v>
      </c>
      <c r="E10" s="61">
        <v>11205.1014698774</v>
      </c>
      <c r="F10" s="61">
        <v>11207.6059708465</v>
      </c>
      <c r="G10" s="61">
        <v>11214.502394810201</v>
      </c>
      <c r="H10" s="61">
        <v>11215.6638574341</v>
      </c>
      <c r="I10" s="61">
        <v>11214.017322600001</v>
      </c>
      <c r="J10" s="61">
        <v>11216.017369469901</v>
      </c>
      <c r="K10" s="9" t="s">
        <v>18</v>
      </c>
      <c r="M10">
        <v>11</v>
      </c>
      <c r="N10">
        <v>12647.328595897499</v>
      </c>
      <c r="P10" s="3"/>
      <c r="Q10" s="3">
        <v>11</v>
      </c>
      <c r="R10" s="3">
        <v>12626.46</v>
      </c>
      <c r="S10" s="3">
        <v>12620.71</v>
      </c>
      <c r="T10" s="3">
        <v>12619.45</v>
      </c>
    </row>
    <row r="11" spans="1:32" ht="18">
      <c r="A11" s="60" t="s">
        <v>94</v>
      </c>
      <c r="B11" s="61">
        <v>11887.2790172718</v>
      </c>
      <c r="C11" s="61">
        <v>11889.286470277</v>
      </c>
      <c r="D11" s="61">
        <v>11890.410049956099</v>
      </c>
      <c r="E11" s="61">
        <v>11892.330896719101</v>
      </c>
      <c r="F11" s="61">
        <v>11892.9385961383</v>
      </c>
      <c r="G11" s="61">
        <v>11877.130031389701</v>
      </c>
      <c r="H11" s="61">
        <v>11878.4202337019</v>
      </c>
      <c r="I11" s="61">
        <v>11871.2823242552</v>
      </c>
      <c r="J11" s="61">
        <v>11876.8758913808</v>
      </c>
      <c r="K11" s="9" t="s">
        <v>19</v>
      </c>
      <c r="M11">
        <v>12</v>
      </c>
      <c r="N11">
        <v>12867.379040363299</v>
      </c>
      <c r="P11" s="3"/>
      <c r="Q11" s="3">
        <v>12</v>
      </c>
      <c r="R11" s="3">
        <v>12382.45</v>
      </c>
      <c r="S11" s="3">
        <v>12390.63</v>
      </c>
      <c r="T11" s="3">
        <v>12390.63</v>
      </c>
    </row>
    <row r="12" spans="1:32" ht="18">
      <c r="A12" s="60" t="s">
        <v>95</v>
      </c>
      <c r="B12" s="61">
        <v>12238.2304200772</v>
      </c>
      <c r="C12" s="61">
        <v>12239.3694014751</v>
      </c>
      <c r="D12" s="61">
        <v>12240.61709901</v>
      </c>
      <c r="E12" s="61">
        <v>12216.362213099101</v>
      </c>
      <c r="F12" s="61">
        <v>12220.590767514201</v>
      </c>
      <c r="G12" s="61">
        <v>12239.283498589901</v>
      </c>
      <c r="H12" s="61">
        <v>12229.447312559199</v>
      </c>
      <c r="I12" s="61">
        <v>12207.7556854095</v>
      </c>
      <c r="J12" s="61">
        <v>12248.5051993546</v>
      </c>
      <c r="K12" s="9" t="s">
        <v>20</v>
      </c>
      <c r="M12">
        <v>13</v>
      </c>
      <c r="N12">
        <v>12771.363378143</v>
      </c>
      <c r="P12" s="3"/>
      <c r="Q12" s="3">
        <v>13</v>
      </c>
      <c r="R12" s="3">
        <v>12715.64</v>
      </c>
      <c r="S12" s="3">
        <v>12722.34</v>
      </c>
      <c r="T12" s="3">
        <v>12718.13</v>
      </c>
    </row>
    <row r="13" spans="1:32" ht="18">
      <c r="A13" s="60" t="s">
        <v>96</v>
      </c>
      <c r="B13" s="61">
        <v>10444.9123658479</v>
      </c>
      <c r="C13" s="61">
        <v>10446.913864497101</v>
      </c>
      <c r="D13" s="61">
        <v>10447.614794991599</v>
      </c>
      <c r="E13" s="61">
        <v>10443.8941287123</v>
      </c>
      <c r="F13" s="61">
        <v>10448.175066628801</v>
      </c>
      <c r="G13" s="61">
        <v>10445.914698479901</v>
      </c>
      <c r="H13" s="61">
        <v>10446.956999649899</v>
      </c>
      <c r="I13" s="61">
        <v>10446.0185739998</v>
      </c>
      <c r="J13" s="61">
        <v>10447.5580805809</v>
      </c>
      <c r="K13" s="9" t="s">
        <v>21</v>
      </c>
      <c r="M13">
        <v>14</v>
      </c>
      <c r="N13">
        <v>11616.6470349149</v>
      </c>
      <c r="P13" s="3"/>
      <c r="Q13" s="3">
        <v>14</v>
      </c>
      <c r="R13" s="3">
        <v>11411.57</v>
      </c>
      <c r="S13" s="3">
        <v>11407.68</v>
      </c>
      <c r="T13" s="3">
        <v>11407.68</v>
      </c>
    </row>
    <row r="14" spans="1:32" ht="18">
      <c r="A14" s="60" t="s">
        <v>97</v>
      </c>
      <c r="B14" s="61">
        <v>10997.731856308201</v>
      </c>
      <c r="C14" s="61">
        <v>10974.868614737899</v>
      </c>
      <c r="D14" s="61">
        <v>10975.5590196291</v>
      </c>
      <c r="E14" s="61">
        <v>10971.194099628799</v>
      </c>
      <c r="F14" s="61">
        <v>10968.4512732689</v>
      </c>
      <c r="G14" s="61">
        <v>11017.0901071523</v>
      </c>
      <c r="H14" s="61">
        <v>11008.524985632501</v>
      </c>
      <c r="I14" s="61">
        <v>11003.533528886201</v>
      </c>
      <c r="J14" s="61">
        <v>11005.3747971422</v>
      </c>
      <c r="K14" s="9" t="s">
        <v>22</v>
      </c>
      <c r="M14">
        <v>15</v>
      </c>
      <c r="N14">
        <v>11930.6419443331</v>
      </c>
      <c r="P14" s="3"/>
      <c r="Q14" s="3">
        <v>15</v>
      </c>
      <c r="R14" s="3">
        <v>11863.64</v>
      </c>
      <c r="S14" s="3">
        <v>11855.04</v>
      </c>
      <c r="T14" s="3">
        <v>11839.28</v>
      </c>
    </row>
    <row r="15" spans="1:32" ht="18">
      <c r="A15" s="60" t="s">
        <v>98</v>
      </c>
      <c r="B15" s="61">
        <v>11150.843224792799</v>
      </c>
      <c r="C15" s="61">
        <v>11152.3995378195</v>
      </c>
      <c r="D15" s="61">
        <v>11152.823732713299</v>
      </c>
      <c r="E15" s="61">
        <v>11154.0016732444</v>
      </c>
      <c r="F15" s="61">
        <v>11153.228619449599</v>
      </c>
      <c r="G15" s="61">
        <v>11149.487395771201</v>
      </c>
      <c r="H15" s="61">
        <v>11150.180381018199</v>
      </c>
      <c r="I15" s="61">
        <v>11152.327234872701</v>
      </c>
      <c r="J15" s="61">
        <v>11153.4116383076</v>
      </c>
      <c r="K15" s="9" t="s">
        <v>23</v>
      </c>
      <c r="M15">
        <v>17</v>
      </c>
      <c r="N15">
        <v>12095.599936979301</v>
      </c>
      <c r="P15" s="3"/>
      <c r="Q15" s="3">
        <v>17</v>
      </c>
      <c r="R15" s="3">
        <v>11859.47</v>
      </c>
      <c r="S15" s="3">
        <v>11860.61</v>
      </c>
      <c r="T15" s="3">
        <v>11859.49</v>
      </c>
    </row>
    <row r="16" spans="1:32" ht="18">
      <c r="A16" s="60" t="s">
        <v>99</v>
      </c>
      <c r="B16" s="61">
        <v>10027.1411724265</v>
      </c>
      <c r="C16" s="61">
        <v>10029.528424922501</v>
      </c>
      <c r="D16" s="61">
        <v>10031.528424922501</v>
      </c>
      <c r="E16" s="61">
        <v>10027.1954977845</v>
      </c>
      <c r="F16" s="61">
        <v>10026.795918874701</v>
      </c>
      <c r="G16" s="61">
        <v>10082.226523273999</v>
      </c>
      <c r="H16" s="61">
        <v>10084.226523273999</v>
      </c>
      <c r="I16" s="61">
        <v>10022.7783629935</v>
      </c>
      <c r="J16" s="61">
        <v>10022.576893807</v>
      </c>
      <c r="K16" s="9" t="s">
        <v>24</v>
      </c>
      <c r="M16">
        <v>18</v>
      </c>
      <c r="N16">
        <v>10462.127157935</v>
      </c>
      <c r="P16" s="3"/>
      <c r="Q16" s="3">
        <v>18</v>
      </c>
      <c r="R16" s="3">
        <v>10513.36</v>
      </c>
      <c r="S16" s="3">
        <v>10476.98</v>
      </c>
      <c r="T16" s="3">
        <v>10477.31</v>
      </c>
    </row>
    <row r="17" spans="1:20" ht="18">
      <c r="A17" s="60" t="s">
        <v>100</v>
      </c>
      <c r="B17" s="61">
        <v>10659.380312773499</v>
      </c>
      <c r="C17" s="61">
        <v>10656.7921876623</v>
      </c>
      <c r="D17" s="61">
        <v>10656.1622499283</v>
      </c>
      <c r="E17" s="61">
        <v>10655.659794298799</v>
      </c>
      <c r="F17" s="61">
        <v>10658.1084507455</v>
      </c>
      <c r="G17" s="61">
        <v>10657.9765905397</v>
      </c>
      <c r="H17" s="61">
        <v>10659.6339283579</v>
      </c>
      <c r="I17" s="61">
        <v>10657.2595716422</v>
      </c>
      <c r="J17" s="61">
        <v>10658.7426162094</v>
      </c>
      <c r="K17" s="9" t="s">
        <v>25</v>
      </c>
      <c r="M17">
        <v>19</v>
      </c>
      <c r="N17">
        <v>12191.598625946301</v>
      </c>
      <c r="P17" s="3"/>
      <c r="Q17" s="3">
        <v>19</v>
      </c>
      <c r="R17" s="3">
        <v>11557.9</v>
      </c>
      <c r="S17" s="3">
        <v>11564.57</v>
      </c>
      <c r="T17" s="3">
        <v>11561.54</v>
      </c>
    </row>
    <row r="18" spans="1:20" ht="18">
      <c r="A18" s="60" t="s">
        <v>101</v>
      </c>
      <c r="B18" s="61">
        <v>11475.641756982201</v>
      </c>
      <c r="C18" s="61">
        <v>11477.5881886403</v>
      </c>
      <c r="D18" s="61">
        <v>11478.8160204912</v>
      </c>
      <c r="E18" s="61">
        <v>11482.0246437074</v>
      </c>
      <c r="F18" s="61">
        <v>11485.288633325999</v>
      </c>
      <c r="G18" s="61">
        <v>11494.6938750069</v>
      </c>
      <c r="H18" s="61">
        <v>11495.2143020528</v>
      </c>
      <c r="I18" s="61">
        <v>11494.336776357201</v>
      </c>
      <c r="J18" s="61">
        <v>11497.2607048928</v>
      </c>
      <c r="K18" s="9" t="s">
        <v>26</v>
      </c>
      <c r="M18">
        <v>21</v>
      </c>
      <c r="N18">
        <v>12663.348315347401</v>
      </c>
      <c r="P18" s="3"/>
      <c r="Q18" s="3">
        <v>21</v>
      </c>
      <c r="R18" s="3">
        <v>12417.94</v>
      </c>
      <c r="S18" s="3">
        <v>12406.76</v>
      </c>
      <c r="T18" s="3">
        <v>12407.03</v>
      </c>
    </row>
    <row r="19" spans="1:20" ht="18">
      <c r="A19" s="60" t="s">
        <v>102</v>
      </c>
      <c r="B19" s="61">
        <v>11286.181584047101</v>
      </c>
      <c r="C19" s="61">
        <v>11261.468696693801</v>
      </c>
      <c r="D19" s="61">
        <v>11260.9717417784</v>
      </c>
      <c r="E19" s="61">
        <v>11257.9040953281</v>
      </c>
      <c r="F19" s="61">
        <v>11258.7235109843</v>
      </c>
      <c r="G19" s="61">
        <v>11310.7588822284</v>
      </c>
      <c r="H19" s="61">
        <v>11310.9677092455</v>
      </c>
      <c r="I19" s="61">
        <v>11308.3839208562</v>
      </c>
      <c r="J19" s="61">
        <v>11309.665015895</v>
      </c>
      <c r="K19" s="9" t="s">
        <v>27</v>
      </c>
      <c r="M19">
        <v>22</v>
      </c>
      <c r="N19">
        <v>12211.1140016556</v>
      </c>
      <c r="P19" s="3"/>
      <c r="Q19" s="3">
        <v>22</v>
      </c>
      <c r="R19" s="3">
        <v>12043.66</v>
      </c>
      <c r="S19" s="3">
        <v>12018.64</v>
      </c>
      <c r="T19" s="3">
        <v>12011.75</v>
      </c>
    </row>
    <row r="20" spans="1:20" ht="18">
      <c r="A20" s="60" t="s">
        <v>103</v>
      </c>
      <c r="B20" s="61">
        <v>11528.3210800133</v>
      </c>
      <c r="C20" s="61">
        <v>11530.0002052572</v>
      </c>
      <c r="D20" s="61">
        <v>11531.892365554701</v>
      </c>
      <c r="E20" s="61">
        <v>11529.7553631795</v>
      </c>
      <c r="F20" s="61">
        <v>11532.325378675299</v>
      </c>
      <c r="G20" s="61">
        <v>11532.5311365327</v>
      </c>
      <c r="H20" s="61">
        <v>11531.880824175099</v>
      </c>
      <c r="I20" s="61">
        <v>11528.883427671901</v>
      </c>
      <c r="J20" s="61">
        <v>11527.2230653028</v>
      </c>
      <c r="K20" s="9" t="s">
        <v>28</v>
      </c>
      <c r="M20">
        <v>23</v>
      </c>
      <c r="N20">
        <v>12418.007916672999</v>
      </c>
      <c r="P20" s="3"/>
      <c r="Q20" s="3">
        <v>23</v>
      </c>
      <c r="R20" s="3">
        <v>12190.05</v>
      </c>
      <c r="S20" s="3">
        <v>12187.66</v>
      </c>
      <c r="T20" s="3">
        <v>12187.65</v>
      </c>
    </row>
    <row r="21" spans="1:20" ht="18">
      <c r="A21" s="60" t="s">
        <v>104</v>
      </c>
      <c r="B21" s="61">
        <v>11279.4775621921</v>
      </c>
      <c r="C21" s="61">
        <v>11271.2221406921</v>
      </c>
      <c r="D21" s="61">
        <v>11273.3386187002</v>
      </c>
      <c r="E21" s="61">
        <v>11270.738300478801</v>
      </c>
      <c r="F21" s="61">
        <v>11273.1394220408</v>
      </c>
      <c r="G21" s="61">
        <v>11257.207981339699</v>
      </c>
      <c r="H21" s="61">
        <v>11259.191720475499</v>
      </c>
      <c r="I21" s="61">
        <v>11256.609050453901</v>
      </c>
      <c r="J21" s="61">
        <v>11260.8375524725</v>
      </c>
      <c r="K21" s="9" t="s">
        <v>29</v>
      </c>
      <c r="M21">
        <v>24</v>
      </c>
      <c r="N21">
        <v>12296.883567922499</v>
      </c>
      <c r="P21" s="3"/>
      <c r="Q21" s="3">
        <v>24</v>
      </c>
      <c r="R21" s="3">
        <v>12000.75</v>
      </c>
      <c r="S21" s="3">
        <v>12012.75</v>
      </c>
      <c r="T21" s="3">
        <v>12011.21</v>
      </c>
    </row>
    <row r="22" spans="1:20" ht="18">
      <c r="A22" s="60" t="s">
        <v>105</v>
      </c>
      <c r="B22" s="61">
        <v>10449.3794762057</v>
      </c>
      <c r="C22" s="61">
        <v>10447.076203327</v>
      </c>
      <c r="D22" s="61">
        <v>10414.926837969</v>
      </c>
      <c r="E22" s="61">
        <v>10445.1805435147</v>
      </c>
      <c r="F22" s="61">
        <v>10428.821550969</v>
      </c>
      <c r="G22" s="61">
        <v>10439.903239548999</v>
      </c>
      <c r="H22" s="61">
        <v>10441.599706635699</v>
      </c>
      <c r="I22" s="61">
        <v>10437.7182687887</v>
      </c>
      <c r="J22" s="61">
        <v>10438.239905012601</v>
      </c>
      <c r="K22" s="9" t="s">
        <v>30</v>
      </c>
      <c r="M22">
        <v>25</v>
      </c>
      <c r="N22">
        <v>10962.4591046198</v>
      </c>
      <c r="P22" s="3"/>
      <c r="Q22" s="3">
        <v>25</v>
      </c>
      <c r="R22" s="3">
        <v>10915.29</v>
      </c>
      <c r="S22" s="3">
        <v>10929.12</v>
      </c>
      <c r="T22" s="3">
        <v>10923.29</v>
      </c>
    </row>
    <row r="23" spans="1:20" ht="18">
      <c r="A23" s="60" t="s">
        <v>106</v>
      </c>
      <c r="B23" s="61">
        <v>9612.7708982548302</v>
      </c>
      <c r="C23" s="61">
        <v>9594.7026620126398</v>
      </c>
      <c r="D23" s="61">
        <v>9596.5325913536308</v>
      </c>
      <c r="E23" s="61">
        <v>9595.3113765792405</v>
      </c>
      <c r="F23" s="61">
        <v>9596.4866547966303</v>
      </c>
      <c r="G23" s="61">
        <v>9616.8229257068597</v>
      </c>
      <c r="H23" s="61">
        <v>9615.2619260881693</v>
      </c>
      <c r="I23" s="61">
        <v>9617.6153833165008</v>
      </c>
      <c r="J23" s="61">
        <v>9617.6702902506404</v>
      </c>
      <c r="K23" s="9" t="s">
        <v>31</v>
      </c>
      <c r="M23">
        <v>26</v>
      </c>
      <c r="N23">
        <v>10794.6567975898</v>
      </c>
      <c r="P23" s="3"/>
      <c r="Q23" s="3">
        <v>26</v>
      </c>
      <c r="R23" s="3">
        <v>10668.36</v>
      </c>
      <c r="S23" s="3">
        <v>10669.82</v>
      </c>
      <c r="T23" s="3">
        <v>10660.06</v>
      </c>
    </row>
    <row r="24" spans="1:20" ht="18">
      <c r="A24" s="60" t="s">
        <v>107</v>
      </c>
      <c r="B24" s="61">
        <v>10041.8589381333</v>
      </c>
      <c r="C24" s="61">
        <v>10044.025878672301</v>
      </c>
      <c r="D24" s="61">
        <v>10014.850823238099</v>
      </c>
      <c r="E24" s="61">
        <v>10024.0330070112</v>
      </c>
      <c r="F24" s="61">
        <v>10000.7813990412</v>
      </c>
      <c r="G24" s="61">
        <v>10044.503461854099</v>
      </c>
      <c r="H24" s="61">
        <v>10044.4750974003</v>
      </c>
      <c r="I24" s="61">
        <v>10030.9745436019</v>
      </c>
      <c r="J24" s="61">
        <v>10036.7427752598</v>
      </c>
      <c r="K24" s="9" t="s">
        <v>32</v>
      </c>
      <c r="M24">
        <v>28</v>
      </c>
      <c r="N24">
        <v>10778.9271983705</v>
      </c>
      <c r="P24" s="3"/>
      <c r="Q24" s="3">
        <v>28</v>
      </c>
      <c r="R24" s="3">
        <v>10763.66</v>
      </c>
      <c r="S24" s="3">
        <v>10761.01</v>
      </c>
      <c r="T24" s="3">
        <v>10761.11</v>
      </c>
    </row>
    <row r="25" spans="1:20" ht="18">
      <c r="A25" s="60" t="s">
        <v>108</v>
      </c>
      <c r="B25" s="61">
        <v>10649.418789293901</v>
      </c>
      <c r="C25" s="61">
        <v>10651.4166272072</v>
      </c>
      <c r="D25" s="61">
        <v>10652.613073648199</v>
      </c>
      <c r="E25" s="61">
        <v>10652.6319707971</v>
      </c>
      <c r="F25" s="61">
        <v>10658.9667178661</v>
      </c>
      <c r="G25" s="61">
        <v>10651.7598366327</v>
      </c>
      <c r="H25" s="61">
        <v>10653.224011071899</v>
      </c>
      <c r="I25" s="61">
        <v>10652.316915240001</v>
      </c>
      <c r="J25" s="61">
        <v>10651.503234837999</v>
      </c>
      <c r="K25" s="9" t="s">
        <v>33</v>
      </c>
      <c r="M25">
        <v>29</v>
      </c>
      <c r="N25">
        <v>11832.519318185799</v>
      </c>
      <c r="P25" s="3"/>
      <c r="Q25" s="3">
        <v>29</v>
      </c>
      <c r="R25" s="3">
        <v>11319.34</v>
      </c>
      <c r="S25" s="3">
        <v>11318.07</v>
      </c>
      <c r="T25" s="3">
        <v>11318.1</v>
      </c>
    </row>
    <row r="26" spans="1:20" ht="18">
      <c r="A26" s="60" t="s">
        <v>109</v>
      </c>
      <c r="B26" s="61">
        <v>12075.464622953399</v>
      </c>
      <c r="C26" s="61">
        <v>12069.146066786199</v>
      </c>
      <c r="D26" s="61">
        <v>12071.1378192845</v>
      </c>
      <c r="E26" s="61">
        <v>12071.821694673299</v>
      </c>
      <c r="F26" s="61">
        <v>12074.4883360205</v>
      </c>
      <c r="G26" s="61">
        <v>12080.789451520001</v>
      </c>
      <c r="H26" s="61">
        <v>12082.789451520001</v>
      </c>
      <c r="I26" s="61">
        <v>12082.680231902101</v>
      </c>
      <c r="J26" s="61">
        <v>12083.9699244652</v>
      </c>
      <c r="K26" s="9" t="s">
        <v>34</v>
      </c>
      <c r="M26">
        <v>30</v>
      </c>
      <c r="N26">
        <v>12620.3057052611</v>
      </c>
      <c r="P26" s="3"/>
      <c r="Q26" s="3">
        <v>30</v>
      </c>
      <c r="R26" s="3">
        <v>12639.89</v>
      </c>
      <c r="S26" s="3">
        <v>12632.74</v>
      </c>
      <c r="T26" s="3">
        <v>12624.84</v>
      </c>
    </row>
    <row r="27" spans="1:20" ht="18">
      <c r="A27" s="60" t="s">
        <v>110</v>
      </c>
      <c r="B27" s="61">
        <v>10808.2869106376</v>
      </c>
      <c r="C27" s="61">
        <v>10805.9470190394</v>
      </c>
      <c r="D27" s="61">
        <v>10807.8670875397</v>
      </c>
      <c r="E27" s="61">
        <v>10803.680089866701</v>
      </c>
      <c r="F27" s="61">
        <v>10807.669337789401</v>
      </c>
      <c r="G27" s="61">
        <v>10826.975063973299</v>
      </c>
      <c r="H27" s="61">
        <v>10828.7485807169</v>
      </c>
      <c r="I27" s="61">
        <v>10824.0623739353</v>
      </c>
      <c r="J27" s="61">
        <v>10826.3988562547</v>
      </c>
      <c r="K27" s="9" t="s">
        <v>35</v>
      </c>
      <c r="M27">
        <v>31</v>
      </c>
      <c r="N27">
        <v>11990.9740534709</v>
      </c>
      <c r="P27" s="3"/>
      <c r="Q27" s="3">
        <v>31</v>
      </c>
      <c r="R27" s="3">
        <v>11987.03</v>
      </c>
      <c r="S27" s="3">
        <v>11973.38</v>
      </c>
      <c r="T27" s="3">
        <v>11970.85</v>
      </c>
    </row>
    <row r="28" spans="1:20" ht="18">
      <c r="A28" s="60" t="s">
        <v>111</v>
      </c>
      <c r="B28" s="61">
        <v>11026.8224128927</v>
      </c>
      <c r="C28" s="61">
        <v>11003.5139582385</v>
      </c>
      <c r="D28" s="61">
        <v>11005.2008788453</v>
      </c>
      <c r="E28" s="61">
        <v>11002.851452409601</v>
      </c>
      <c r="F28" s="61">
        <v>11003.623419035999</v>
      </c>
      <c r="G28" s="61">
        <v>11029.704714478399</v>
      </c>
      <c r="H28" s="61">
        <v>11031.2458148892</v>
      </c>
      <c r="I28" s="61">
        <v>11028.6425501003</v>
      </c>
      <c r="J28" s="61">
        <v>11030.764073173599</v>
      </c>
      <c r="K28" s="9" t="s">
        <v>36</v>
      </c>
      <c r="M28">
        <v>32</v>
      </c>
      <c r="N28">
        <v>11856.0581431792</v>
      </c>
      <c r="P28" s="3"/>
      <c r="Q28" s="3">
        <v>32</v>
      </c>
      <c r="R28" s="3">
        <v>11845.08</v>
      </c>
      <c r="S28" s="3">
        <v>11846.72</v>
      </c>
      <c r="T28" s="3">
        <v>11832.7</v>
      </c>
    </row>
    <row r="29" spans="1:20" ht="18">
      <c r="A29" s="60" t="s">
        <v>112</v>
      </c>
      <c r="B29" s="61">
        <v>9674.1876078347796</v>
      </c>
      <c r="C29" s="61">
        <v>9666.3988945819401</v>
      </c>
      <c r="D29" s="61">
        <v>9668.2346391856408</v>
      </c>
      <c r="E29" s="61">
        <v>9667.1276632854806</v>
      </c>
      <c r="F29" s="61">
        <v>9668.7067088294407</v>
      </c>
      <c r="G29" s="61">
        <v>9675.9346833310901</v>
      </c>
      <c r="H29" s="61">
        <v>9677.2714489786704</v>
      </c>
      <c r="I29" s="61">
        <v>9677.1455294988991</v>
      </c>
      <c r="J29" s="61">
        <v>9678.2098611240799</v>
      </c>
      <c r="K29" s="9" t="s">
        <v>37</v>
      </c>
      <c r="M29">
        <v>33</v>
      </c>
      <c r="N29">
        <v>10680.5655009439</v>
      </c>
      <c r="P29" s="3"/>
      <c r="Q29" s="3">
        <v>33</v>
      </c>
      <c r="R29" s="3">
        <v>10548.42</v>
      </c>
      <c r="S29" s="3">
        <v>10539</v>
      </c>
      <c r="T29" s="3">
        <v>10543.96</v>
      </c>
    </row>
    <row r="30" spans="1:20" ht="18">
      <c r="A30" s="60" t="s">
        <v>113</v>
      </c>
      <c r="B30" s="61">
        <v>9589.0053996796796</v>
      </c>
      <c r="C30" s="61">
        <v>9569.7790912980909</v>
      </c>
      <c r="D30" s="61">
        <v>9561.9760224114707</v>
      </c>
      <c r="E30" s="61">
        <v>9564.2270994666997</v>
      </c>
      <c r="F30" s="61">
        <v>9558.7302332659801</v>
      </c>
      <c r="G30" s="61">
        <v>9644.0315801646502</v>
      </c>
      <c r="H30" s="61">
        <v>9643.63193726586</v>
      </c>
      <c r="I30" s="61">
        <v>9645.4383450603</v>
      </c>
      <c r="J30" s="61">
        <v>9641.5152500344902</v>
      </c>
      <c r="K30" s="9" t="s">
        <v>38</v>
      </c>
      <c r="M30">
        <v>34</v>
      </c>
      <c r="N30">
        <v>11026.3269001916</v>
      </c>
      <c r="P30" s="3"/>
      <c r="Q30" s="3">
        <v>34</v>
      </c>
      <c r="R30" s="3">
        <v>10675.17</v>
      </c>
      <c r="S30" s="3">
        <v>10646.22</v>
      </c>
      <c r="T30" s="3">
        <v>10642.79</v>
      </c>
    </row>
    <row r="31" spans="1:20" ht="18">
      <c r="A31" s="60" t="s">
        <v>114</v>
      </c>
      <c r="B31" s="61">
        <v>11164.473714127</v>
      </c>
      <c r="C31" s="61">
        <v>11166.1547468671</v>
      </c>
      <c r="D31" s="61">
        <v>11166.658107146</v>
      </c>
      <c r="E31" s="61">
        <v>11165.2716888708</v>
      </c>
      <c r="F31" s="61">
        <v>11167.106079266699</v>
      </c>
      <c r="G31" s="61">
        <v>11160.676827974199</v>
      </c>
      <c r="H31" s="61">
        <v>11162.660572124199</v>
      </c>
      <c r="I31" s="61">
        <v>11161.6013342694</v>
      </c>
      <c r="J31" s="61">
        <v>11163.5700114751</v>
      </c>
      <c r="K31" s="9" t="s">
        <v>39</v>
      </c>
      <c r="M31">
        <v>35</v>
      </c>
      <c r="N31">
        <v>12174.8899319172</v>
      </c>
      <c r="P31" s="3"/>
      <c r="Q31" s="3">
        <v>35</v>
      </c>
      <c r="R31" s="3">
        <v>12097.21</v>
      </c>
      <c r="S31" s="3">
        <v>12101.44</v>
      </c>
      <c r="T31" s="3">
        <v>12103.33</v>
      </c>
    </row>
    <row r="32" spans="1:20" ht="18">
      <c r="A32" s="60" t="s">
        <v>115</v>
      </c>
      <c r="B32" s="61">
        <v>9974.2320442597393</v>
      </c>
      <c r="C32" s="61">
        <v>9976.2308562580693</v>
      </c>
      <c r="D32" s="61">
        <v>9977.2772127364897</v>
      </c>
      <c r="E32" s="61">
        <v>9974.7379858520999</v>
      </c>
      <c r="F32" s="61">
        <v>9980.9558530257</v>
      </c>
      <c r="G32" s="61">
        <v>9952.7460158026206</v>
      </c>
      <c r="H32" s="61">
        <v>9952.9980398613097</v>
      </c>
      <c r="I32" s="61">
        <v>9952.84198100311</v>
      </c>
      <c r="J32" s="61">
        <v>9948.3583545515394</v>
      </c>
      <c r="K32" s="9" t="s">
        <v>40</v>
      </c>
      <c r="M32">
        <v>36</v>
      </c>
      <c r="N32">
        <v>10732.411992772601</v>
      </c>
      <c r="Q32" s="3">
        <v>36</v>
      </c>
      <c r="R32" s="3">
        <v>10381.35</v>
      </c>
      <c r="S32" s="3">
        <v>10396.81</v>
      </c>
      <c r="T32" s="3">
        <v>10396.86</v>
      </c>
    </row>
    <row r="36" spans="1:34">
      <c r="M36">
        <v>14</v>
      </c>
      <c r="N36">
        <v>15</v>
      </c>
      <c r="Q36">
        <v>18</v>
      </c>
      <c r="R36">
        <v>19</v>
      </c>
      <c r="S36">
        <v>20</v>
      </c>
      <c r="T36">
        <v>21</v>
      </c>
    </row>
    <row r="37" spans="1:34">
      <c r="O37">
        <v>16</v>
      </c>
    </row>
    <row r="39" spans="1:34" ht="19">
      <c r="A39" s="62">
        <v>1</v>
      </c>
      <c r="B39">
        <v>2</v>
      </c>
      <c r="C39">
        <v>3</v>
      </c>
      <c r="D39">
        <v>4</v>
      </c>
      <c r="E39">
        <v>5</v>
      </c>
      <c r="F39">
        <v>7</v>
      </c>
      <c r="G39">
        <v>8</v>
      </c>
      <c r="H39">
        <v>9</v>
      </c>
      <c r="I39">
        <v>10</v>
      </c>
      <c r="J39">
        <v>11</v>
      </c>
      <c r="K39">
        <v>12</v>
      </c>
      <c r="L39">
        <v>13</v>
      </c>
      <c r="U39">
        <v>22</v>
      </c>
      <c r="V39">
        <v>23</v>
      </c>
      <c r="W39">
        <v>24</v>
      </c>
      <c r="X39">
        <v>25</v>
      </c>
      <c r="Y39">
        <v>26</v>
      </c>
      <c r="Z39">
        <v>28</v>
      </c>
      <c r="AA39">
        <v>29</v>
      </c>
      <c r="AB39">
        <v>30</v>
      </c>
      <c r="AC39">
        <v>31</v>
      </c>
      <c r="AD39">
        <v>32</v>
      </c>
      <c r="AE39">
        <v>33</v>
      </c>
      <c r="AF39">
        <v>34</v>
      </c>
      <c r="AG39">
        <v>35</v>
      </c>
      <c r="AH39">
        <v>36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0D4-629A-8F41-885B-E31BCCFC29CB}">
  <dimension ref="A1:A34"/>
  <sheetViews>
    <sheetView workbookViewId="0">
      <selection sqref="A1:A34"/>
    </sheetView>
  </sheetViews>
  <sheetFormatPr baseColWidth="10" defaultRowHeight="16"/>
  <sheetData>
    <row r="1" spans="1:1" ht="19">
      <c r="A1" s="62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7</v>
      </c>
    </row>
    <row r="7" spans="1:1">
      <c r="A7">
        <v>8</v>
      </c>
    </row>
    <row r="8" spans="1:1">
      <c r="A8">
        <v>9</v>
      </c>
    </row>
    <row r="9" spans="1:1">
      <c r="A9">
        <v>10</v>
      </c>
    </row>
    <row r="10" spans="1:1">
      <c r="A10">
        <v>11</v>
      </c>
    </row>
    <row r="11" spans="1:1">
      <c r="A11">
        <v>12</v>
      </c>
    </row>
    <row r="12" spans="1:1">
      <c r="A12">
        <v>13</v>
      </c>
    </row>
    <row r="13" spans="1:1">
      <c r="A13">
        <v>14</v>
      </c>
    </row>
    <row r="14" spans="1:1">
      <c r="A14">
        <v>15</v>
      </c>
    </row>
    <row r="15" spans="1:1">
      <c r="A15">
        <v>16</v>
      </c>
    </row>
    <row r="16" spans="1:1">
      <c r="A16">
        <v>17</v>
      </c>
    </row>
    <row r="17" spans="1:1">
      <c r="A17">
        <v>18</v>
      </c>
    </row>
    <row r="18" spans="1:1">
      <c r="A18">
        <v>19</v>
      </c>
    </row>
    <row r="19" spans="1:1">
      <c r="A19">
        <v>20</v>
      </c>
    </row>
    <row r="20" spans="1:1">
      <c r="A20">
        <v>21</v>
      </c>
    </row>
    <row r="21" spans="1:1">
      <c r="A21">
        <v>22</v>
      </c>
    </row>
    <row r="22" spans="1:1">
      <c r="A22">
        <v>23</v>
      </c>
    </row>
    <row r="23" spans="1:1">
      <c r="A23">
        <v>24</v>
      </c>
    </row>
    <row r="24" spans="1:1">
      <c r="A24">
        <v>25</v>
      </c>
    </row>
    <row r="25" spans="1:1">
      <c r="A25">
        <v>26</v>
      </c>
    </row>
    <row r="26" spans="1:1">
      <c r="A26">
        <v>28</v>
      </c>
    </row>
    <row r="27" spans="1:1">
      <c r="A27">
        <v>29</v>
      </c>
    </row>
    <row r="28" spans="1:1">
      <c r="A28">
        <v>30</v>
      </c>
    </row>
    <row r="29" spans="1:1">
      <c r="A29">
        <v>31</v>
      </c>
    </row>
    <row r="30" spans="1:1">
      <c r="A30">
        <v>32</v>
      </c>
    </row>
    <row r="31" spans="1:1">
      <c r="A31">
        <v>33</v>
      </c>
    </row>
    <row r="32" spans="1:1">
      <c r="A32">
        <v>34</v>
      </c>
    </row>
    <row r="33" spans="1:1">
      <c r="A33">
        <v>35</v>
      </c>
    </row>
    <row r="34" spans="1:1">
      <c r="A34">
        <v>36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Models_AIC_with_bayesian_learne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2021-07-16T02:54:51Z</dcterms:created>
  <dcterms:modified xsi:type="dcterms:W3CDTF">2021-10-20T12:36:16Z</dcterms:modified>
</cp:coreProperties>
</file>