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FB0754A1-606F-0640-91B2-BF3CE3102088}" xr6:coauthVersionLast="47" xr6:coauthVersionMax="47" xr10:uidLastSave="{00000000-0000-0000-0000-000000000000}"/>
  <bookViews>
    <workbookView xWindow="360" yWindow="500" windowWidth="28060" windowHeight="17500" xr2:uid="{00000000-000D-0000-FFFF-FFFF00000000}"/>
  </bookViews>
  <sheets>
    <sheet name="Models_AIC_with_bayesian_lear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Q8" i="1"/>
  <c r="Q18" i="1"/>
  <c r="C35" i="1"/>
  <c r="D35" i="1"/>
  <c r="E35" i="1"/>
  <c r="F35" i="1"/>
  <c r="G35" i="1"/>
  <c r="H35" i="1"/>
  <c r="I35" i="1"/>
  <c r="J35" i="1"/>
  <c r="K35" i="1"/>
  <c r="L35" i="1"/>
  <c r="B35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O35" i="1"/>
  <c r="N35" i="1"/>
</calcChain>
</file>

<file path=xl/sharedStrings.xml><?xml version="1.0" encoding="utf-8"?>
<sst xmlns="http://schemas.openxmlformats.org/spreadsheetml/2006/main" count="59" uniqueCount="59">
  <si>
    <t>sub</t>
  </si>
  <si>
    <t>1a</t>
  </si>
  <si>
    <t>2a</t>
  </si>
  <si>
    <t>1a1d</t>
  </si>
  <si>
    <t>2a1d</t>
  </si>
  <si>
    <t>2a1d1e</t>
  </si>
  <si>
    <t>2a1d1e1CCC</t>
  </si>
  <si>
    <t>2a1d1e2CCC</t>
  </si>
  <si>
    <t>bl_ab</t>
  </si>
  <si>
    <t>bl_sr</t>
  </si>
  <si>
    <t>sub01_Yangmiao</t>
  </si>
  <si>
    <t>sub02_liSihong</t>
  </si>
  <si>
    <t>sub03_YangZhile</t>
  </si>
  <si>
    <t>sub04_YiXiangjie</t>
  </si>
  <si>
    <t>sub05_WuXiaohang</t>
  </si>
  <si>
    <t>Sub07_LiangNvjun</t>
  </si>
  <si>
    <t>sub08_Luoluo</t>
  </si>
  <si>
    <t>sub09_LiZiping</t>
  </si>
  <si>
    <t>sub10_YangFeixian</t>
  </si>
  <si>
    <t>sub11_ZengWenpei</t>
  </si>
  <si>
    <t>sub12_ChenRuiyi</t>
  </si>
  <si>
    <t>sub13_HuangQimei</t>
  </si>
  <si>
    <t>sub14_MaKexin</t>
  </si>
  <si>
    <t>sub15_Lijian</t>
  </si>
  <si>
    <t>sub17_ChenMingyi</t>
  </si>
  <si>
    <t>sub18_WeiSiwen</t>
  </si>
  <si>
    <t>sub19_TangJianqin</t>
  </si>
  <si>
    <t>sub21_LiBiying</t>
  </si>
  <si>
    <t>sub22_ChenYongcai</t>
  </si>
  <si>
    <t>sub23_TanGuowei</t>
  </si>
  <si>
    <t>sub24_HuangQuan</t>
  </si>
  <si>
    <t>sub25_LuSihan</t>
  </si>
  <si>
    <t>sub26_YeCuiyi</t>
  </si>
  <si>
    <t>sub28_HuangDajian</t>
  </si>
  <si>
    <t>sub29_ZhouZibing</t>
  </si>
  <si>
    <t>sub30_YanXingguang</t>
  </si>
  <si>
    <t>sub31_TanPeixian</t>
  </si>
  <si>
    <t>sub32_YangDanni</t>
  </si>
  <si>
    <t>sub33_LiangWenyan</t>
  </si>
  <si>
    <t>sub34_HuangHaoxian</t>
  </si>
  <si>
    <t>sub35_LingYinyi</t>
  </si>
  <si>
    <t>sub36_ZhaoYinghong</t>
  </si>
  <si>
    <t>Mean</t>
  </si>
  <si>
    <t>bl_ab_without_k</t>
    <phoneticPr fontId="18" type="noConversion"/>
  </si>
  <si>
    <t>bl_sr_without_k</t>
    <phoneticPr fontId="18" type="noConversion"/>
  </si>
  <si>
    <t>AB_K</t>
    <phoneticPr fontId="18" type="noConversion"/>
  </si>
  <si>
    <t>AB_无K</t>
    <phoneticPr fontId="18" type="noConversion"/>
  </si>
  <si>
    <t>SR_K</t>
    <phoneticPr fontId="18" type="noConversion"/>
  </si>
  <si>
    <t>SR_无K</t>
    <phoneticPr fontId="18" type="noConversion"/>
  </si>
  <si>
    <t>bl_ab_stan</t>
    <phoneticPr fontId="18" type="noConversion"/>
  </si>
  <si>
    <t>bl_sr_stan</t>
    <phoneticPr fontId="18" type="noConversion"/>
  </si>
  <si>
    <t>diff_blSr_2a1d1e</t>
    <phoneticPr fontId="18" type="noConversion"/>
  </si>
  <si>
    <t>skewness_RT</t>
    <phoneticPr fontId="18" type="noConversion"/>
  </si>
  <si>
    <t>W</t>
    <phoneticPr fontId="18" type="noConversion"/>
  </si>
  <si>
    <t>error_rate</t>
  </si>
  <si>
    <t>RT_s</t>
    <phoneticPr fontId="18" type="noConversion"/>
  </si>
  <si>
    <t>RT_v</t>
    <phoneticPr fontId="18" type="noConversion"/>
  </si>
  <si>
    <t>diff_RT_v-s</t>
    <phoneticPr fontId="18" type="noConversion"/>
  </si>
  <si>
    <t>9号被试的RL估计非常不准，算是个特例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</si>
</sst>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2" tint="-9.9978637043366805E-2"/>
      <name val="等线"/>
      <family val="4"/>
      <charset val="134"/>
      <scheme val="minor"/>
    </font>
    <font>
      <sz val="14"/>
      <color rgb="FF383A42"/>
      <name val="Arial"/>
      <family val="2"/>
    </font>
    <font>
      <b/>
      <sz val="14"/>
      <color rgb="FF383A4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Models_AIC_with_bayesian_learne!$Q$1</c:f>
              <c:strCache>
                <c:ptCount val="1"/>
                <c:pt idx="0">
                  <c:v>diff_blSr_2a1d1e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Models_AIC_with_bayesian_learne!$Q$2:$Q$36</c:f>
              <c:numCache>
                <c:formatCode>General</c:formatCode>
                <c:ptCount val="35"/>
                <c:pt idx="0">
                  <c:v>12.945077739699627</c:v>
                </c:pt>
                <c:pt idx="1">
                  <c:v>80.151484983000046</c:v>
                </c:pt>
                <c:pt idx="2">
                  <c:v>-27.471512558200629</c:v>
                </c:pt>
                <c:pt idx="3">
                  <c:v>10.580352055399999</c:v>
                </c:pt>
                <c:pt idx="4">
                  <c:v>-9.7599982643005205</c:v>
                </c:pt>
                <c:pt idx="5">
                  <c:v>27.374894011099968</c:v>
                </c:pt>
                <c:pt idx="6">
                  <c:v>-91.72180469920022</c:v>
                </c:pt>
                <c:pt idx="7">
                  <c:v>31.197917062199849</c:v>
                </c:pt>
                <c:pt idx="8">
                  <c:v>-96.502073061699775</c:v>
                </c:pt>
                <c:pt idx="9">
                  <c:v>17.326269699000477</c:v>
                </c:pt>
                <c:pt idx="10">
                  <c:v>-70.672686748699562</c:v>
                </c:pt>
                <c:pt idx="11">
                  <c:v>-33.641564274501434</c:v>
                </c:pt>
                <c:pt idx="12">
                  <c:v>19.979811479501222</c:v>
                </c:pt>
                <c:pt idx="13">
                  <c:v>15.403836481400504</c:v>
                </c:pt>
                <c:pt idx="14">
                  <c:v>-4.4160783896986686</c:v>
                </c:pt>
                <c:pt idx="15">
                  <c:v>-60.572933342900797</c:v>
                </c:pt>
                <c:pt idx="16">
                  <c:v>20.034312180099732</c:v>
                </c:pt>
                <c:pt idx="17">
                  <c:v>-12.739176418799616</c:v>
                </c:pt>
                <c:pt idx="18">
                  <c:v>-74.789237835799213</c:v>
                </c:pt>
                <c:pt idx="19">
                  <c:v>-71.482040351698743</c:v>
                </c:pt>
                <c:pt idx="20">
                  <c:v>-17.062435675199595</c:v>
                </c:pt>
                <c:pt idx="21">
                  <c:v>-28.730384723899988</c:v>
                </c:pt>
                <c:pt idx="22">
                  <c:v>-1.8296009077002964</c:v>
                </c:pt>
                <c:pt idx="23">
                  <c:v>-2.1146938244000921</c:v>
                </c:pt>
                <c:pt idx="24">
                  <c:v>-34.850242053198599</c:v>
                </c:pt>
                <c:pt idx="25">
                  <c:v>-51.51120026929857</c:v>
                </c:pt>
                <c:pt idx="26">
                  <c:v>-2.8021493885989912</c:v>
                </c:pt>
                <c:pt idx="27">
                  <c:v>-14.276274239498889</c:v>
                </c:pt>
                <c:pt idx="28">
                  <c:v>11.633878003300197</c:v>
                </c:pt>
                <c:pt idx="29">
                  <c:v>1.261779331800426</c:v>
                </c:pt>
                <c:pt idx="30">
                  <c:v>-58.98756878039967</c:v>
                </c:pt>
                <c:pt idx="31">
                  <c:v>2.569455140399441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E24B-A236-4A7B8A7D7D6B}"/>
            </c:ext>
          </c:extLst>
        </c:ser>
        <c:ser>
          <c:idx val="1"/>
          <c:order val="1"/>
          <c:tx>
            <c:strRef>
              <c:f>Models_AIC_with_bayesian_learne!$W$1</c:f>
              <c:strCache>
                <c:ptCount val="1"/>
                <c:pt idx="0">
                  <c:v>diff_RT_v-s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Models_AIC_with_bayesian_learne!$W$2:$W$36</c:f>
              <c:numCache>
                <c:formatCode>General</c:formatCode>
                <c:ptCount val="35"/>
                <c:pt idx="0">
                  <c:v>14.884599999999978</c:v>
                </c:pt>
                <c:pt idx="1">
                  <c:v>29.45350000000002</c:v>
                </c:pt>
                <c:pt idx="2">
                  <c:v>64.89670000000001</c:v>
                </c:pt>
                <c:pt idx="3">
                  <c:v>-8.6797000000000253</c:v>
                </c:pt>
                <c:pt idx="4">
                  <c:v>41.077600000000075</c:v>
                </c:pt>
                <c:pt idx="5">
                  <c:v>-9.038599999999974</c:v>
                </c:pt>
                <c:pt idx="6">
                  <c:v>-45.020899999999983</c:v>
                </c:pt>
                <c:pt idx="7">
                  <c:v>9.3811999999999784</c:v>
                </c:pt>
                <c:pt idx="8">
                  <c:v>87.895399999999995</c:v>
                </c:pt>
                <c:pt idx="9">
                  <c:v>-0.28879999999992378</c:v>
                </c:pt>
                <c:pt idx="10">
                  <c:v>-79.095000000000027</c:v>
                </c:pt>
                <c:pt idx="11">
                  <c:v>64.087700000000041</c:v>
                </c:pt>
                <c:pt idx="12">
                  <c:v>-4.5396999999999821</c:v>
                </c:pt>
                <c:pt idx="13">
                  <c:v>-38.523500000000013</c:v>
                </c:pt>
                <c:pt idx="14">
                  <c:v>48.929599999999994</c:v>
                </c:pt>
                <c:pt idx="15">
                  <c:v>20.293099999999981</c:v>
                </c:pt>
                <c:pt idx="16">
                  <c:v>32.054499999999962</c:v>
                </c:pt>
                <c:pt idx="17">
                  <c:v>-79.051900000000046</c:v>
                </c:pt>
                <c:pt idx="18">
                  <c:v>-58.447800000000029</c:v>
                </c:pt>
                <c:pt idx="19">
                  <c:v>60.325000000000045</c:v>
                </c:pt>
                <c:pt idx="20">
                  <c:v>-1.6463999999999714</c:v>
                </c:pt>
                <c:pt idx="21">
                  <c:v>-20.560000000000002</c:v>
                </c:pt>
                <c:pt idx="22">
                  <c:v>-22.740800000000036</c:v>
                </c:pt>
                <c:pt idx="23">
                  <c:v>4.0699000000000183</c:v>
                </c:pt>
                <c:pt idx="24">
                  <c:v>-24.190599999999961</c:v>
                </c:pt>
                <c:pt idx="25">
                  <c:v>17.856999999999971</c:v>
                </c:pt>
                <c:pt idx="26">
                  <c:v>-44.636099999999999</c:v>
                </c:pt>
                <c:pt idx="27">
                  <c:v>-22.360299999999938</c:v>
                </c:pt>
                <c:pt idx="28">
                  <c:v>-26.041100000000029</c:v>
                </c:pt>
                <c:pt idx="29">
                  <c:v>4.4546000000000276</c:v>
                </c:pt>
                <c:pt idx="30">
                  <c:v>-18.966399999999965</c:v>
                </c:pt>
                <c:pt idx="31">
                  <c:v>0.47560000000004266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E24B-A236-4A7B8A7D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53280"/>
        <c:axId val="465954960"/>
      </c:lineChart>
      <c:catAx>
        <c:axId val="4659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4960"/>
        <c:crosses val="autoZero"/>
        <c:auto val="1"/>
        <c:lblAlgn val="ctr"/>
        <c:lblOffset val="100"/>
        <c:noMultiLvlLbl val="0"/>
      </c:catAx>
      <c:valAx>
        <c:axId val="4659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426468</xdr:colOff>
      <xdr:row>1</xdr:row>
      <xdr:rowOff>196300</xdr:rowOff>
    </xdr:from>
    <xdr:to>
      <xdr:col>34</xdr:col>
      <xdr:colOff>705555</xdr:colOff>
      <xdr:row>24</xdr:row>
      <xdr:rowOff>109752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510302-37DA-D34B-8448-6EFB9CC2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topLeftCell="H1" zoomScale="81" workbookViewId="0">
      <selection activeCell="Y33" sqref="Y33"/>
    </sheetView>
  </sheetViews>
  <sheetFormatPr baseColWidth="10" defaultRowHeight="16"/>
  <cols>
    <col min="1" max="1" width="24.6640625" customWidth="1"/>
    <col min="6" max="8" width="10.83203125" style="5"/>
    <col min="13" max="13" width="10.83203125" style="1"/>
    <col min="14" max="14" width="12.6640625" customWidth="1"/>
    <col min="15" max="15" width="10.83203125" customWidth="1"/>
  </cols>
  <sheetData>
    <row r="1" spans="1:23" ht="18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7</v>
      </c>
      <c r="I1" t="s">
        <v>8</v>
      </c>
      <c r="J1" t="s">
        <v>9</v>
      </c>
      <c r="K1" t="s">
        <v>43</v>
      </c>
      <c r="L1" t="s">
        <v>44</v>
      </c>
      <c r="N1" t="s">
        <v>49</v>
      </c>
      <c r="O1" t="s">
        <v>50</v>
      </c>
      <c r="Q1" t="s">
        <v>51</v>
      </c>
      <c r="R1" t="s">
        <v>52</v>
      </c>
      <c r="S1" t="s">
        <v>53</v>
      </c>
      <c r="T1" s="7" t="s">
        <v>54</v>
      </c>
      <c r="U1" s="7" t="s">
        <v>55</v>
      </c>
      <c r="V1" s="7" t="s">
        <v>56</v>
      </c>
      <c r="W1" s="7" t="s">
        <v>57</v>
      </c>
    </row>
    <row r="2" spans="1:23" ht="18">
      <c r="A2" t="s">
        <v>10</v>
      </c>
      <c r="B2">
        <v>11463.819009999999</v>
      </c>
      <c r="C2">
        <v>11463.820320000001</v>
      </c>
      <c r="D2">
        <v>11457.55005</v>
      </c>
      <c r="E2">
        <v>11457.110650000001</v>
      </c>
      <c r="F2" s="5">
        <v>11456.5033</v>
      </c>
      <c r="G2" s="5">
        <v>11447.6378</v>
      </c>
      <c r="H2" s="5">
        <v>11448.945110000001</v>
      </c>
      <c r="I2">
        <v>11489.701569999999</v>
      </c>
      <c r="J2">
        <v>11514.14049</v>
      </c>
      <c r="K2">
        <v>11491.271655256</v>
      </c>
      <c r="L2">
        <v>11514.0940174976</v>
      </c>
      <c r="N2">
        <v>11498.1606398524</v>
      </c>
      <c r="O2">
        <v>11469.4483777397</v>
      </c>
      <c r="Q2">
        <f>O2-F2</f>
        <v>12.945077739699627</v>
      </c>
      <c r="R2" s="6">
        <v>1.8478002</v>
      </c>
      <c r="S2" s="6">
        <v>0.87218280000000004</v>
      </c>
      <c r="T2" s="6">
        <v>8.3333330000000001E-3</v>
      </c>
      <c r="U2" s="6">
        <v>447.3587</v>
      </c>
      <c r="V2" s="6">
        <v>462.24329999999998</v>
      </c>
      <c r="W2">
        <f>V2-U2</f>
        <v>14.884599999999978</v>
      </c>
    </row>
    <row r="3" spans="1:23" ht="18">
      <c r="A3" t="s">
        <v>11</v>
      </c>
      <c r="B3">
        <v>11465.561309999999</v>
      </c>
      <c r="C3">
        <v>11464.77823</v>
      </c>
      <c r="D3">
        <v>11371.63377</v>
      </c>
      <c r="E3">
        <v>11369.09316</v>
      </c>
      <c r="F3" s="5">
        <v>11363.929469999999</v>
      </c>
      <c r="G3" s="5">
        <v>11352.945959999999</v>
      </c>
      <c r="H3" s="5">
        <v>11352.52886</v>
      </c>
      <c r="I3">
        <v>11452.25366</v>
      </c>
      <c r="J3">
        <v>11460.41109</v>
      </c>
      <c r="K3">
        <v>11447.921648122299</v>
      </c>
      <c r="L3">
        <v>11459.513882311099</v>
      </c>
      <c r="N3">
        <v>11468.070301899401</v>
      </c>
      <c r="O3">
        <v>11444.080954982999</v>
      </c>
      <c r="Q3">
        <f t="shared" ref="Q3:Q33" si="0">O3-F3</f>
        <v>80.151484983000046</v>
      </c>
      <c r="R3" s="6">
        <v>0.97830969999999995</v>
      </c>
      <c r="S3" s="6">
        <v>0.94977789999999995</v>
      </c>
      <c r="T3" s="6">
        <v>2.5000000000000001E-2</v>
      </c>
      <c r="U3" s="6">
        <v>429.21499999999997</v>
      </c>
      <c r="V3" s="6">
        <v>458.66849999999999</v>
      </c>
      <c r="W3">
        <f t="shared" ref="W3:W33" si="1">V3-U3</f>
        <v>29.45350000000002</v>
      </c>
    </row>
    <row r="4" spans="1:23" ht="18">
      <c r="A4" t="s">
        <v>12</v>
      </c>
      <c r="B4">
        <v>11572.16455</v>
      </c>
      <c r="C4">
        <v>11559.448689999999</v>
      </c>
      <c r="D4">
        <v>11561.54103</v>
      </c>
      <c r="E4">
        <v>11561.35457</v>
      </c>
      <c r="F4" s="5">
        <v>11561.1798</v>
      </c>
      <c r="G4" s="5">
        <v>11556.30076</v>
      </c>
      <c r="H4" s="5">
        <v>11557.1021</v>
      </c>
      <c r="I4">
        <v>11532.68203</v>
      </c>
      <c r="J4">
        <v>11524.44089</v>
      </c>
      <c r="K4">
        <v>11532.3906935467</v>
      </c>
      <c r="L4">
        <v>11525.1041814336</v>
      </c>
      <c r="N4">
        <v>11534.5454317616</v>
      </c>
      <c r="O4">
        <v>11533.708287441799</v>
      </c>
      <c r="Q4">
        <f t="shared" si="0"/>
        <v>-27.471512558200629</v>
      </c>
      <c r="R4" s="6">
        <v>1.8472987999999999</v>
      </c>
      <c r="S4" s="6">
        <v>0.85387950000000001</v>
      </c>
      <c r="T4" s="6">
        <v>4.1666666999999998E-2</v>
      </c>
      <c r="U4" s="6">
        <v>536.28899999999999</v>
      </c>
      <c r="V4" s="6">
        <v>601.1857</v>
      </c>
      <c r="W4">
        <f t="shared" si="1"/>
        <v>64.89670000000001</v>
      </c>
    </row>
    <row r="5" spans="1:23" ht="18">
      <c r="A5" t="s">
        <v>13</v>
      </c>
      <c r="B5">
        <v>11759.9555</v>
      </c>
      <c r="C5">
        <v>11755.751689999999</v>
      </c>
      <c r="D5">
        <v>11759.04091</v>
      </c>
      <c r="E5">
        <v>11758.878419999999</v>
      </c>
      <c r="F5" s="5">
        <v>11752.20615</v>
      </c>
      <c r="G5" s="5">
        <v>11744.906950000001</v>
      </c>
      <c r="H5" s="5">
        <v>11744.44731</v>
      </c>
      <c r="I5">
        <v>11771.09924</v>
      </c>
      <c r="J5">
        <v>11778.02701</v>
      </c>
      <c r="K5">
        <v>11772.2280556387</v>
      </c>
      <c r="L5">
        <v>11778.018534152299</v>
      </c>
      <c r="N5">
        <v>11770.5926534554</v>
      </c>
      <c r="O5">
        <v>11762.7865020554</v>
      </c>
      <c r="Q5">
        <f t="shared" si="0"/>
        <v>10.580352055399999</v>
      </c>
      <c r="R5" s="6">
        <v>3.6057184000000002</v>
      </c>
      <c r="S5" s="6">
        <v>0.70365330000000004</v>
      </c>
      <c r="T5" s="6">
        <v>1.1458332999999999E-2</v>
      </c>
      <c r="U5" s="6">
        <v>448.03980000000001</v>
      </c>
      <c r="V5" s="6">
        <v>439.36009999999999</v>
      </c>
      <c r="W5">
        <f t="shared" si="1"/>
        <v>-8.6797000000000253</v>
      </c>
    </row>
    <row r="6" spans="1:23" ht="18">
      <c r="A6" t="s">
        <v>14</v>
      </c>
      <c r="B6">
        <v>12636.661749999999</v>
      </c>
      <c r="C6">
        <v>12635.66244</v>
      </c>
      <c r="D6">
        <v>12636.8163</v>
      </c>
      <c r="E6">
        <v>12636.65324</v>
      </c>
      <c r="F6" s="5">
        <v>12618.95962</v>
      </c>
      <c r="G6" s="5">
        <v>12612.94923</v>
      </c>
      <c r="H6" s="5">
        <v>12618.6556</v>
      </c>
      <c r="I6">
        <v>12613.380209999999</v>
      </c>
      <c r="J6">
        <v>12599.542520000001</v>
      </c>
      <c r="K6">
        <v>12613.3343227978</v>
      </c>
      <c r="L6">
        <v>12599.351499634</v>
      </c>
      <c r="N6">
        <v>12615.237533096501</v>
      </c>
      <c r="O6">
        <v>12609.199621735699</v>
      </c>
      <c r="Q6">
        <f t="shared" si="0"/>
        <v>-9.7599982643005205</v>
      </c>
      <c r="R6" s="6">
        <v>1.8733373</v>
      </c>
      <c r="S6" s="6">
        <v>0.83199840000000003</v>
      </c>
      <c r="T6" s="6">
        <v>5.2083329999999999E-3</v>
      </c>
      <c r="U6" s="6">
        <v>526.13189999999997</v>
      </c>
      <c r="V6" s="6">
        <v>567.20950000000005</v>
      </c>
      <c r="W6">
        <f t="shared" si="1"/>
        <v>41.077600000000075</v>
      </c>
    </row>
    <row r="7" spans="1:23" ht="18">
      <c r="A7" t="s">
        <v>15</v>
      </c>
      <c r="B7">
        <v>11681.8565</v>
      </c>
      <c r="C7">
        <v>11681.190430000001</v>
      </c>
      <c r="D7">
        <v>11667.15409</v>
      </c>
      <c r="E7">
        <v>11665.454900000001</v>
      </c>
      <c r="F7" s="5">
        <v>11665.280849999999</v>
      </c>
      <c r="G7" s="5">
        <v>11648.328879999999</v>
      </c>
      <c r="H7" s="5">
        <v>11648.301740000001</v>
      </c>
      <c r="I7">
        <v>11726.72292</v>
      </c>
      <c r="J7">
        <v>11715.11066</v>
      </c>
      <c r="K7">
        <v>11725.6471407515</v>
      </c>
      <c r="L7">
        <v>11717.3367405808</v>
      </c>
      <c r="N7">
        <v>11728.072605044001</v>
      </c>
      <c r="O7">
        <v>11692.655744011099</v>
      </c>
      <c r="Q7">
        <f t="shared" si="0"/>
        <v>27.374894011099968</v>
      </c>
      <c r="R7" s="6">
        <v>2.4365011999999999</v>
      </c>
      <c r="S7" s="6">
        <v>0.81461090000000003</v>
      </c>
      <c r="T7" s="6">
        <v>7.2916669999999999E-3</v>
      </c>
      <c r="U7" s="6">
        <v>458.1721</v>
      </c>
      <c r="V7" s="6">
        <v>449.13350000000003</v>
      </c>
      <c r="W7">
        <f t="shared" si="1"/>
        <v>-9.038599999999974</v>
      </c>
    </row>
    <row r="8" spans="1:23" ht="18">
      <c r="A8" t="s">
        <v>16</v>
      </c>
      <c r="B8">
        <v>12420.590840000001</v>
      </c>
      <c r="C8">
        <v>12417.71147</v>
      </c>
      <c r="D8">
        <v>12418.833490000001</v>
      </c>
      <c r="E8">
        <v>12416.005139999999</v>
      </c>
      <c r="F8" s="5">
        <v>12415.686659999999</v>
      </c>
      <c r="G8" s="5">
        <v>12406.115309999999</v>
      </c>
      <c r="H8" s="5">
        <v>12401.458570000001</v>
      </c>
      <c r="I8">
        <v>12335.12124</v>
      </c>
      <c r="J8">
        <v>12326.45786</v>
      </c>
      <c r="K8">
        <v>12332.7151755261</v>
      </c>
      <c r="L8">
        <v>12327.049871424701</v>
      </c>
      <c r="N8">
        <v>12339.842083421099</v>
      </c>
      <c r="O8">
        <v>12323.964855300799</v>
      </c>
      <c r="Q8">
        <f t="shared" si="0"/>
        <v>-91.72180469920022</v>
      </c>
      <c r="R8" s="6">
        <v>1.5702086</v>
      </c>
      <c r="S8" s="6">
        <v>0.88293330000000003</v>
      </c>
      <c r="T8" s="6">
        <v>9.7916666999999999E-2</v>
      </c>
      <c r="U8" s="6">
        <v>735.19349999999997</v>
      </c>
      <c r="V8" s="6">
        <v>690.17259999999999</v>
      </c>
      <c r="W8">
        <f t="shared" si="1"/>
        <v>-45.020899999999983</v>
      </c>
    </row>
    <row r="9" spans="1:23" ht="18">
      <c r="A9" t="s">
        <v>17</v>
      </c>
      <c r="B9">
        <v>11710.867770000001</v>
      </c>
      <c r="C9">
        <v>11710.18597</v>
      </c>
      <c r="D9">
        <v>11706.89414</v>
      </c>
      <c r="E9">
        <v>11705.826359999999</v>
      </c>
      <c r="F9" s="5">
        <v>11704.35679</v>
      </c>
      <c r="G9" s="5">
        <v>11688.808000000001</v>
      </c>
      <c r="H9" s="5">
        <v>11696.89738</v>
      </c>
      <c r="I9">
        <v>11737.76395</v>
      </c>
      <c r="J9">
        <v>11740.155650000001</v>
      </c>
      <c r="K9">
        <v>11737.926257557599</v>
      </c>
      <c r="L9">
        <v>11740.201712010999</v>
      </c>
      <c r="N9">
        <v>11739.5267389622</v>
      </c>
      <c r="O9">
        <v>11735.5547070622</v>
      </c>
      <c r="Q9">
        <f t="shared" si="0"/>
        <v>31.197917062199849</v>
      </c>
      <c r="R9" s="6">
        <v>2.6030704</v>
      </c>
      <c r="S9" s="6">
        <v>0.80389690000000003</v>
      </c>
      <c r="T9" s="6">
        <v>2.3958332999999998E-2</v>
      </c>
      <c r="U9" s="6">
        <v>444.47500000000002</v>
      </c>
      <c r="V9" s="6">
        <v>453.8562</v>
      </c>
      <c r="W9">
        <f t="shared" si="1"/>
        <v>9.3811999999999784</v>
      </c>
    </row>
    <row r="10" spans="1:23" ht="18">
      <c r="A10" t="s">
        <v>18</v>
      </c>
      <c r="B10">
        <v>12543.144120000001</v>
      </c>
      <c r="C10">
        <v>12535.58223</v>
      </c>
      <c r="D10">
        <v>12540.89436</v>
      </c>
      <c r="E10">
        <v>12534.55133</v>
      </c>
      <c r="F10" s="5">
        <v>12534.43734</v>
      </c>
      <c r="G10" s="5">
        <v>12530.850399999999</v>
      </c>
      <c r="H10" s="5">
        <v>12529.4154</v>
      </c>
      <c r="I10">
        <v>12436.83525</v>
      </c>
      <c r="J10">
        <v>12439.98763</v>
      </c>
      <c r="K10">
        <v>12436.7154225012</v>
      </c>
      <c r="L10">
        <v>12439.930341114299</v>
      </c>
      <c r="N10">
        <v>12440.1207934304</v>
      </c>
      <c r="O10">
        <v>12437.935266938301</v>
      </c>
      <c r="Q10">
        <f t="shared" si="0"/>
        <v>-96.502073061699775</v>
      </c>
      <c r="R10" s="6">
        <v>2.2822491</v>
      </c>
      <c r="S10" s="6">
        <v>0.80430699999999999</v>
      </c>
      <c r="T10" s="6">
        <v>6.2500000000000003E-3</v>
      </c>
      <c r="U10" s="6">
        <v>496.45519999999999</v>
      </c>
      <c r="V10" s="6">
        <v>584.35059999999999</v>
      </c>
      <c r="W10">
        <f t="shared" si="1"/>
        <v>87.895399999999995</v>
      </c>
    </row>
    <row r="11" spans="1:23" ht="18">
      <c r="A11" t="s">
        <v>19</v>
      </c>
      <c r="B11">
        <v>12636.530220000001</v>
      </c>
      <c r="C11">
        <v>12635.21156</v>
      </c>
      <c r="D11">
        <v>12632.47063</v>
      </c>
      <c r="E11">
        <v>12631.741529999999</v>
      </c>
      <c r="F11" s="5">
        <v>12631.44894</v>
      </c>
      <c r="G11" s="5">
        <v>12624.74604</v>
      </c>
      <c r="H11" s="5">
        <v>12625.057510000001</v>
      </c>
      <c r="I11">
        <v>12670.70982</v>
      </c>
      <c r="J11">
        <v>12663.334790000001</v>
      </c>
      <c r="K11">
        <v>12670.6846995954</v>
      </c>
      <c r="L11">
        <v>12662.4708892115</v>
      </c>
      <c r="N11">
        <v>12670.525756605</v>
      </c>
      <c r="O11">
        <v>12648.775209699001</v>
      </c>
      <c r="Q11">
        <f t="shared" si="0"/>
        <v>17.326269699000477</v>
      </c>
      <c r="R11" s="6">
        <v>2.6995851000000002</v>
      </c>
      <c r="S11" s="6">
        <v>0.71434149999999996</v>
      </c>
      <c r="T11" s="6">
        <v>2.0833330000000001E-3</v>
      </c>
      <c r="U11" s="6">
        <v>611.03409999999997</v>
      </c>
      <c r="V11" s="6">
        <v>610.74530000000004</v>
      </c>
      <c r="W11">
        <f t="shared" si="1"/>
        <v>-0.28879999999992378</v>
      </c>
    </row>
    <row r="12" spans="1:23" ht="18">
      <c r="A12" t="s">
        <v>20</v>
      </c>
      <c r="B12">
        <v>12946.47668</v>
      </c>
      <c r="C12">
        <v>12941.577670000001</v>
      </c>
      <c r="D12">
        <v>12946.19</v>
      </c>
      <c r="E12">
        <v>12941.39532</v>
      </c>
      <c r="F12" s="5">
        <v>12942.140649999999</v>
      </c>
      <c r="G12" s="5">
        <v>12934.65285</v>
      </c>
      <c r="H12" s="5">
        <v>12933.44599</v>
      </c>
      <c r="I12">
        <v>12902.642320000001</v>
      </c>
      <c r="J12">
        <v>12903.8943</v>
      </c>
      <c r="K12">
        <v>12902.898584704801</v>
      </c>
      <c r="L12">
        <v>12904.544164836199</v>
      </c>
      <c r="N12">
        <v>12904.063096265199</v>
      </c>
      <c r="O12">
        <v>12871.4679632513</v>
      </c>
      <c r="Q12">
        <f t="shared" si="0"/>
        <v>-70.672686748699562</v>
      </c>
      <c r="R12" s="6">
        <v>1.6860601</v>
      </c>
      <c r="S12" s="6">
        <v>0.84910719999999995</v>
      </c>
      <c r="T12" s="6">
        <v>3.7499999999999999E-2</v>
      </c>
      <c r="U12" s="6">
        <v>612.8021</v>
      </c>
      <c r="V12" s="6">
        <v>533.70709999999997</v>
      </c>
      <c r="W12">
        <f t="shared" si="1"/>
        <v>-79.095000000000027</v>
      </c>
    </row>
    <row r="13" spans="1:23" ht="18">
      <c r="A13" t="s">
        <v>21</v>
      </c>
      <c r="B13">
        <v>12824.90387</v>
      </c>
      <c r="C13">
        <v>12835.10261</v>
      </c>
      <c r="D13">
        <v>12839.63797</v>
      </c>
      <c r="E13">
        <v>12852.416520000001</v>
      </c>
      <c r="F13" s="5">
        <v>12849.510700000001</v>
      </c>
      <c r="G13" s="5">
        <v>12825.97191</v>
      </c>
      <c r="H13" s="5">
        <v>12841.95883</v>
      </c>
      <c r="I13">
        <v>12792.65855</v>
      </c>
      <c r="J13">
        <v>12819.97572</v>
      </c>
      <c r="K13">
        <v>12796.5188449463</v>
      </c>
      <c r="L13">
        <v>12820.2188361313</v>
      </c>
      <c r="N13">
        <v>12811.038041170899</v>
      </c>
      <c r="O13">
        <v>12815.869135725499</v>
      </c>
      <c r="Q13">
        <f t="shared" si="0"/>
        <v>-33.641564274501434</v>
      </c>
      <c r="R13" s="6">
        <v>1.4840428999999999</v>
      </c>
      <c r="S13" s="6">
        <v>0.87383359999999999</v>
      </c>
      <c r="T13" s="6">
        <v>6.2500000000000003E-3</v>
      </c>
      <c r="U13" s="6">
        <v>543.4117</v>
      </c>
      <c r="V13" s="6">
        <v>607.49940000000004</v>
      </c>
      <c r="W13">
        <f t="shared" si="1"/>
        <v>64.087700000000041</v>
      </c>
    </row>
    <row r="14" spans="1:23" ht="18">
      <c r="A14" t="s">
        <v>22</v>
      </c>
      <c r="B14">
        <v>11622.086649999999</v>
      </c>
      <c r="C14">
        <v>11616.110640000001</v>
      </c>
      <c r="D14">
        <v>11622.139370000001</v>
      </c>
      <c r="E14">
        <v>11616.14003</v>
      </c>
      <c r="F14" s="5">
        <v>11616.1122</v>
      </c>
      <c r="G14" s="5">
        <v>11613.04055</v>
      </c>
      <c r="H14" s="5">
        <v>11609.28939</v>
      </c>
      <c r="I14">
        <v>11645.318219999999</v>
      </c>
      <c r="J14">
        <v>11636.219499999999</v>
      </c>
      <c r="K14">
        <v>11645.7958377135</v>
      </c>
      <c r="L14">
        <v>11635.807150030199</v>
      </c>
      <c r="N14">
        <v>11646.7540498453</v>
      </c>
      <c r="O14">
        <v>11636.092011479501</v>
      </c>
      <c r="Q14">
        <f t="shared" si="0"/>
        <v>19.979811479501222</v>
      </c>
      <c r="R14" s="6">
        <v>3.9421257000000001</v>
      </c>
      <c r="S14" s="6">
        <v>0.69209030000000005</v>
      </c>
      <c r="T14" s="6">
        <v>1.1458332999999999E-2</v>
      </c>
      <c r="U14" s="6">
        <v>452.81189999999998</v>
      </c>
      <c r="V14" s="6">
        <v>448.2722</v>
      </c>
      <c r="W14">
        <f t="shared" si="1"/>
        <v>-4.5396999999999821</v>
      </c>
    </row>
    <row r="15" spans="1:23" ht="18">
      <c r="A15" t="s">
        <v>23</v>
      </c>
      <c r="B15">
        <v>11959.57122</v>
      </c>
      <c r="C15">
        <v>11952.770850000001</v>
      </c>
      <c r="D15">
        <v>11943.945540000001</v>
      </c>
      <c r="E15">
        <v>11938.421780000001</v>
      </c>
      <c r="F15" s="5">
        <v>11936.92762</v>
      </c>
      <c r="G15" s="5">
        <v>11928.46364</v>
      </c>
      <c r="H15" s="5">
        <v>11928.9071</v>
      </c>
      <c r="I15">
        <v>11960.75073</v>
      </c>
      <c r="J15">
        <v>11953.66101</v>
      </c>
      <c r="K15">
        <v>11960.738993471899</v>
      </c>
      <c r="L15">
        <v>11954.906636081299</v>
      </c>
      <c r="N15">
        <v>11957.3294448903</v>
      </c>
      <c r="O15">
        <v>11952.331456481401</v>
      </c>
      <c r="Q15">
        <f t="shared" si="0"/>
        <v>15.403836481400504</v>
      </c>
      <c r="R15" s="6">
        <v>2.8629183</v>
      </c>
      <c r="S15" s="6">
        <v>0.76613989999999998</v>
      </c>
      <c r="T15" s="6">
        <v>8.3333330000000001E-3</v>
      </c>
      <c r="U15" s="6">
        <v>507.4325</v>
      </c>
      <c r="V15" s="6">
        <v>468.90899999999999</v>
      </c>
      <c r="W15">
        <f t="shared" si="1"/>
        <v>-38.523500000000013</v>
      </c>
    </row>
    <row r="16" spans="1:23" ht="18">
      <c r="A16" t="s">
        <v>24</v>
      </c>
      <c r="B16">
        <v>12120.074409999999</v>
      </c>
      <c r="C16">
        <v>12120.051170000001</v>
      </c>
      <c r="D16">
        <v>12119.733120000001</v>
      </c>
      <c r="E16">
        <v>12118.718070000001</v>
      </c>
      <c r="F16" s="5">
        <v>12115.872149999999</v>
      </c>
      <c r="G16" s="5">
        <v>12109.62631</v>
      </c>
      <c r="H16" s="5">
        <v>12104.99223</v>
      </c>
      <c r="I16">
        <v>12125.82944</v>
      </c>
      <c r="J16">
        <v>12125.198990000001</v>
      </c>
      <c r="K16">
        <v>12125.8614633002</v>
      </c>
      <c r="L16">
        <v>12125.173024714</v>
      </c>
      <c r="N16">
        <v>12125.862620932299</v>
      </c>
      <c r="O16">
        <v>12111.456071610301</v>
      </c>
      <c r="Q16">
        <f t="shared" si="0"/>
        <v>-4.4160783896986686</v>
      </c>
      <c r="R16" s="6">
        <v>2.0736715999999999</v>
      </c>
      <c r="S16" s="6">
        <v>0.81423060000000003</v>
      </c>
      <c r="T16" s="6">
        <v>2.0833332999999999E-2</v>
      </c>
      <c r="U16" s="6">
        <v>421.71519999999998</v>
      </c>
      <c r="V16" s="6">
        <v>470.64479999999998</v>
      </c>
      <c r="W16">
        <f t="shared" si="1"/>
        <v>48.929599999999994</v>
      </c>
    </row>
    <row r="17" spans="1:25" ht="18">
      <c r="A17" t="s">
        <v>25</v>
      </c>
      <c r="B17">
        <v>10588.72186</v>
      </c>
      <c r="C17">
        <v>10573.30991</v>
      </c>
      <c r="D17">
        <v>10608.45708</v>
      </c>
      <c r="E17">
        <v>10586.523020000001</v>
      </c>
      <c r="F17" s="5">
        <v>10579.034170000001</v>
      </c>
      <c r="G17" s="5">
        <v>10529.81028</v>
      </c>
      <c r="H17" s="5">
        <v>10573.08654</v>
      </c>
      <c r="I17">
        <v>10523.859270000001</v>
      </c>
      <c r="J17">
        <v>10504.9414</v>
      </c>
      <c r="K17">
        <v>10526.843151225899</v>
      </c>
      <c r="L17">
        <v>10504.688175261101</v>
      </c>
      <c r="N17">
        <v>10531.0519892676</v>
      </c>
      <c r="O17">
        <v>10518.4612366571</v>
      </c>
      <c r="Q17">
        <f t="shared" si="0"/>
        <v>-60.572933342900797</v>
      </c>
      <c r="R17" s="6">
        <v>2.2396628000000001</v>
      </c>
      <c r="S17" s="6">
        <v>0.88975029999999999</v>
      </c>
      <c r="T17" s="6">
        <v>0</v>
      </c>
      <c r="U17" s="6">
        <v>392.8073</v>
      </c>
      <c r="V17" s="6">
        <v>413.10039999999998</v>
      </c>
      <c r="W17">
        <f t="shared" si="1"/>
        <v>20.293099999999981</v>
      </c>
    </row>
    <row r="18" spans="1:25" ht="18">
      <c r="A18" t="s">
        <v>26</v>
      </c>
      <c r="B18">
        <v>12185.928389999999</v>
      </c>
      <c r="C18">
        <v>12185.556119999999</v>
      </c>
      <c r="D18">
        <v>12183.97287</v>
      </c>
      <c r="E18">
        <v>12183.967360000001</v>
      </c>
      <c r="F18" s="5">
        <v>12183.94807</v>
      </c>
      <c r="G18" s="5">
        <v>12173.852639999999</v>
      </c>
      <c r="H18" s="5">
        <v>12174.278749999999</v>
      </c>
      <c r="I18">
        <v>12216.49236</v>
      </c>
      <c r="J18">
        <v>12215.133239999999</v>
      </c>
      <c r="K18">
        <v>12216.4373846176</v>
      </c>
      <c r="L18">
        <v>12215.42144156</v>
      </c>
      <c r="N18">
        <v>12216.037226074999</v>
      </c>
      <c r="O18">
        <v>12203.9823821801</v>
      </c>
      <c r="Q18">
        <f t="shared" si="0"/>
        <v>20.034312180099732</v>
      </c>
      <c r="R18" s="6">
        <v>2.5459054999999999</v>
      </c>
      <c r="S18" s="6">
        <v>0.72364490000000004</v>
      </c>
      <c r="T18" s="6">
        <v>4.8958333E-2</v>
      </c>
      <c r="U18" s="6">
        <v>490.12369999999999</v>
      </c>
      <c r="V18" s="6">
        <v>522.17819999999995</v>
      </c>
      <c r="W18">
        <f t="shared" si="1"/>
        <v>32.054499999999962</v>
      </c>
    </row>
    <row r="19" spans="1:25" ht="18">
      <c r="A19" t="s">
        <v>27</v>
      </c>
      <c r="B19">
        <v>12694.811</v>
      </c>
      <c r="C19">
        <v>12691.42215</v>
      </c>
      <c r="D19">
        <v>12702.66941</v>
      </c>
      <c r="E19">
        <v>12701.50078</v>
      </c>
      <c r="F19" s="5">
        <v>12684.593049999999</v>
      </c>
      <c r="G19" s="5">
        <v>12684.433800000001</v>
      </c>
      <c r="H19" s="5">
        <v>12674.770500000001</v>
      </c>
      <c r="I19">
        <v>12686.19966</v>
      </c>
      <c r="J19">
        <v>12670.92944</v>
      </c>
      <c r="K19">
        <v>12686.157812687499</v>
      </c>
      <c r="L19">
        <v>12670.8085790326</v>
      </c>
      <c r="N19">
        <v>12685.606523832999</v>
      </c>
      <c r="O19">
        <v>12671.8538735812</v>
      </c>
      <c r="Q19">
        <f t="shared" si="0"/>
        <v>-12.739176418799616</v>
      </c>
      <c r="R19" s="6">
        <v>2.5256159999999999</v>
      </c>
      <c r="S19" s="6">
        <v>0.696573</v>
      </c>
      <c r="T19" s="6">
        <v>2.0833332999999999E-2</v>
      </c>
      <c r="U19" s="6">
        <v>538.37260000000003</v>
      </c>
      <c r="V19" s="6">
        <v>459.32069999999999</v>
      </c>
      <c r="W19">
        <f t="shared" si="1"/>
        <v>-79.051900000000046</v>
      </c>
    </row>
    <row r="20" spans="1:25" ht="18">
      <c r="A20" t="s">
        <v>28</v>
      </c>
      <c r="B20">
        <v>12314.98055</v>
      </c>
      <c r="C20">
        <v>12313.53888</v>
      </c>
      <c r="D20">
        <v>12305.755730000001</v>
      </c>
      <c r="E20">
        <v>12304.59044</v>
      </c>
      <c r="F20" s="5">
        <v>12301.21904</v>
      </c>
      <c r="G20" s="5">
        <v>12298.403410000001</v>
      </c>
      <c r="H20" s="5">
        <v>12298.33258</v>
      </c>
      <c r="I20">
        <v>12255.58323</v>
      </c>
      <c r="J20">
        <v>12246.2084</v>
      </c>
      <c r="K20">
        <v>12256.076373527299</v>
      </c>
      <c r="L20">
        <v>12246.767294441999</v>
      </c>
      <c r="N20">
        <v>12256.753535531199</v>
      </c>
      <c r="O20">
        <v>12226.429802164201</v>
      </c>
      <c r="Q20">
        <f t="shared" si="0"/>
        <v>-74.789237835799213</v>
      </c>
      <c r="R20" s="6">
        <v>2.0596489</v>
      </c>
      <c r="S20" s="6">
        <v>0.78659120000000005</v>
      </c>
      <c r="T20" s="6">
        <v>1.4583333E-2</v>
      </c>
      <c r="U20" s="6">
        <v>633.20410000000004</v>
      </c>
      <c r="V20" s="6">
        <v>574.75630000000001</v>
      </c>
      <c r="W20">
        <f t="shared" si="1"/>
        <v>-58.447800000000029</v>
      </c>
    </row>
    <row r="21" spans="1:25" ht="18">
      <c r="A21" t="s">
        <v>29</v>
      </c>
      <c r="B21">
        <v>12499.05205</v>
      </c>
      <c r="C21">
        <v>12498.166660000001</v>
      </c>
      <c r="D21">
        <v>12498.294330000001</v>
      </c>
      <c r="E21">
        <v>12495.18492</v>
      </c>
      <c r="F21" s="5">
        <v>12494.106529999999</v>
      </c>
      <c r="G21" s="5">
        <v>12488.131729999999</v>
      </c>
      <c r="H21" s="5">
        <v>12487.75922</v>
      </c>
      <c r="I21">
        <v>12423.369919999999</v>
      </c>
      <c r="J21">
        <v>12414.49807</v>
      </c>
      <c r="K21">
        <v>12423.442692824199</v>
      </c>
      <c r="L21">
        <v>12414.173829393099</v>
      </c>
      <c r="N21">
        <v>12417.370703766001</v>
      </c>
      <c r="O21">
        <v>12422.6244896483</v>
      </c>
      <c r="Q21">
        <f t="shared" si="0"/>
        <v>-71.482040351698743</v>
      </c>
      <c r="R21" s="6">
        <v>2.0452591</v>
      </c>
      <c r="S21" s="6">
        <v>0.82862740000000001</v>
      </c>
      <c r="T21" s="6">
        <v>1.5625E-2</v>
      </c>
      <c r="U21" s="6">
        <v>587.4067</v>
      </c>
      <c r="V21" s="6">
        <v>647.73170000000005</v>
      </c>
      <c r="W21">
        <f t="shared" si="1"/>
        <v>60.325000000000045</v>
      </c>
    </row>
    <row r="22" spans="1:25" ht="18">
      <c r="A22" t="s">
        <v>30</v>
      </c>
      <c r="B22">
        <v>12323.16849</v>
      </c>
      <c r="C22">
        <v>12320.672860000001</v>
      </c>
      <c r="D22">
        <v>12319.04372</v>
      </c>
      <c r="E22">
        <v>12316.213019999999</v>
      </c>
      <c r="F22" s="5">
        <v>12315.111279999999</v>
      </c>
      <c r="G22" s="5">
        <v>12302.956539999999</v>
      </c>
      <c r="H22" s="5">
        <v>12303.22724</v>
      </c>
      <c r="I22">
        <v>12341.39551</v>
      </c>
      <c r="J22">
        <v>12327.549139999999</v>
      </c>
      <c r="K22">
        <v>12343.8569151787</v>
      </c>
      <c r="L22">
        <v>12330.8961220904</v>
      </c>
      <c r="N22">
        <v>12345.6582974023</v>
      </c>
      <c r="O22">
        <v>12298.0488443248</v>
      </c>
      <c r="Q22">
        <f t="shared" si="0"/>
        <v>-17.062435675199595</v>
      </c>
      <c r="R22" s="6">
        <v>2.1247880000000001</v>
      </c>
      <c r="S22" s="6">
        <v>0.83000180000000001</v>
      </c>
      <c r="T22" s="6">
        <v>1.9791666999999999E-2</v>
      </c>
      <c r="U22" s="6">
        <v>493.28829999999999</v>
      </c>
      <c r="V22" s="6">
        <v>491.64190000000002</v>
      </c>
      <c r="W22">
        <f t="shared" si="1"/>
        <v>-1.6463999999999714</v>
      </c>
    </row>
    <row r="23" spans="1:25" ht="18">
      <c r="A23" t="s">
        <v>31</v>
      </c>
      <c r="B23">
        <v>11022.77464</v>
      </c>
      <c r="C23">
        <v>11021.5244</v>
      </c>
      <c r="D23">
        <v>11016.32669</v>
      </c>
      <c r="E23">
        <v>11014.06544</v>
      </c>
      <c r="F23" s="5">
        <v>11013.2875</v>
      </c>
      <c r="G23" s="5">
        <v>11001.943499999999</v>
      </c>
      <c r="H23" s="5">
        <v>10999.50548</v>
      </c>
      <c r="I23">
        <v>10982.46127</v>
      </c>
      <c r="J23">
        <v>10982.757460000001</v>
      </c>
      <c r="K23">
        <v>10982.757658356801</v>
      </c>
      <c r="L23">
        <v>10982.303452923699</v>
      </c>
      <c r="N23">
        <v>10989.711180971601</v>
      </c>
      <c r="O23">
        <v>10984.5571152761</v>
      </c>
      <c r="Q23">
        <f t="shared" si="0"/>
        <v>-28.730384723899988</v>
      </c>
      <c r="R23" s="6">
        <v>1.7490745000000001</v>
      </c>
      <c r="S23" s="6">
        <v>0.90070150000000004</v>
      </c>
      <c r="T23" s="6">
        <v>4.1666669999999998E-3</v>
      </c>
      <c r="U23" s="6">
        <v>454.61790000000002</v>
      </c>
      <c r="V23" s="6">
        <v>434.05790000000002</v>
      </c>
      <c r="W23">
        <f t="shared" si="1"/>
        <v>-20.560000000000002</v>
      </c>
    </row>
    <row r="24" spans="1:25" ht="18">
      <c r="A24" t="s">
        <v>32</v>
      </c>
      <c r="B24">
        <v>10817.410910000001</v>
      </c>
      <c r="C24">
        <v>10813.198969999999</v>
      </c>
      <c r="D24">
        <v>10809.38638</v>
      </c>
      <c r="E24">
        <v>10808.40445</v>
      </c>
      <c r="F24" s="5">
        <v>10808.2989</v>
      </c>
      <c r="G24" s="5">
        <v>10803.965190000001</v>
      </c>
      <c r="H24" s="5">
        <v>10804.104880000001</v>
      </c>
      <c r="I24">
        <v>10805.235350000001</v>
      </c>
      <c r="J24">
        <v>10809.084699999999</v>
      </c>
      <c r="K24">
        <v>10805.9193979135</v>
      </c>
      <c r="L24">
        <v>10809.083037402301</v>
      </c>
      <c r="N24">
        <v>10809.1172577459</v>
      </c>
      <c r="O24">
        <v>10806.469299092299</v>
      </c>
      <c r="Q24">
        <f t="shared" si="0"/>
        <v>-1.8296009077002964</v>
      </c>
      <c r="R24" s="6">
        <v>3.260005</v>
      </c>
      <c r="S24" s="6">
        <v>0.68781669999999995</v>
      </c>
      <c r="T24" s="6">
        <v>1.1458332999999999E-2</v>
      </c>
      <c r="U24" s="6">
        <v>482.91320000000002</v>
      </c>
      <c r="V24" s="6">
        <v>460.17239999999998</v>
      </c>
      <c r="W24">
        <f t="shared" si="1"/>
        <v>-22.740800000000036</v>
      </c>
    </row>
    <row r="25" spans="1:25" ht="18">
      <c r="A25" t="s">
        <v>33</v>
      </c>
      <c r="B25">
        <v>10800.24985</v>
      </c>
      <c r="C25">
        <v>10797.82964</v>
      </c>
      <c r="D25">
        <v>10800.25837</v>
      </c>
      <c r="E25">
        <v>10798.52147</v>
      </c>
      <c r="F25" s="5">
        <v>10798.563609999999</v>
      </c>
      <c r="G25" s="5">
        <v>10787.77981</v>
      </c>
      <c r="H25" s="5">
        <v>10779.81899</v>
      </c>
      <c r="I25">
        <v>10801.77951</v>
      </c>
      <c r="J25">
        <v>10784.056479999999</v>
      </c>
      <c r="K25">
        <v>10801.763378313201</v>
      </c>
      <c r="L25">
        <v>10786.3245366355</v>
      </c>
      <c r="N25">
        <v>10801.415404605799</v>
      </c>
      <c r="O25">
        <v>10796.448916175599</v>
      </c>
      <c r="Q25">
        <f t="shared" si="0"/>
        <v>-2.1146938244000921</v>
      </c>
      <c r="R25" s="6">
        <v>2.5230252000000002</v>
      </c>
      <c r="S25" s="6">
        <v>0.82214279999999995</v>
      </c>
      <c r="T25" s="6">
        <v>0</v>
      </c>
      <c r="U25" s="6">
        <v>409.81229999999999</v>
      </c>
      <c r="V25" s="6">
        <v>413.88220000000001</v>
      </c>
      <c r="W25">
        <f t="shared" si="1"/>
        <v>4.0699000000000183</v>
      </c>
    </row>
    <row r="26" spans="1:25" ht="18">
      <c r="A26" t="s">
        <v>34</v>
      </c>
      <c r="B26">
        <v>11869.83394</v>
      </c>
      <c r="C26">
        <v>11870.14392</v>
      </c>
      <c r="D26">
        <v>11874.58064</v>
      </c>
      <c r="E26">
        <v>11873.486269999999</v>
      </c>
      <c r="F26" s="5">
        <v>11873.800869999999</v>
      </c>
      <c r="G26" s="5">
        <v>11866.946019999999</v>
      </c>
      <c r="H26" s="5">
        <v>11867.33099</v>
      </c>
      <c r="I26">
        <v>11840.16727</v>
      </c>
      <c r="J26">
        <v>11835.80636</v>
      </c>
      <c r="K26">
        <v>11840.1866016971</v>
      </c>
      <c r="L26">
        <v>11835.676757503399</v>
      </c>
      <c r="N26">
        <v>11839.2232875196</v>
      </c>
      <c r="O26">
        <v>11838.950627946801</v>
      </c>
      <c r="Q26">
        <f t="shared" si="0"/>
        <v>-34.850242053198599</v>
      </c>
      <c r="R26" s="6">
        <v>2.7313852000000001</v>
      </c>
      <c r="S26" s="6">
        <v>0.80611460000000001</v>
      </c>
      <c r="T26" s="6">
        <v>3.1250000000000002E-3</v>
      </c>
      <c r="U26" s="6">
        <v>503.90539999999999</v>
      </c>
      <c r="V26" s="6">
        <v>479.71480000000003</v>
      </c>
      <c r="W26">
        <f t="shared" si="1"/>
        <v>-24.190599999999961</v>
      </c>
    </row>
    <row r="27" spans="1:25" ht="18">
      <c r="A27" t="s">
        <v>35</v>
      </c>
      <c r="B27">
        <v>12702.348330000001</v>
      </c>
      <c r="C27">
        <v>12698.79443</v>
      </c>
      <c r="D27">
        <v>12695.035910000001</v>
      </c>
      <c r="E27">
        <v>12690.76391</v>
      </c>
      <c r="F27" s="5">
        <v>12690.622009999999</v>
      </c>
      <c r="G27" s="5">
        <v>12684.09971</v>
      </c>
      <c r="H27" s="5">
        <v>12677.794040000001</v>
      </c>
      <c r="I27">
        <v>12656.11652</v>
      </c>
      <c r="J27">
        <v>12655.213729999999</v>
      </c>
      <c r="K27">
        <v>12656.0664934665</v>
      </c>
      <c r="L27">
        <v>12655.307698803501</v>
      </c>
      <c r="N27">
        <v>12654.637441839101</v>
      </c>
      <c r="O27">
        <v>12639.110809730701</v>
      </c>
      <c r="Q27">
        <f t="shared" si="0"/>
        <v>-51.51120026929857</v>
      </c>
      <c r="R27" s="6">
        <v>1.6731235</v>
      </c>
      <c r="S27" s="6">
        <v>0.86099250000000005</v>
      </c>
      <c r="T27" s="6">
        <v>4.4791667E-2</v>
      </c>
      <c r="U27" s="6">
        <v>614.77890000000002</v>
      </c>
      <c r="V27" s="6">
        <v>632.63589999999999</v>
      </c>
      <c r="W27">
        <f t="shared" si="1"/>
        <v>17.856999999999971</v>
      </c>
    </row>
    <row r="28" spans="1:25" ht="18">
      <c r="A28" t="s">
        <v>36</v>
      </c>
      <c r="B28">
        <v>12034.711429999999</v>
      </c>
      <c r="C28">
        <v>12030.029259999999</v>
      </c>
      <c r="D28">
        <v>12032.56021</v>
      </c>
      <c r="E28">
        <v>12022.3032</v>
      </c>
      <c r="F28" s="5">
        <v>12022.27391</v>
      </c>
      <c r="G28" s="5">
        <v>12012.902770000001</v>
      </c>
      <c r="H28" s="5">
        <v>12010.34492</v>
      </c>
      <c r="I28">
        <v>12036.038039999999</v>
      </c>
      <c r="J28">
        <v>12033.11973</v>
      </c>
      <c r="K28">
        <v>12035.9665194066</v>
      </c>
      <c r="L28">
        <v>12033.4713552103</v>
      </c>
      <c r="N28">
        <v>12035.988835341701</v>
      </c>
      <c r="O28">
        <v>12019.471760611401</v>
      </c>
      <c r="Q28">
        <f t="shared" si="0"/>
        <v>-2.8021493885989912</v>
      </c>
      <c r="R28" s="6">
        <v>3.2194794</v>
      </c>
      <c r="S28" s="6">
        <v>0.70383099999999998</v>
      </c>
      <c r="T28" s="6">
        <v>2.0833330000000001E-3</v>
      </c>
      <c r="U28" s="6">
        <v>485.63400000000001</v>
      </c>
      <c r="V28" s="6">
        <v>440.99790000000002</v>
      </c>
      <c r="W28">
        <f t="shared" si="1"/>
        <v>-44.636099999999999</v>
      </c>
      <c r="Y28" s="2" t="s">
        <v>58</v>
      </c>
    </row>
    <row r="29" spans="1:25" ht="18">
      <c r="A29" t="s">
        <v>37</v>
      </c>
      <c r="B29">
        <v>11912.04615</v>
      </c>
      <c r="C29">
        <v>11911.288430000001</v>
      </c>
      <c r="D29">
        <v>11900.95858</v>
      </c>
      <c r="E29">
        <v>11900.83777</v>
      </c>
      <c r="F29" s="5">
        <v>11900.715249999999</v>
      </c>
      <c r="G29" s="5">
        <v>11888.17785</v>
      </c>
      <c r="H29" s="5">
        <v>11890.04574</v>
      </c>
      <c r="I29">
        <v>11927.09777</v>
      </c>
      <c r="J29">
        <v>11925.553250000001</v>
      </c>
      <c r="K29">
        <v>11927.007155102499</v>
      </c>
      <c r="L29">
        <v>11925.9516410425</v>
      </c>
      <c r="N29">
        <v>11927.118511918299</v>
      </c>
      <c r="O29">
        <v>11886.4389757605</v>
      </c>
      <c r="Q29">
        <f t="shared" si="0"/>
        <v>-14.276274239498889</v>
      </c>
      <c r="R29" s="6">
        <v>2.3860806000000001</v>
      </c>
      <c r="S29" s="6">
        <v>0.83016009999999996</v>
      </c>
      <c r="T29" s="6">
        <v>2.0833330000000001E-3</v>
      </c>
      <c r="U29" s="6">
        <v>519.94179999999994</v>
      </c>
      <c r="V29" s="6">
        <v>497.58150000000001</v>
      </c>
      <c r="W29">
        <f t="shared" si="1"/>
        <v>-22.360299999999938</v>
      </c>
    </row>
    <row r="30" spans="1:25" ht="18">
      <c r="A30" t="s">
        <v>38</v>
      </c>
      <c r="B30">
        <v>10688.44564</v>
      </c>
      <c r="C30">
        <v>10681.271479999999</v>
      </c>
      <c r="D30">
        <v>10686.82007</v>
      </c>
      <c r="E30">
        <v>10681.55163</v>
      </c>
      <c r="F30" s="5">
        <v>10681.46781</v>
      </c>
      <c r="G30" s="5">
        <v>10674.831990000001</v>
      </c>
      <c r="H30" s="5">
        <v>10674.25661</v>
      </c>
      <c r="I30">
        <v>10703.261640000001</v>
      </c>
      <c r="J30">
        <v>10697.61075</v>
      </c>
      <c r="K30">
        <v>10703.447532571499</v>
      </c>
      <c r="L30">
        <v>10697.79707339</v>
      </c>
      <c r="N30">
        <v>10702.0363214672</v>
      </c>
      <c r="O30">
        <v>10693.1016880033</v>
      </c>
      <c r="Q30">
        <f t="shared" si="0"/>
        <v>11.633878003300197</v>
      </c>
      <c r="R30" s="6">
        <v>2.7255555999999999</v>
      </c>
      <c r="S30" s="6">
        <v>0.74613629999999997</v>
      </c>
      <c r="T30" s="6">
        <v>1.1458332999999999E-2</v>
      </c>
      <c r="U30" s="6">
        <v>571.87689999999998</v>
      </c>
      <c r="V30" s="6">
        <v>545.83579999999995</v>
      </c>
      <c r="W30">
        <f t="shared" si="1"/>
        <v>-26.041100000000029</v>
      </c>
    </row>
    <row r="31" spans="1:25" ht="18">
      <c r="A31" t="s">
        <v>39</v>
      </c>
      <c r="B31">
        <v>11074.08265</v>
      </c>
      <c r="C31">
        <v>11071.734539999999</v>
      </c>
      <c r="D31">
        <v>11071.599969999999</v>
      </c>
      <c r="E31">
        <v>11070.089449999999</v>
      </c>
      <c r="F31" s="5">
        <v>11065.73677</v>
      </c>
      <c r="G31" s="5">
        <v>11057.47661</v>
      </c>
      <c r="H31" s="5">
        <v>11059.468140000001</v>
      </c>
      <c r="I31">
        <v>11098.27202</v>
      </c>
      <c r="J31">
        <v>11115.6697</v>
      </c>
      <c r="K31">
        <v>11100.8194899269</v>
      </c>
      <c r="L31">
        <v>11114.4920840334</v>
      </c>
      <c r="N31">
        <v>11109.225693927199</v>
      </c>
      <c r="O31">
        <v>11066.9985493318</v>
      </c>
      <c r="Q31">
        <f t="shared" si="0"/>
        <v>1.261779331800426</v>
      </c>
      <c r="R31" s="6">
        <v>2.7542198999999998</v>
      </c>
      <c r="S31" s="6">
        <v>0.7851051</v>
      </c>
      <c r="T31" s="6">
        <v>3.6458333000000002E-2</v>
      </c>
      <c r="U31" s="6">
        <v>379.4819</v>
      </c>
      <c r="V31" s="6">
        <v>383.93650000000002</v>
      </c>
      <c r="W31">
        <f t="shared" si="1"/>
        <v>4.4546000000000276</v>
      </c>
    </row>
    <row r="32" spans="1:25" ht="18">
      <c r="A32" t="s">
        <v>40</v>
      </c>
      <c r="B32">
        <v>12243.331539999999</v>
      </c>
      <c r="C32">
        <v>12242.738160000001</v>
      </c>
      <c r="D32">
        <v>12242.734700000001</v>
      </c>
      <c r="E32">
        <v>12242.60276</v>
      </c>
      <c r="F32" s="5">
        <v>12242.51542</v>
      </c>
      <c r="G32" s="5">
        <v>12233.68599</v>
      </c>
      <c r="H32" s="5">
        <v>12234.1479</v>
      </c>
      <c r="I32">
        <v>12191.731239999999</v>
      </c>
      <c r="J32">
        <v>12191.945320000001</v>
      </c>
      <c r="K32">
        <v>12191.874173479</v>
      </c>
      <c r="L32">
        <v>12191.9493365542</v>
      </c>
      <c r="N32">
        <v>12188.591605077099</v>
      </c>
      <c r="O32">
        <v>12183.5278512196</v>
      </c>
      <c r="Q32">
        <f t="shared" si="0"/>
        <v>-58.98756878039967</v>
      </c>
      <c r="R32" s="6">
        <v>2.6227154000000001</v>
      </c>
      <c r="S32" s="6">
        <v>0.73139419999999999</v>
      </c>
      <c r="T32" s="6">
        <v>6.2500000000000003E-3</v>
      </c>
      <c r="U32" s="6">
        <v>520.56359999999995</v>
      </c>
      <c r="V32" s="6">
        <v>501.59719999999999</v>
      </c>
      <c r="W32">
        <f t="shared" si="1"/>
        <v>-18.966399999999965</v>
      </c>
    </row>
    <row r="33" spans="1:23" ht="18">
      <c r="A33" t="s">
        <v>41</v>
      </c>
      <c r="B33">
        <v>10749.375910000001</v>
      </c>
      <c r="C33">
        <v>10745.985000000001</v>
      </c>
      <c r="D33">
        <v>10749.392379999999</v>
      </c>
      <c r="E33">
        <v>10745.68483</v>
      </c>
      <c r="F33" s="5">
        <v>10744.806420000001</v>
      </c>
      <c r="G33" s="5">
        <v>10729.37421</v>
      </c>
      <c r="H33" s="5">
        <v>10736.68312</v>
      </c>
      <c r="I33">
        <v>10792.16113</v>
      </c>
      <c r="J33">
        <v>10794.428980000001</v>
      </c>
      <c r="K33">
        <v>10791.991378028801</v>
      </c>
      <c r="L33">
        <v>10794.4402787323</v>
      </c>
      <c r="N33">
        <v>10790.3607933084</v>
      </c>
      <c r="O33">
        <v>10747.3758751404</v>
      </c>
      <c r="Q33">
        <f t="shared" si="0"/>
        <v>2.569455140399441</v>
      </c>
      <c r="R33" s="6">
        <v>2.1463744999999999</v>
      </c>
      <c r="S33" s="6">
        <v>0.87498969999999998</v>
      </c>
      <c r="T33" s="6">
        <v>3.2291667000000003E-2</v>
      </c>
      <c r="U33" s="6">
        <v>395.69189999999998</v>
      </c>
      <c r="V33" s="6">
        <v>396.16750000000002</v>
      </c>
      <c r="W33">
        <f t="shared" si="1"/>
        <v>0.47560000000004266</v>
      </c>
    </row>
    <row r="35" spans="1:23">
      <c r="A35" s="2" t="s">
        <v>42</v>
      </c>
      <c r="B35" s="3">
        <f t="shared" ref="B35:L35" si="2">AVERAGE(B2:B33)</f>
        <v>11871.423054062499</v>
      </c>
      <c r="C35" s="3">
        <f t="shared" si="2"/>
        <v>11868.505024374999</v>
      </c>
      <c r="D35" s="3">
        <f t="shared" si="2"/>
        <v>11866.322556562496</v>
      </c>
      <c r="E35" s="3">
        <f t="shared" si="2"/>
        <v>11863.751616874997</v>
      </c>
      <c r="F35" s="5">
        <f t="shared" si="2"/>
        <v>11861.3954015625</v>
      </c>
      <c r="G35" s="5">
        <f t="shared" si="2"/>
        <v>11851.378644999997</v>
      </c>
      <c r="H35" s="5">
        <f t="shared" si="2"/>
        <v>11852.698711249997</v>
      </c>
      <c r="I35" s="3">
        <f t="shared" si="2"/>
        <v>11858.584089374997</v>
      </c>
      <c r="J35" s="3">
        <f t="shared" si="2"/>
        <v>11856.408258125</v>
      </c>
      <c r="K35" s="3">
        <f t="shared" si="2"/>
        <v>11858.8519657423</v>
      </c>
      <c r="L35" s="3">
        <f t="shared" si="2"/>
        <v>11856.664817974191</v>
      </c>
      <c r="M35" s="4"/>
      <c r="N35" s="3">
        <f>AVERAGE(N2:N33)</f>
        <v>11860.926450007155</v>
      </c>
      <c r="O35" s="3">
        <f>AVERAGE(O2:O33)</f>
        <v>11845.286820698722</v>
      </c>
    </row>
    <row r="36" spans="1:23">
      <c r="I36" t="s">
        <v>45</v>
      </c>
      <c r="J36" t="s">
        <v>47</v>
      </c>
      <c r="K36" t="s">
        <v>46</v>
      </c>
      <c r="L36" t="s">
        <v>48</v>
      </c>
    </row>
  </sheetData>
  <phoneticPr fontId="18" type="noConversion"/>
  <conditionalFormatting sqref="Q2:Q33">
    <cfRule type="cellIs" dxfId="0" priority="8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Models_AIC_with_bayesian_learne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2021-07-16T02:54:51Z</dcterms:created>
  <dcterms:modified xsi:type="dcterms:W3CDTF">2021-09-18T06:36:06Z</dcterms:modified>
</cp:coreProperties>
</file>