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codeName="ThisWorkbook" defaultThemeVersion="124226"/>
  <xr:revisionPtr revIDLastSave="0" documentId="13_ncr:1_{B0122ACE-88E8-7E4D-AE42-077008EDDCC2}" xr6:coauthVersionLast="47" xr6:coauthVersionMax="47" xr10:uidLastSave="{00000000-0000-0000-0000-000000000000}"/>
  <bookViews>
    <workbookView xWindow="4300" yWindow="1560" windowWidth="24880" windowHeight="16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2" i="1"/>
  <c r="K28" i="1"/>
  <c r="K27" i="1"/>
  <c r="K17" i="1"/>
  <c r="K16" i="1"/>
  <c r="K15" i="1"/>
  <c r="K4" i="1"/>
  <c r="K3" i="1"/>
  <c r="K8" i="1"/>
  <c r="K5" i="1"/>
  <c r="K7" i="1"/>
  <c r="K6" i="1"/>
  <c r="K9" i="1"/>
  <c r="K10" i="1"/>
</calcChain>
</file>

<file path=xl/sharedStrings.xml><?xml version="1.0" encoding="utf-8"?>
<sst xmlns="http://schemas.openxmlformats.org/spreadsheetml/2006/main" count="286" uniqueCount="187">
  <si>
    <t>Group</t>
    <phoneticPr fontId="1" type="noConversion"/>
  </si>
  <si>
    <t>Subjects</t>
    <phoneticPr fontId="1" type="noConversion"/>
  </si>
  <si>
    <t>Name</t>
    <phoneticPr fontId="1" type="noConversion"/>
  </si>
  <si>
    <t>Gender</t>
    <phoneticPr fontId="1" type="noConversion"/>
  </si>
  <si>
    <t>DOB</t>
    <phoneticPr fontId="1" type="noConversion"/>
  </si>
  <si>
    <t>Test Data</t>
    <phoneticPr fontId="1" type="noConversion"/>
  </si>
  <si>
    <t>Age</t>
    <phoneticPr fontId="1" type="noConversion"/>
  </si>
  <si>
    <t>Weight (kg)</t>
    <phoneticPr fontId="1" type="noConversion"/>
  </si>
  <si>
    <t>Handedness Score</t>
    <phoneticPr fontId="1" type="noConversion"/>
  </si>
  <si>
    <t>Contact Information</t>
    <phoneticPr fontId="1" type="noConversion"/>
  </si>
  <si>
    <t>Notes</t>
    <phoneticPr fontId="1" type="noConversion"/>
  </si>
  <si>
    <t>Experiment</t>
    <phoneticPr fontId="1" type="noConversion"/>
  </si>
  <si>
    <r>
      <t>M</t>
    </r>
    <r>
      <rPr>
        <sz val="12"/>
        <rFont val="宋体"/>
        <family val="3"/>
        <charset val="134"/>
      </rPr>
      <t>RI_ID</t>
    </r>
    <phoneticPr fontId="1" type="noConversion"/>
  </si>
  <si>
    <t>这里是被试的编号，也是logfile的文件名中的被试编号</t>
    <phoneticPr fontId="1" type="noConversion"/>
  </si>
  <si>
    <t>被试的名字</t>
    <phoneticPr fontId="1" type="noConversion"/>
  </si>
  <si>
    <t>左右利手的得分</t>
    <phoneticPr fontId="1" type="noConversion"/>
  </si>
  <si>
    <t>磁共振中心MRI扫描被试的编号(行为实验不填)</t>
    <phoneticPr fontId="1" type="noConversion"/>
  </si>
  <si>
    <t>电话或email</t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</si>
  <si>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</si>
  <si>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</si>
  <si>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</si>
  <si>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</si>
  <si>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sub10</t>
  </si>
  <si>
    <t>sub11</t>
  </si>
  <si>
    <t>sub12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</si>
  <si>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</si>
  <si>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</si>
  <si>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</si>
  <si>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</si>
  <si>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</si>
  <si>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</si>
  <si>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</si>
  <si>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</si>
  <si>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</si>
  <si>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</si>
  <si>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</si>
  <si>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</si>
  <si>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</si>
  <si>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project9</t>
  </si>
  <si>
    <t>project9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</si>
  <si>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</si>
  <si>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</si>
  <si>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</si>
  <si>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</si>
  <si>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sub5</t>
  </si>
  <si>
    <t>sub6</t>
  </si>
  <si>
    <t>sub7</t>
  </si>
  <si>
    <t>sub8</t>
  </si>
  <si>
    <t>sub9</t>
  </si>
  <si>
    <t>sub13</t>
  </si>
  <si>
    <t>sub14</t>
  </si>
  <si>
    <t>sub15</t>
  </si>
  <si>
    <t>sub29</t>
  </si>
  <si>
    <t>sub30</t>
  </si>
  <si>
    <t>sub31</t>
  </si>
  <si>
    <t>sub32</t>
  </si>
  <si>
    <t>sub33</t>
  </si>
  <si>
    <t>sub34</t>
  </si>
  <si>
    <t>202301001_wl</t>
    <phoneticPr fontId="1" type="noConversion"/>
  </si>
  <si>
    <t>202301002_wl</t>
    <phoneticPr fontId="1" type="noConversion"/>
  </si>
  <si>
    <t>202301003_wl</t>
  </si>
  <si>
    <t>202301004_wl</t>
  </si>
  <si>
    <t>202301005_wl</t>
  </si>
  <si>
    <t>202301006_wl</t>
  </si>
  <si>
    <t>202301007_wl</t>
  </si>
  <si>
    <t>202301008_wl</t>
  </si>
  <si>
    <t>202301009_wl</t>
  </si>
  <si>
    <t>202301010_wl</t>
  </si>
  <si>
    <t>202301011_wl</t>
  </si>
  <si>
    <t>202301012_wl</t>
  </si>
  <si>
    <t>202301013_wl</t>
  </si>
  <si>
    <t>202301014_wl</t>
  </si>
  <si>
    <t>202301015_wl</t>
  </si>
  <si>
    <t>202301016_wl</t>
  </si>
  <si>
    <t>202301017_wl</t>
  </si>
  <si>
    <t>202301018_wl</t>
  </si>
  <si>
    <t>202301019_wl</t>
  </si>
  <si>
    <t>202301020_wl</t>
  </si>
  <si>
    <t>202301021_wl</t>
  </si>
  <si>
    <t>202301022_wl</t>
  </si>
  <si>
    <t>202301023_wl</t>
  </si>
  <si>
    <t>202301024_wl</t>
  </si>
  <si>
    <t>202301025_wl</t>
  </si>
  <si>
    <t>202301026_wl</t>
  </si>
  <si>
    <t>202301027_wl</t>
  </si>
  <si>
    <t>202301028_wl</t>
  </si>
  <si>
    <t>202301029_wl</t>
  </si>
  <si>
    <t>202301030_wl</t>
  </si>
  <si>
    <t>202301031_wl</t>
  </si>
  <si>
    <t>202301032_wl</t>
  </si>
  <si>
    <t>202301033_wl</t>
  </si>
  <si>
    <t>202301034_wl</t>
  </si>
  <si>
    <t>林杰锋</t>
    <phoneticPr fontId="1" type="noConversion"/>
  </si>
  <si>
    <t>吴迪</t>
    <phoneticPr fontId="1" type="noConversion"/>
  </si>
  <si>
    <t>石娴</t>
    <phoneticPr fontId="1" type="noConversion"/>
  </si>
  <si>
    <t>林俊城</t>
    <phoneticPr fontId="1" type="noConversion"/>
  </si>
  <si>
    <t>任宗玲</t>
    <phoneticPr fontId="1" type="noConversion"/>
  </si>
  <si>
    <t>王晔萱</t>
    <phoneticPr fontId="1" type="noConversion"/>
  </si>
  <si>
    <t>付猛雄</t>
    <phoneticPr fontId="1" type="noConversion"/>
  </si>
  <si>
    <t>单凤霄</t>
    <phoneticPr fontId="1" type="noConversion"/>
  </si>
  <si>
    <t>袁宇杰</t>
    <phoneticPr fontId="1" type="noConversion"/>
  </si>
  <si>
    <t>林子佳</t>
    <phoneticPr fontId="1" type="noConversion"/>
  </si>
  <si>
    <t>张池</t>
    <phoneticPr fontId="1" type="noConversion"/>
  </si>
  <si>
    <t>江泳</t>
    <phoneticPr fontId="1" type="noConversion"/>
  </si>
  <si>
    <t>周家智</t>
    <phoneticPr fontId="1" type="noConversion"/>
  </si>
  <si>
    <t>林阳子</t>
    <phoneticPr fontId="1" type="noConversion"/>
  </si>
  <si>
    <t>吴泽仪</t>
    <phoneticPr fontId="1" type="noConversion"/>
  </si>
  <si>
    <t>陈乐恒</t>
    <phoneticPr fontId="1" type="noConversion"/>
  </si>
  <si>
    <t>唐一然</t>
    <phoneticPr fontId="1" type="noConversion"/>
  </si>
  <si>
    <t>钟元</t>
    <phoneticPr fontId="1" type="noConversion"/>
  </si>
  <si>
    <t>洪松</t>
    <phoneticPr fontId="1" type="noConversion"/>
  </si>
  <si>
    <t>张鑫</t>
    <phoneticPr fontId="1" type="noConversion"/>
  </si>
  <si>
    <t>郑子顺</t>
    <phoneticPr fontId="1" type="noConversion"/>
  </si>
  <si>
    <t>林彦彤</t>
    <phoneticPr fontId="1" type="noConversion"/>
  </si>
  <si>
    <t>刘洛恒</t>
    <phoneticPr fontId="1" type="noConversion"/>
  </si>
  <si>
    <t>杨泽祎</t>
    <phoneticPr fontId="1" type="noConversion"/>
  </si>
  <si>
    <t>黄诗婷</t>
    <phoneticPr fontId="1" type="noConversion"/>
  </si>
  <si>
    <t>毕思韵</t>
    <phoneticPr fontId="1" type="noConversion"/>
  </si>
  <si>
    <t>程晨</t>
    <phoneticPr fontId="1" type="noConversion"/>
  </si>
  <si>
    <t>男</t>
    <phoneticPr fontId="1" type="noConversion"/>
  </si>
  <si>
    <t>女</t>
    <phoneticPr fontId="1" type="noConversion"/>
  </si>
  <si>
    <t>15899976345</t>
    <phoneticPr fontId="1" type="noConversion"/>
  </si>
  <si>
    <t>13719460471</t>
    <phoneticPr fontId="1" type="noConversion"/>
  </si>
  <si>
    <t>13680315239</t>
    <phoneticPr fontId="1" type="noConversion"/>
  </si>
  <si>
    <t>13016020969</t>
    <phoneticPr fontId="1" type="noConversion"/>
  </si>
  <si>
    <t>许平淇</t>
    <phoneticPr fontId="1" type="noConversion"/>
  </si>
  <si>
    <t>15013244388</t>
    <phoneticPr fontId="1" type="noConversion"/>
  </si>
  <si>
    <t>18122746661</t>
    <phoneticPr fontId="1" type="noConversion"/>
  </si>
  <si>
    <t>13826235136</t>
    <phoneticPr fontId="1" type="noConversion"/>
  </si>
  <si>
    <t>13632915301</t>
    <phoneticPr fontId="1" type="noConversion"/>
  </si>
  <si>
    <t>19833842080</t>
    <phoneticPr fontId="1" type="noConversion"/>
  </si>
  <si>
    <t>贺振海</t>
    <phoneticPr fontId="1" type="noConversion"/>
  </si>
  <si>
    <t>15360586430</t>
    <phoneticPr fontId="1" type="noConversion"/>
  </si>
  <si>
    <t>18613156434</t>
    <phoneticPr fontId="1" type="noConversion"/>
  </si>
  <si>
    <t>15626009406</t>
    <phoneticPr fontId="1" type="noConversion"/>
  </si>
  <si>
    <t>18666290404</t>
    <phoneticPr fontId="1" type="noConversion"/>
  </si>
  <si>
    <t>15816192476</t>
    <phoneticPr fontId="1" type="noConversion"/>
  </si>
  <si>
    <t>15920585242</t>
    <phoneticPr fontId="1" type="noConversion"/>
  </si>
  <si>
    <t>18026391602</t>
    <phoneticPr fontId="1" type="noConversion"/>
  </si>
  <si>
    <t>15522082887</t>
    <phoneticPr fontId="1" type="noConversion"/>
  </si>
  <si>
    <t>曾志强</t>
    <phoneticPr fontId="1" type="noConversion"/>
  </si>
  <si>
    <t>15728323824</t>
    <phoneticPr fontId="1" type="noConversion"/>
  </si>
  <si>
    <t>杨良宝</t>
    <phoneticPr fontId="1" type="noConversion"/>
  </si>
  <si>
    <t>17767039639</t>
    <phoneticPr fontId="1" type="noConversion"/>
  </si>
  <si>
    <t>梁耀辉</t>
    <phoneticPr fontId="1" type="noConversion"/>
  </si>
  <si>
    <t>宋冰瑶</t>
    <phoneticPr fontId="1" type="noConversion"/>
  </si>
  <si>
    <t>18819299091</t>
    <phoneticPr fontId="1" type="noConversion"/>
  </si>
  <si>
    <t>13889251969</t>
    <phoneticPr fontId="1" type="noConversion"/>
  </si>
  <si>
    <t>15797671739</t>
    <phoneticPr fontId="1" type="noConversion"/>
  </si>
  <si>
    <t>18024838266</t>
    <phoneticPr fontId="1" type="noConversion"/>
  </si>
  <si>
    <t>19511637229</t>
    <phoneticPr fontId="1" type="noConversion"/>
  </si>
  <si>
    <t>13422371191</t>
    <phoneticPr fontId="1" type="noConversion"/>
  </si>
  <si>
    <t>18054270484</t>
    <phoneticPr fontId="1" type="noConversion"/>
  </si>
  <si>
    <t>18702097405</t>
    <phoneticPr fontId="1" type="noConversion"/>
  </si>
  <si>
    <t>陈宇岱</t>
    <phoneticPr fontId="1" type="noConversion"/>
  </si>
  <si>
    <t>18818903974</t>
    <phoneticPr fontId="1" type="noConversion"/>
  </si>
  <si>
    <t>13922435786</t>
    <phoneticPr fontId="1" type="noConversion"/>
  </si>
  <si>
    <t>run1</t>
    <phoneticPr fontId="1" type="noConversion"/>
  </si>
  <si>
    <t>run2</t>
    <phoneticPr fontId="1" type="noConversion"/>
  </si>
  <si>
    <t>run3</t>
    <phoneticPr fontId="1" type="noConversion"/>
  </si>
  <si>
    <t>run4</t>
    <phoneticPr fontId="1" type="noConversion"/>
  </si>
  <si>
    <t>run5</t>
    <phoneticPr fontId="1" type="noConversion"/>
  </si>
  <si>
    <t>run6</t>
    <phoneticPr fontId="1" type="noConversion"/>
  </si>
  <si>
    <t>备注</t>
    <phoneticPr fontId="1" type="noConversion"/>
  </si>
  <si>
    <t>最后一些试次反应多次或没有反应</t>
    <phoneticPr fontId="4" type="noConversion"/>
  </si>
  <si>
    <t>少一个 dummy scan</t>
    <phoneticPr fontId="4" type="noConversion"/>
  </si>
  <si>
    <t>点头1次</t>
    <phoneticPr fontId="4" type="noConversion"/>
  </si>
  <si>
    <t>结束后在休息时动了一下身体</t>
    <phoneticPr fontId="4" type="noConversion"/>
  </si>
  <si>
    <t>少了一个dummy scan</t>
    <phoneticPr fontId="4" type="noConversion"/>
  </si>
  <si>
    <t>被试明显犯困</t>
    <phoneticPr fontId="4" type="noConversion"/>
  </si>
  <si>
    <t>被试点头方向头动过大（4度）</t>
    <phoneticPr fontId="4" type="noConversion"/>
  </si>
  <si>
    <t>被试实验过程中点头明显</t>
    <phoneticPr fontId="4" type="noConversion"/>
  </si>
  <si>
    <t>临时换的被试</t>
    <phoneticPr fontId="4" type="noConversion"/>
  </si>
  <si>
    <t>按动警报球出来活动</t>
    <phoneticPr fontId="4" type="noConversion"/>
  </si>
  <si>
    <t>被试头右偏明显</t>
    <phoneticPr fontId="4" type="noConversion"/>
  </si>
  <si>
    <t>点头方向头动（良）</t>
    <phoneticPr fontId="4" type="noConversion"/>
  </si>
  <si>
    <t>稍有点头方向头动（良）</t>
    <phoneticPr fontId="4" type="noConversion"/>
  </si>
  <si>
    <t>被试点头方向头动</t>
    <phoneticPr fontId="4" type="noConversion"/>
  </si>
  <si>
    <t>全程向下平动</t>
    <phoneticPr fontId="4" type="noConversion"/>
  </si>
  <si>
    <t>开始前去上厕所，重新定位</t>
    <phoneticPr fontId="4" type="noConversion"/>
  </si>
  <si>
    <t>抬头方向平动和转动</t>
    <phoneticPr fontId="4" type="noConversion"/>
  </si>
  <si>
    <t>各方向头动过大</t>
    <phoneticPr fontId="4" type="noConversion"/>
  </si>
  <si>
    <t>休息时调整了身体姿势</t>
    <phoneticPr fontId="4" type="noConversion"/>
  </si>
  <si>
    <t>被试移动严重重新开始，少了一个dummy scan</t>
    <phoneticPr fontId="4" type="noConversion"/>
  </si>
  <si>
    <t>头动过大（2.38mm）</t>
    <phoneticPr fontId="4" type="noConversion"/>
  </si>
  <si>
    <t>头动明显</t>
    <phoneticPr fontId="4" type="noConversion"/>
  </si>
  <si>
    <t>咽部不适，抬头方向移动明显（良）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</si>
</sst>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\-mm\-dd;@"/>
  </numFmts>
  <fonts count="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177" fontId="0" fillId="0" borderId="0" xfId="0" applyNumberFormat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/>
    </xf>
    <xf numFmtId="177" fontId="0" fillId="0" borderId="1" xfId="0" applyNumberFormat="1" applyBorder="1"/>
    <xf numFmtId="177" fontId="0" fillId="0" borderId="0" xfId="0" applyNumberFormat="1"/>
    <xf numFmtId="14" fontId="2" fillId="0" borderId="1" xfId="0" applyNumberFormat="1" applyFont="1" applyBorder="1"/>
    <xf numFmtId="177" fontId="2" fillId="0" borderId="1" xfId="0" applyNumberFormat="1" applyFont="1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/>
    <xf numFmtId="176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zoomScale="110" zoomScaleNormal="70" workbookViewId="0">
      <selection activeCell="I13" sqref="I13"/>
    </sheetView>
  </sheetViews>
  <sheetFormatPr baseColWidth="10" defaultColWidth="8.83203125" defaultRowHeight="15"/>
  <cols>
    <col min="1" max="1" width="10.33203125" customWidth="1"/>
    <col min="2" max="2" width="10.83203125" bestFit="1" customWidth="1"/>
    <col min="3" max="3" width="12.1640625" bestFit="1" customWidth="1"/>
    <col min="4" max="4" width="14.6640625" bestFit="1" customWidth="1"/>
    <col min="5" max="5" width="12.5" style="21" bestFit="1" customWidth="1"/>
    <col min="6" max="6" width="16" bestFit="1" customWidth="1"/>
    <col min="7" max="7" width="8.1640625" bestFit="1" customWidth="1"/>
    <col min="8" max="8" width="13" style="21" hidden="1" customWidth="1"/>
    <col min="9" max="9" width="11.6640625" style="6" bestFit="1" customWidth="1"/>
    <col min="10" max="10" width="12.6640625" style="6" hidden="1" customWidth="1"/>
    <col min="11" max="11" width="18.33203125" style="15" bestFit="1" customWidth="1"/>
    <col min="12" max="12" width="22.83203125" style="5" bestFit="1" customWidth="1"/>
    <col min="13" max="13" width="37.1640625" customWidth="1"/>
    <col min="14" max="14" width="25.33203125" bestFit="1" customWidth="1"/>
    <col min="15" max="15" width="30.83203125" bestFit="1" customWidth="1"/>
    <col min="16" max="16" width="34.33203125" bestFit="1" customWidth="1"/>
    <col min="17" max="17" width="29.83203125" bestFit="1" customWidth="1"/>
    <col min="18" max="18" width="45.5" bestFit="1" customWidth="1"/>
    <col min="19" max="19" width="20.83203125" bestFit="1" customWidth="1"/>
    <col min="20" max="20" width="25.33203125" bestFit="1" customWidth="1"/>
  </cols>
  <sheetData>
    <row r="1" spans="1:20" s="3" customFormat="1" ht="80">
      <c r="A1" s="11"/>
      <c r="B1" s="11"/>
      <c r="C1" s="10" t="s">
        <v>13</v>
      </c>
      <c r="D1" s="10" t="s">
        <v>16</v>
      </c>
      <c r="E1" s="18"/>
      <c r="F1" s="10" t="s">
        <v>14</v>
      </c>
      <c r="G1" s="11"/>
      <c r="H1" s="18"/>
      <c r="I1" s="11"/>
      <c r="J1" s="11"/>
      <c r="K1" s="12" t="s">
        <v>15</v>
      </c>
      <c r="L1" s="11" t="s">
        <v>17</v>
      </c>
      <c r="M1" s="11"/>
    </row>
    <row r="2" spans="1:20">
      <c r="A2" s="1" t="s">
        <v>0</v>
      </c>
      <c r="B2" s="1" t="s">
        <v>11</v>
      </c>
      <c r="C2" s="1" t="s">
        <v>1</v>
      </c>
      <c r="D2" s="9" t="s">
        <v>12</v>
      </c>
      <c r="E2" s="19" t="s">
        <v>5</v>
      </c>
      <c r="F2" s="1" t="s">
        <v>2</v>
      </c>
      <c r="G2" s="1" t="s">
        <v>3</v>
      </c>
      <c r="H2" s="19" t="s">
        <v>4</v>
      </c>
      <c r="I2" s="1" t="s">
        <v>6</v>
      </c>
      <c r="J2" s="1" t="s">
        <v>7</v>
      </c>
      <c r="K2" s="13" t="s">
        <v>8</v>
      </c>
      <c r="L2" s="7" t="s">
        <v>9</v>
      </c>
      <c r="M2" s="1" t="s">
        <v>10</v>
      </c>
      <c r="N2" s="1" t="s">
        <v>157</v>
      </c>
      <c r="O2" s="1" t="s">
        <v>158</v>
      </c>
      <c r="P2" s="1" t="s">
        <v>159</v>
      </c>
      <c r="Q2" s="1" t="s">
        <v>160</v>
      </c>
      <c r="R2" s="1" t="s">
        <v>161</v>
      </c>
      <c r="S2" s="1" t="s">
        <v>162</v>
      </c>
      <c r="T2" s="1" t="s">
        <v>163</v>
      </c>
    </row>
    <row r="3" spans="1:20">
      <c r="A3" s="8" t="s">
        <v>19</v>
      </c>
      <c r="B3" s="8" t="s">
        <v>39</v>
      </c>
      <c r="C3" s="8" t="s">
        <v>40</v>
      </c>
      <c r="D3" s="8" t="s">
        <v>58</v>
      </c>
      <c r="E3" s="20">
        <v>44930</v>
      </c>
      <c r="F3" s="8" t="s">
        <v>92</v>
      </c>
      <c r="G3" s="8" t="s">
        <v>119</v>
      </c>
      <c r="H3" s="20"/>
      <c r="I3" s="4">
        <v>20</v>
      </c>
      <c r="J3" s="17"/>
      <c r="K3" s="14">
        <f>22/24*100</f>
        <v>91.666666666666657</v>
      </c>
      <c r="L3" s="26" t="s">
        <v>128</v>
      </c>
      <c r="M3" s="2"/>
      <c r="N3" s="28"/>
      <c r="O3" s="28"/>
      <c r="P3" s="28" t="s">
        <v>164</v>
      </c>
      <c r="Q3" s="28" t="s">
        <v>165</v>
      </c>
      <c r="R3" s="28" t="s">
        <v>166</v>
      </c>
      <c r="S3" s="28" t="s">
        <v>165</v>
      </c>
      <c r="T3" s="28"/>
    </row>
    <row r="4" spans="1:20" ht="15.75" customHeight="1">
      <c r="A4" s="8" t="s">
        <v>20</v>
      </c>
      <c r="B4" s="8" t="s">
        <v>39</v>
      </c>
      <c r="C4" s="8" t="s">
        <v>41</v>
      </c>
      <c r="D4" s="8" t="s">
        <v>59</v>
      </c>
      <c r="E4" s="20">
        <v>44930</v>
      </c>
      <c r="F4" s="8" t="s">
        <v>93</v>
      </c>
      <c r="G4" s="8" t="s">
        <v>119</v>
      </c>
      <c r="H4" s="20"/>
      <c r="I4" s="4">
        <v>20</v>
      </c>
      <c r="J4" s="17"/>
      <c r="K4" s="14">
        <f>10/24*100</f>
        <v>41.666666666666671</v>
      </c>
      <c r="L4" s="26" t="s">
        <v>129</v>
      </c>
      <c r="M4" s="2"/>
      <c r="N4" s="28"/>
      <c r="O4" s="28"/>
      <c r="P4" s="28"/>
      <c r="Q4" s="28" t="s">
        <v>167</v>
      </c>
      <c r="R4" s="28" t="s">
        <v>168</v>
      </c>
      <c r="S4" s="28"/>
      <c r="T4" s="28"/>
    </row>
    <row r="5" spans="1:20">
      <c r="A5" s="8" t="s">
        <v>21</v>
      </c>
      <c r="B5" s="8" t="s">
        <v>38</v>
      </c>
      <c r="C5" s="8" t="s">
        <v>42</v>
      </c>
      <c r="D5" s="8" t="s">
        <v>60</v>
      </c>
      <c r="E5" s="20">
        <v>44930</v>
      </c>
      <c r="F5" s="8" t="s">
        <v>94</v>
      </c>
      <c r="G5" s="8" t="s">
        <v>120</v>
      </c>
      <c r="H5" s="20"/>
      <c r="I5" s="4">
        <v>21</v>
      </c>
      <c r="J5" s="17"/>
      <c r="K5" s="27">
        <f>22/24*100</f>
        <v>91.666666666666657</v>
      </c>
      <c r="L5" s="26" t="s">
        <v>123</v>
      </c>
      <c r="M5" s="2"/>
      <c r="N5" s="28"/>
      <c r="O5" s="28"/>
      <c r="P5" s="28"/>
      <c r="Q5" s="28"/>
      <c r="R5" s="28"/>
      <c r="S5" s="28"/>
      <c r="T5" s="28"/>
    </row>
    <row r="6" spans="1:20">
      <c r="A6" s="8" t="s">
        <v>18</v>
      </c>
      <c r="B6" s="8" t="s">
        <v>38</v>
      </c>
      <c r="C6" s="8" t="s">
        <v>43</v>
      </c>
      <c r="D6" s="8" t="s">
        <v>61</v>
      </c>
      <c r="E6" s="20">
        <v>44930</v>
      </c>
      <c r="F6" s="8" t="s">
        <v>95</v>
      </c>
      <c r="G6" s="8" t="s">
        <v>119</v>
      </c>
      <c r="H6" s="20"/>
      <c r="I6" s="4">
        <v>23</v>
      </c>
      <c r="J6" s="17"/>
      <c r="K6" s="14">
        <f>-6/24*100</f>
        <v>-25</v>
      </c>
      <c r="L6" s="26" t="s">
        <v>124</v>
      </c>
      <c r="M6" s="2"/>
      <c r="N6" s="28"/>
      <c r="O6" s="28"/>
      <c r="P6" s="28"/>
      <c r="Q6" s="28"/>
      <c r="R6" s="28" t="s">
        <v>168</v>
      </c>
      <c r="S6" s="28" t="s">
        <v>168</v>
      </c>
      <c r="T6" s="28"/>
    </row>
    <row r="7" spans="1:20">
      <c r="A7" s="8" t="s">
        <v>19</v>
      </c>
      <c r="B7" s="8" t="s">
        <v>38</v>
      </c>
      <c r="C7" s="8" t="s">
        <v>44</v>
      </c>
      <c r="D7" s="8" t="s">
        <v>62</v>
      </c>
      <c r="E7" s="20">
        <v>44930</v>
      </c>
      <c r="F7" s="8" t="s">
        <v>125</v>
      </c>
      <c r="G7" s="16" t="s">
        <v>119</v>
      </c>
      <c r="H7" s="23"/>
      <c r="I7" s="4">
        <v>23</v>
      </c>
      <c r="J7" s="17"/>
      <c r="K7" s="27">
        <f>22/24*100</f>
        <v>91.666666666666657</v>
      </c>
      <c r="L7" s="26" t="s">
        <v>126</v>
      </c>
      <c r="M7" s="8"/>
      <c r="N7" s="28"/>
      <c r="O7" s="28"/>
      <c r="P7" s="28"/>
      <c r="Q7" s="28"/>
      <c r="R7" s="28" t="s">
        <v>168</v>
      </c>
      <c r="S7" s="28"/>
      <c r="T7" s="28"/>
    </row>
    <row r="8" spans="1:20">
      <c r="A8" s="8" t="s">
        <v>20</v>
      </c>
      <c r="B8" s="8" t="s">
        <v>38</v>
      </c>
      <c r="C8" s="8" t="s">
        <v>45</v>
      </c>
      <c r="D8" s="8" t="s">
        <v>63</v>
      </c>
      <c r="E8" s="20">
        <v>44930</v>
      </c>
      <c r="F8" s="8" t="s">
        <v>96</v>
      </c>
      <c r="G8" s="8" t="s">
        <v>120</v>
      </c>
      <c r="H8" s="20"/>
      <c r="I8" s="4">
        <v>22</v>
      </c>
      <c r="J8" s="17"/>
      <c r="K8" s="27">
        <f>18/24*100</f>
        <v>75</v>
      </c>
      <c r="L8" s="26" t="s">
        <v>127</v>
      </c>
      <c r="M8" s="2"/>
      <c r="N8" s="28"/>
      <c r="O8" s="28"/>
      <c r="P8" s="28"/>
      <c r="Q8" s="28"/>
      <c r="R8" s="28"/>
      <c r="S8" s="28"/>
      <c r="T8" s="28"/>
    </row>
    <row r="9" spans="1:20">
      <c r="A9" s="8" t="s">
        <v>21</v>
      </c>
      <c r="B9" s="8" t="s">
        <v>38</v>
      </c>
      <c r="C9" s="8" t="s">
        <v>46</v>
      </c>
      <c r="D9" s="8" t="s">
        <v>64</v>
      </c>
      <c r="E9" s="20">
        <v>44931</v>
      </c>
      <c r="F9" s="8" t="s">
        <v>97</v>
      </c>
      <c r="G9" s="8" t="s">
        <v>120</v>
      </c>
      <c r="H9" s="20"/>
      <c r="I9" s="4">
        <v>23</v>
      </c>
      <c r="J9" s="17"/>
      <c r="K9" s="14">
        <f>12/24*100</f>
        <v>50</v>
      </c>
      <c r="L9" s="26" t="s">
        <v>121</v>
      </c>
      <c r="M9" s="2"/>
      <c r="N9" s="28"/>
      <c r="O9" s="28"/>
      <c r="P9" s="28"/>
      <c r="Q9" s="28"/>
      <c r="R9" s="28"/>
      <c r="S9" s="28"/>
      <c r="T9" s="28"/>
    </row>
    <row r="10" spans="1:20">
      <c r="A10" s="8" t="s">
        <v>18</v>
      </c>
      <c r="B10" s="8" t="s">
        <v>38</v>
      </c>
      <c r="C10" s="8" t="s">
        <v>47</v>
      </c>
      <c r="D10" s="8" t="s">
        <v>65</v>
      </c>
      <c r="E10" s="20">
        <v>44931</v>
      </c>
      <c r="F10" s="8" t="s">
        <v>98</v>
      </c>
      <c r="G10" s="8" t="s">
        <v>119</v>
      </c>
      <c r="H10" s="20"/>
      <c r="I10" s="4">
        <v>25</v>
      </c>
      <c r="J10" s="17"/>
      <c r="K10" s="14">
        <f>20/24*100</f>
        <v>83.333333333333343</v>
      </c>
      <c r="L10" s="26" t="s">
        <v>122</v>
      </c>
      <c r="M10" s="8"/>
      <c r="N10" s="28"/>
      <c r="O10" s="28"/>
      <c r="P10" s="28"/>
      <c r="Q10" s="28"/>
      <c r="R10" s="28"/>
      <c r="S10" s="28"/>
      <c r="T10" s="28" t="s">
        <v>169</v>
      </c>
    </row>
    <row r="11" spans="1:20">
      <c r="A11" s="8" t="s">
        <v>19</v>
      </c>
      <c r="B11" s="8" t="s">
        <v>38</v>
      </c>
      <c r="C11" s="8" t="s">
        <v>48</v>
      </c>
      <c r="D11" s="8" t="s">
        <v>66</v>
      </c>
      <c r="E11" s="20">
        <v>44932</v>
      </c>
      <c r="F11" s="8" t="s">
        <v>131</v>
      </c>
      <c r="G11" s="8" t="s">
        <v>119</v>
      </c>
      <c r="H11" s="20"/>
      <c r="I11" s="4">
        <v>23</v>
      </c>
      <c r="J11" s="17"/>
      <c r="K11" s="14"/>
      <c r="L11" s="25"/>
      <c r="M11" s="8"/>
      <c r="N11" s="28"/>
      <c r="O11" s="28" t="s">
        <v>170</v>
      </c>
      <c r="P11" s="28"/>
      <c r="Q11" s="28"/>
      <c r="R11" s="28"/>
      <c r="S11" s="28"/>
      <c r="T11" s="28" t="s">
        <v>171</v>
      </c>
    </row>
    <row r="12" spans="1:20">
      <c r="A12" s="8" t="s">
        <v>20</v>
      </c>
      <c r="B12" s="8" t="s">
        <v>38</v>
      </c>
      <c r="C12" s="8" t="s">
        <v>22</v>
      </c>
      <c r="D12" s="8" t="s">
        <v>67</v>
      </c>
      <c r="E12" s="20">
        <v>44932</v>
      </c>
      <c r="F12" s="8" t="s">
        <v>99</v>
      </c>
      <c r="G12" s="8" t="s">
        <v>120</v>
      </c>
      <c r="H12" s="20"/>
      <c r="I12" s="4">
        <v>23</v>
      </c>
      <c r="J12" s="17"/>
      <c r="K12" s="14">
        <v>91.67</v>
      </c>
      <c r="L12" s="26" t="s">
        <v>130</v>
      </c>
      <c r="M12" s="2"/>
      <c r="N12" s="28"/>
      <c r="O12" s="28"/>
      <c r="P12" s="28"/>
      <c r="Q12" s="28"/>
      <c r="R12" s="28"/>
      <c r="S12" s="28"/>
      <c r="T12" s="28" t="s">
        <v>172</v>
      </c>
    </row>
    <row r="13" spans="1:20">
      <c r="A13" s="8" t="s">
        <v>21</v>
      </c>
      <c r="B13" s="8" t="s">
        <v>38</v>
      </c>
      <c r="C13" s="8" t="s">
        <v>23</v>
      </c>
      <c r="D13" s="8" t="s">
        <v>68</v>
      </c>
      <c r="E13" s="20">
        <v>44932</v>
      </c>
      <c r="F13" s="8" t="s">
        <v>100</v>
      </c>
      <c r="G13" s="8" t="s">
        <v>119</v>
      </c>
      <c r="H13" s="20"/>
      <c r="I13" s="4"/>
      <c r="J13" s="17"/>
      <c r="K13" s="14"/>
      <c r="L13" s="25"/>
      <c r="M13" s="2"/>
      <c r="N13" s="28"/>
      <c r="O13" s="28"/>
      <c r="P13" s="28"/>
      <c r="Q13" s="28" t="s">
        <v>173</v>
      </c>
      <c r="R13" s="28"/>
      <c r="S13" s="28" t="s">
        <v>174</v>
      </c>
      <c r="T13" s="28"/>
    </row>
    <row r="14" spans="1:20">
      <c r="A14" s="8" t="s">
        <v>18</v>
      </c>
      <c r="B14" s="8" t="s">
        <v>38</v>
      </c>
      <c r="C14" s="8" t="s">
        <v>24</v>
      </c>
      <c r="D14" s="8" t="s">
        <v>69</v>
      </c>
      <c r="E14" s="20">
        <v>44932</v>
      </c>
      <c r="F14" s="8" t="s">
        <v>101</v>
      </c>
      <c r="G14" s="8" t="s">
        <v>120</v>
      </c>
      <c r="H14" s="20"/>
      <c r="I14" s="4">
        <v>30</v>
      </c>
      <c r="J14" s="4"/>
      <c r="K14" s="14">
        <v>99</v>
      </c>
      <c r="L14" s="24">
        <v>18922199027</v>
      </c>
      <c r="M14" s="8"/>
      <c r="N14" s="28"/>
      <c r="O14" s="28"/>
      <c r="P14" s="28"/>
      <c r="Q14" s="28"/>
      <c r="R14" s="28"/>
      <c r="S14" s="28"/>
      <c r="T14" s="28"/>
    </row>
    <row r="15" spans="1:20">
      <c r="A15" s="8" t="s">
        <v>19</v>
      </c>
      <c r="B15" s="8" t="s">
        <v>38</v>
      </c>
      <c r="C15" s="8" t="s">
        <v>49</v>
      </c>
      <c r="D15" s="8" t="s">
        <v>70</v>
      </c>
      <c r="E15" s="20">
        <v>44932</v>
      </c>
      <c r="F15" s="8" t="s">
        <v>102</v>
      </c>
      <c r="G15" s="8" t="s">
        <v>120</v>
      </c>
      <c r="H15" s="23"/>
      <c r="I15" s="4">
        <v>18</v>
      </c>
      <c r="J15" s="17"/>
      <c r="K15" s="14">
        <f>20/24*100</f>
        <v>83.333333333333343</v>
      </c>
      <c r="L15" s="26" t="s">
        <v>132</v>
      </c>
      <c r="M15" s="2"/>
      <c r="N15" s="28"/>
      <c r="O15" s="28"/>
      <c r="P15" s="28"/>
      <c r="Q15" s="28"/>
      <c r="R15" s="28"/>
      <c r="S15" s="28"/>
      <c r="T15" s="28"/>
    </row>
    <row r="16" spans="1:20">
      <c r="A16" s="8" t="s">
        <v>20</v>
      </c>
      <c r="B16" s="8" t="s">
        <v>38</v>
      </c>
      <c r="C16" s="8" t="s">
        <v>50</v>
      </c>
      <c r="D16" s="8" t="s">
        <v>71</v>
      </c>
      <c r="E16" s="20">
        <v>44932</v>
      </c>
      <c r="F16" s="8" t="s">
        <v>103</v>
      </c>
      <c r="G16" s="8" t="s">
        <v>119</v>
      </c>
      <c r="H16" s="20"/>
      <c r="I16" s="4">
        <v>27</v>
      </c>
      <c r="J16" s="17"/>
      <c r="K16" s="14">
        <f>14/24*100</f>
        <v>58.333333333333336</v>
      </c>
      <c r="L16" s="26" t="s">
        <v>133</v>
      </c>
      <c r="M16" s="2"/>
      <c r="N16" s="28"/>
      <c r="O16" s="28" t="s">
        <v>175</v>
      </c>
      <c r="P16" s="28"/>
      <c r="Q16" s="28"/>
      <c r="R16" s="28"/>
      <c r="S16" s="28"/>
      <c r="T16" s="28"/>
    </row>
    <row r="17" spans="1:20">
      <c r="A17" s="8" t="s">
        <v>21</v>
      </c>
      <c r="B17" s="8" t="s">
        <v>38</v>
      </c>
      <c r="C17" s="8" t="s">
        <v>51</v>
      </c>
      <c r="D17" s="8" t="s">
        <v>72</v>
      </c>
      <c r="E17" s="20">
        <v>44933</v>
      </c>
      <c r="F17" s="8" t="s">
        <v>104</v>
      </c>
      <c r="G17" s="8" t="s">
        <v>119</v>
      </c>
      <c r="H17" s="20"/>
      <c r="I17" s="4">
        <v>28</v>
      </c>
      <c r="J17" s="17"/>
      <c r="K17" s="14">
        <f>20/24*100</f>
        <v>83.333333333333343</v>
      </c>
      <c r="L17" s="26" t="s">
        <v>134</v>
      </c>
      <c r="M17" s="8"/>
      <c r="N17" s="28" t="s">
        <v>176</v>
      </c>
      <c r="O17" s="28"/>
      <c r="P17" s="28"/>
      <c r="Q17" s="28"/>
      <c r="R17" s="28"/>
      <c r="S17" s="28"/>
      <c r="T17" s="28"/>
    </row>
    <row r="18" spans="1:20">
      <c r="A18" s="8" t="s">
        <v>18</v>
      </c>
      <c r="B18" s="8" t="s">
        <v>38</v>
      </c>
      <c r="C18" s="8" t="s">
        <v>25</v>
      </c>
      <c r="D18" s="8" t="s">
        <v>73</v>
      </c>
      <c r="E18" s="20">
        <v>44933</v>
      </c>
      <c r="F18" s="8" t="s">
        <v>105</v>
      </c>
      <c r="G18" s="8" t="s">
        <v>119</v>
      </c>
      <c r="H18" s="20"/>
      <c r="I18" s="4">
        <v>39</v>
      </c>
      <c r="J18" s="17"/>
      <c r="K18" s="14">
        <v>83.33</v>
      </c>
      <c r="L18" s="26" t="s">
        <v>135</v>
      </c>
      <c r="M18" s="8"/>
      <c r="N18" s="28"/>
      <c r="O18" s="28"/>
      <c r="P18" s="28"/>
      <c r="Q18" s="28"/>
      <c r="R18" s="28"/>
      <c r="S18" s="28"/>
      <c r="T18" s="28"/>
    </row>
    <row r="19" spans="1:20">
      <c r="A19" s="8" t="s">
        <v>19</v>
      </c>
      <c r="B19" s="8" t="s">
        <v>38</v>
      </c>
      <c r="C19" s="8" t="s">
        <v>26</v>
      </c>
      <c r="D19" s="8" t="s">
        <v>74</v>
      </c>
      <c r="E19" s="20">
        <v>44933</v>
      </c>
      <c r="F19" s="8" t="s">
        <v>106</v>
      </c>
      <c r="G19" s="8" t="s">
        <v>120</v>
      </c>
      <c r="H19" s="20"/>
      <c r="I19" s="4">
        <v>22</v>
      </c>
      <c r="J19" s="17"/>
      <c r="K19" s="14">
        <v>100</v>
      </c>
      <c r="L19" s="26" t="s">
        <v>136</v>
      </c>
      <c r="M19" s="8"/>
      <c r="N19" s="28"/>
      <c r="O19" s="28" t="s">
        <v>177</v>
      </c>
      <c r="P19" s="28"/>
      <c r="Q19" s="28"/>
      <c r="R19" s="28"/>
      <c r="S19" s="28"/>
      <c r="T19" s="28"/>
    </row>
    <row r="20" spans="1:20">
      <c r="A20" s="8" t="s">
        <v>20</v>
      </c>
      <c r="B20" s="8" t="s">
        <v>38</v>
      </c>
      <c r="C20" s="8" t="s">
        <v>27</v>
      </c>
      <c r="D20" s="8" t="s">
        <v>75</v>
      </c>
      <c r="E20" s="20">
        <v>44933</v>
      </c>
      <c r="F20" s="8" t="s">
        <v>107</v>
      </c>
      <c r="G20" s="22" t="s">
        <v>119</v>
      </c>
      <c r="H20" s="20"/>
      <c r="I20" s="4">
        <v>18</v>
      </c>
      <c r="J20" s="17"/>
      <c r="K20" s="14">
        <v>66.67</v>
      </c>
      <c r="L20" s="26" t="s">
        <v>137</v>
      </c>
      <c r="M20" s="8"/>
      <c r="N20" s="28"/>
      <c r="O20" s="28"/>
      <c r="P20" s="28"/>
      <c r="Q20" s="28"/>
      <c r="R20" s="28"/>
      <c r="S20" s="28"/>
      <c r="T20" s="28"/>
    </row>
    <row r="21" spans="1:20">
      <c r="A21" s="8" t="s">
        <v>21</v>
      </c>
      <c r="B21" s="8" t="s">
        <v>38</v>
      </c>
      <c r="C21" s="8" t="s">
        <v>28</v>
      </c>
      <c r="D21" s="8" t="s">
        <v>76</v>
      </c>
      <c r="E21" s="20">
        <v>44934</v>
      </c>
      <c r="F21" s="8" t="s">
        <v>108</v>
      </c>
      <c r="G21" s="8" t="s">
        <v>119</v>
      </c>
      <c r="H21" s="20"/>
      <c r="I21" s="4">
        <v>27</v>
      </c>
      <c r="J21" s="17"/>
      <c r="K21" s="14">
        <v>91.67</v>
      </c>
      <c r="L21" s="26" t="s">
        <v>139</v>
      </c>
      <c r="M21" s="2"/>
      <c r="N21" s="28"/>
      <c r="O21" s="28"/>
      <c r="P21" s="28"/>
      <c r="Q21" s="28"/>
      <c r="R21" s="28"/>
      <c r="S21" s="28"/>
      <c r="T21" s="28"/>
    </row>
    <row r="22" spans="1:20">
      <c r="A22" s="8" t="s">
        <v>18</v>
      </c>
      <c r="B22" s="8" t="s">
        <v>38</v>
      </c>
      <c r="C22" s="8" t="s">
        <v>29</v>
      </c>
      <c r="D22" s="8" t="s">
        <v>77</v>
      </c>
      <c r="E22" s="20">
        <v>44934</v>
      </c>
      <c r="F22" s="8" t="s">
        <v>109</v>
      </c>
      <c r="G22" s="8" t="s">
        <v>120</v>
      </c>
      <c r="H22" s="20"/>
      <c r="I22" s="4">
        <v>28</v>
      </c>
      <c r="J22" s="17"/>
      <c r="K22" s="14">
        <v>91.67</v>
      </c>
      <c r="L22" s="26" t="s">
        <v>138</v>
      </c>
      <c r="M22" s="8"/>
      <c r="N22" s="30" t="s">
        <v>178</v>
      </c>
      <c r="O22" s="30"/>
      <c r="P22" s="30"/>
      <c r="Q22" s="30"/>
      <c r="R22" s="30"/>
      <c r="S22" s="30"/>
      <c r="T22" s="28"/>
    </row>
    <row r="23" spans="1:20">
      <c r="A23" s="8" t="s">
        <v>19</v>
      </c>
      <c r="B23" s="8" t="s">
        <v>38</v>
      </c>
      <c r="C23" s="8" t="s">
        <v>30</v>
      </c>
      <c r="D23" s="8" t="s">
        <v>78</v>
      </c>
      <c r="E23" s="20">
        <v>44935</v>
      </c>
      <c r="F23" s="8" t="s">
        <v>142</v>
      </c>
      <c r="G23" s="8" t="s">
        <v>119</v>
      </c>
      <c r="H23" s="20"/>
      <c r="I23" s="4">
        <v>23</v>
      </c>
      <c r="J23" s="17"/>
      <c r="K23" s="14">
        <v>99</v>
      </c>
      <c r="L23" s="26" t="s">
        <v>143</v>
      </c>
      <c r="M23" s="2"/>
      <c r="N23" s="28"/>
      <c r="O23" s="28"/>
      <c r="P23" s="28" t="s">
        <v>179</v>
      </c>
      <c r="Q23" s="28"/>
      <c r="R23" s="28"/>
      <c r="S23" s="28"/>
      <c r="T23" s="28"/>
    </row>
    <row r="24" spans="1:20">
      <c r="A24" s="8" t="s">
        <v>20</v>
      </c>
      <c r="B24" s="8" t="s">
        <v>38</v>
      </c>
      <c r="C24" s="8" t="s">
        <v>31</v>
      </c>
      <c r="D24" s="8" t="s">
        <v>79</v>
      </c>
      <c r="E24" s="20">
        <v>44935</v>
      </c>
      <c r="F24" s="8" t="s">
        <v>140</v>
      </c>
      <c r="G24" s="8" t="s">
        <v>119</v>
      </c>
      <c r="H24" s="20"/>
      <c r="I24" s="4">
        <v>27</v>
      </c>
      <c r="J24" s="4"/>
      <c r="K24" s="14">
        <v>99</v>
      </c>
      <c r="L24" s="26" t="s">
        <v>141</v>
      </c>
      <c r="M24" s="8"/>
      <c r="N24" s="28"/>
      <c r="O24" s="28"/>
      <c r="P24" s="28"/>
      <c r="Q24" s="28"/>
      <c r="R24" s="28" t="s">
        <v>180</v>
      </c>
      <c r="S24" s="28"/>
      <c r="T24" s="28"/>
    </row>
    <row r="25" spans="1:20">
      <c r="A25" s="8" t="s">
        <v>18</v>
      </c>
      <c r="B25" s="8" t="s">
        <v>38</v>
      </c>
      <c r="C25" s="8" t="s">
        <v>32</v>
      </c>
      <c r="D25" s="8" t="s">
        <v>80</v>
      </c>
      <c r="E25" s="20">
        <v>44935</v>
      </c>
      <c r="F25" s="8" t="s">
        <v>144</v>
      </c>
      <c r="G25" s="8" t="s">
        <v>119</v>
      </c>
      <c r="H25" s="20"/>
      <c r="I25" s="4">
        <v>27</v>
      </c>
      <c r="J25" s="4"/>
      <c r="K25" s="14">
        <v>91.67</v>
      </c>
      <c r="L25" s="26" t="s">
        <v>146</v>
      </c>
      <c r="M25" s="8"/>
      <c r="N25" s="28"/>
      <c r="O25" s="28"/>
      <c r="P25" s="28"/>
      <c r="Q25" s="28"/>
      <c r="R25" s="28"/>
      <c r="S25" s="28"/>
      <c r="T25" s="28"/>
    </row>
    <row r="26" spans="1:20">
      <c r="A26" s="8" t="s">
        <v>18</v>
      </c>
      <c r="B26" s="8" t="s">
        <v>38</v>
      </c>
      <c r="C26" s="8" t="s">
        <v>33</v>
      </c>
      <c r="D26" s="8" t="s">
        <v>81</v>
      </c>
      <c r="E26" s="20">
        <v>44935</v>
      </c>
      <c r="F26" s="8" t="s">
        <v>145</v>
      </c>
      <c r="G26" s="8" t="s">
        <v>120</v>
      </c>
      <c r="H26" s="20"/>
      <c r="I26" s="4">
        <v>25</v>
      </c>
      <c r="J26" s="17"/>
      <c r="K26" s="14">
        <v>75</v>
      </c>
      <c r="L26" s="26" t="s">
        <v>147</v>
      </c>
      <c r="M26" s="8"/>
      <c r="N26" s="28"/>
      <c r="O26" s="28"/>
      <c r="P26" s="28" t="s">
        <v>181</v>
      </c>
      <c r="Q26" s="28" t="s">
        <v>182</v>
      </c>
      <c r="R26" s="28" t="s">
        <v>183</v>
      </c>
      <c r="S26" s="28" t="s">
        <v>184</v>
      </c>
      <c r="T26" s="28"/>
    </row>
    <row r="27" spans="1:20">
      <c r="A27" s="8" t="s">
        <v>19</v>
      </c>
      <c r="B27" s="8" t="s">
        <v>38</v>
      </c>
      <c r="C27" s="8" t="s">
        <v>34</v>
      </c>
      <c r="D27" s="8" t="s">
        <v>82</v>
      </c>
      <c r="E27" s="20">
        <v>44936</v>
      </c>
      <c r="F27" s="8" t="s">
        <v>110</v>
      </c>
      <c r="G27" s="8" t="s">
        <v>119</v>
      </c>
      <c r="H27" s="20"/>
      <c r="I27" s="4">
        <v>25</v>
      </c>
      <c r="J27" s="4"/>
      <c r="K27" s="14">
        <f>-3/15*100</f>
        <v>-20</v>
      </c>
      <c r="L27" s="26" t="s">
        <v>148</v>
      </c>
      <c r="M27" s="8"/>
      <c r="N27" s="28"/>
      <c r="O27" s="28"/>
      <c r="P27" s="28"/>
      <c r="Q27" s="28"/>
      <c r="R27" s="28"/>
      <c r="S27" s="28"/>
      <c r="T27" s="28"/>
    </row>
    <row r="28" spans="1:20">
      <c r="A28" s="8" t="s">
        <v>20</v>
      </c>
      <c r="B28" s="8" t="s">
        <v>38</v>
      </c>
      <c r="C28" s="8" t="s">
        <v>35</v>
      </c>
      <c r="D28" s="8" t="s">
        <v>83</v>
      </c>
      <c r="E28" s="20">
        <v>44936</v>
      </c>
      <c r="F28" s="8" t="s">
        <v>111</v>
      </c>
      <c r="G28" s="8" t="s">
        <v>119</v>
      </c>
      <c r="H28" s="20"/>
      <c r="I28" s="4">
        <v>26</v>
      </c>
      <c r="J28" s="4"/>
      <c r="K28" s="14">
        <f>20/24*100</f>
        <v>83.333333333333343</v>
      </c>
      <c r="L28" s="26" t="s">
        <v>149</v>
      </c>
      <c r="M28" s="2"/>
      <c r="N28" s="28"/>
      <c r="O28" s="28"/>
      <c r="P28" s="28"/>
      <c r="Q28" s="28"/>
      <c r="R28" s="28"/>
      <c r="S28" s="28"/>
      <c r="T28" s="28"/>
    </row>
    <row r="29" spans="1:20">
      <c r="A29" s="8" t="s">
        <v>21</v>
      </c>
      <c r="B29" s="8" t="s">
        <v>38</v>
      </c>
      <c r="C29" s="8" t="s">
        <v>36</v>
      </c>
      <c r="D29" s="8" t="s">
        <v>84</v>
      </c>
      <c r="E29" s="20">
        <v>44937</v>
      </c>
      <c r="F29" s="8" t="s">
        <v>112</v>
      </c>
      <c r="G29" s="8" t="s">
        <v>119</v>
      </c>
      <c r="H29" s="20"/>
      <c r="I29" s="4">
        <v>21</v>
      </c>
      <c r="J29" s="4"/>
      <c r="K29" s="14">
        <v>91.67</v>
      </c>
      <c r="L29" s="26" t="s">
        <v>151</v>
      </c>
      <c r="M29" s="8"/>
      <c r="N29" s="28"/>
      <c r="O29" s="28"/>
      <c r="P29" s="28"/>
      <c r="Q29" s="28"/>
      <c r="R29" s="28"/>
      <c r="S29" s="28"/>
      <c r="T29" s="28"/>
    </row>
    <row r="30" spans="1:20">
      <c r="A30" s="8" t="s">
        <v>18</v>
      </c>
      <c r="B30" s="8" t="s">
        <v>38</v>
      </c>
      <c r="C30" s="8" t="s">
        <v>37</v>
      </c>
      <c r="D30" s="8" t="s">
        <v>85</v>
      </c>
      <c r="E30" s="20">
        <v>44937</v>
      </c>
      <c r="F30" s="8" t="s">
        <v>113</v>
      </c>
      <c r="G30" s="8" t="s">
        <v>120</v>
      </c>
      <c r="H30" s="20"/>
      <c r="I30" s="4">
        <v>21</v>
      </c>
      <c r="J30" s="4"/>
      <c r="K30" s="14">
        <v>83.33</v>
      </c>
      <c r="L30" s="26" t="s">
        <v>150</v>
      </c>
      <c r="M30" s="8"/>
      <c r="N30" s="28"/>
      <c r="O30" s="28"/>
      <c r="P30" s="28"/>
      <c r="Q30" s="28"/>
      <c r="R30" s="28"/>
      <c r="S30" s="28"/>
      <c r="T30" s="28"/>
    </row>
    <row r="31" spans="1:20">
      <c r="A31" s="8" t="s">
        <v>19</v>
      </c>
      <c r="B31" s="8" t="s">
        <v>38</v>
      </c>
      <c r="C31" s="8" t="s">
        <v>52</v>
      </c>
      <c r="D31" s="8" t="s">
        <v>86</v>
      </c>
      <c r="E31" s="20">
        <v>44938</v>
      </c>
      <c r="F31" s="8" t="s">
        <v>114</v>
      </c>
      <c r="G31" s="8" t="s">
        <v>120</v>
      </c>
      <c r="H31" s="20"/>
      <c r="I31" s="4">
        <v>21</v>
      </c>
      <c r="J31" s="4"/>
      <c r="K31" s="14">
        <v>91.67</v>
      </c>
      <c r="L31" s="26" t="s">
        <v>151</v>
      </c>
      <c r="M31" s="2"/>
      <c r="N31" s="28"/>
      <c r="O31" s="28"/>
      <c r="P31" s="28"/>
      <c r="Q31" s="28"/>
      <c r="R31" s="28"/>
      <c r="S31" s="28" t="s">
        <v>185</v>
      </c>
      <c r="T31" s="28"/>
    </row>
    <row r="32" spans="1:20">
      <c r="A32" s="8" t="s">
        <v>20</v>
      </c>
      <c r="B32" s="8" t="s">
        <v>38</v>
      </c>
      <c r="C32" s="8" t="s">
        <v>53</v>
      </c>
      <c r="D32" s="8" t="s">
        <v>87</v>
      </c>
      <c r="E32" s="20">
        <v>44938</v>
      </c>
      <c r="F32" s="8" t="s">
        <v>115</v>
      </c>
      <c r="G32" s="8" t="s">
        <v>119</v>
      </c>
      <c r="H32" s="20"/>
      <c r="I32" s="4">
        <v>23</v>
      </c>
      <c r="J32" s="4"/>
      <c r="K32" s="14">
        <f>14/24*100</f>
        <v>58.333333333333336</v>
      </c>
      <c r="L32" s="26" t="s">
        <v>152</v>
      </c>
      <c r="M32" s="8"/>
      <c r="N32" s="28"/>
      <c r="O32" s="28"/>
      <c r="P32" s="28"/>
      <c r="Q32" s="28"/>
      <c r="R32" s="28"/>
      <c r="S32" s="28"/>
      <c r="T32" s="28"/>
    </row>
    <row r="33" spans="1:20">
      <c r="A33" s="8" t="s">
        <v>21</v>
      </c>
      <c r="B33" s="8" t="s">
        <v>38</v>
      </c>
      <c r="C33" s="8" t="s">
        <v>54</v>
      </c>
      <c r="D33" s="8" t="s">
        <v>88</v>
      </c>
      <c r="E33" s="20">
        <v>44938</v>
      </c>
      <c r="F33" s="8" t="s">
        <v>116</v>
      </c>
      <c r="G33" s="16" t="s">
        <v>120</v>
      </c>
      <c r="I33" s="6">
        <v>22</v>
      </c>
      <c r="K33" s="15">
        <v>99</v>
      </c>
      <c r="L33" s="5">
        <v>18927570477</v>
      </c>
      <c r="M33" s="2"/>
      <c r="N33" s="29"/>
      <c r="O33" s="29"/>
      <c r="P33" s="29"/>
      <c r="Q33" s="29"/>
      <c r="R33" s="29"/>
      <c r="S33" s="29"/>
      <c r="T33" s="29"/>
    </row>
    <row r="34" spans="1:20">
      <c r="A34" s="8" t="s">
        <v>18</v>
      </c>
      <c r="B34" s="8" t="s">
        <v>38</v>
      </c>
      <c r="C34" s="8" t="s">
        <v>55</v>
      </c>
      <c r="D34" s="8" t="s">
        <v>89</v>
      </c>
      <c r="E34" s="20">
        <v>44938</v>
      </c>
      <c r="F34" s="8" t="s">
        <v>117</v>
      </c>
      <c r="G34" s="8" t="s">
        <v>120</v>
      </c>
      <c r="H34" s="20"/>
      <c r="I34" s="4">
        <v>22</v>
      </c>
      <c r="J34" s="4"/>
      <c r="K34" s="14">
        <v>91.67</v>
      </c>
      <c r="L34" s="26" t="s">
        <v>153</v>
      </c>
      <c r="M34" s="2"/>
      <c r="N34" s="29"/>
      <c r="O34" s="29"/>
      <c r="P34" s="29"/>
      <c r="Q34" s="29"/>
      <c r="R34" s="29"/>
      <c r="S34" s="29"/>
      <c r="T34" s="29"/>
    </row>
    <row r="35" spans="1:20">
      <c r="A35" s="8" t="s">
        <v>19</v>
      </c>
      <c r="B35" s="8" t="s">
        <v>38</v>
      </c>
      <c r="C35" s="8" t="s">
        <v>56</v>
      </c>
      <c r="D35" s="8" t="s">
        <v>90</v>
      </c>
      <c r="E35" s="20">
        <v>44938</v>
      </c>
      <c r="F35" s="8" t="s">
        <v>154</v>
      </c>
      <c r="G35" s="8" t="s">
        <v>119</v>
      </c>
      <c r="H35" s="20"/>
      <c r="I35" s="17">
        <v>29</v>
      </c>
      <c r="J35" s="4"/>
      <c r="K35" s="14">
        <f>15/24*100</f>
        <v>62.5</v>
      </c>
      <c r="L35" s="26" t="s">
        <v>155</v>
      </c>
      <c r="M35" s="2"/>
      <c r="N35" s="30" t="s">
        <v>186</v>
      </c>
      <c r="O35" s="30"/>
      <c r="P35" s="30"/>
      <c r="Q35" s="30"/>
      <c r="R35" s="30"/>
      <c r="S35" s="30"/>
      <c r="T35" s="29"/>
    </row>
    <row r="36" spans="1:20">
      <c r="A36" s="8" t="s">
        <v>20</v>
      </c>
      <c r="B36" s="8" t="s">
        <v>38</v>
      </c>
      <c r="C36" s="8" t="s">
        <v>57</v>
      </c>
      <c r="D36" s="8" t="s">
        <v>91</v>
      </c>
      <c r="E36" s="20">
        <v>44938</v>
      </c>
      <c r="F36" s="8" t="s">
        <v>118</v>
      </c>
      <c r="G36" s="8" t="s">
        <v>120</v>
      </c>
      <c r="H36" s="20"/>
      <c r="I36" s="4">
        <v>23</v>
      </c>
      <c r="J36" s="4"/>
      <c r="K36" s="14">
        <f>14/24*100</f>
        <v>58.333333333333336</v>
      </c>
      <c r="L36" s="26" t="s">
        <v>156</v>
      </c>
      <c r="M36" s="2"/>
      <c r="N36" s="29"/>
      <c r="O36" s="29"/>
      <c r="P36" s="29"/>
      <c r="Q36" s="29"/>
      <c r="R36" s="29"/>
      <c r="S36" s="29"/>
      <c r="T36" s="29"/>
    </row>
  </sheetData>
  <mergeCells count="2">
    <mergeCell ref="N22:S22"/>
    <mergeCell ref="N35:S35"/>
  </mergeCells>
  <phoneticPr fontId="1" type="noConversion"/>
  <conditionalFormatting sqref="K16">
    <cfRule type="iconSet" priority="2">
      <iconSet>
        <cfvo type="percent" val="0"/>
        <cfvo type="num" val="-40"/>
        <cfvo type="num" val="40"/>
      </iconSet>
    </cfRule>
  </conditionalFormatting>
  <conditionalFormatting sqref="K31:K32 K34:K39 K41:K1048576 K1:K2">
    <cfRule type="iconSet" priority="6">
      <iconSet>
        <cfvo type="percent" val="0"/>
        <cfvo type="num" val="-40"/>
        <cfvo type="num" val="40"/>
      </iconSet>
    </cfRule>
  </conditionalFormatting>
  <conditionalFormatting sqref="K17:K30 K3:K15">
    <cfRule type="iconSet" priority="7">
      <iconSet>
        <cfvo type="percent" val="0"/>
        <cfvo type="num" val="-40"/>
        <cfvo type="num" val="40"/>
      </iconSet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2023-01-30T07:07:32Z</dcterms:modified>
</cp:coreProperties>
</file>