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<sst xmlns="http://schemas.openxmlformats.org/spreadsheetml/2006/main" count="13" uniqueCount="12">
  <si>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D</t>
  </si>
  <si>
    <t xml:space="preserve">Va</t>
  </si>
  <si>
    <t xml:space="preserve">w</t>
  </si>
  <si>
    <t xml:space="preserve">w(rad/s)</t>
  </si>
  <si>
    <t xml:space="preserve">Vr</t>
  </si>
  <si>
    <t xml:space="preserve">Ia</t>
  </si>
  <si>
    <t xml:space="preserve">Tm</t>
  </si>
  <si>
    <t xml:space="preserve">kt</t>
  </si>
  <si>
    <t xml:space="preserve">ke</t>
  </si>
  <si>
    <t xml:space="preserve">Rr</t>
  </si>
  <si>
    <t xml:space="preserve">-</t>
  </si>
  <si>
    <t xml:space="preserve">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</si>
</sst>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M4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L1" s="0" t="s">
        <v>9</v>
      </c>
      <c r="M1" s="0" t="n">
        <v>5.3</v>
      </c>
    </row>
    <row r="2" customFormat="false" ht="13.8" hidden="false" customHeight="false" outlineLevel="0" collapsed="false">
      <c r="A2" s="0" t="n">
        <v>20</v>
      </c>
      <c r="B2" s="0" t="s">
        <v>10</v>
      </c>
      <c r="C2" s="0" t="s">
        <v>10</v>
      </c>
      <c r="L2" s="0" t="s">
        <v>11</v>
      </c>
      <c r="M2" s="0" t="n">
        <v>7.9</v>
      </c>
    </row>
    <row r="3" customFormat="false" ht="13.8" hidden="false" customHeight="false" outlineLevel="0" collapsed="false">
      <c r="A3" s="0" t="n">
        <v>30</v>
      </c>
      <c r="B3" s="1" t="n">
        <v>2.18</v>
      </c>
      <c r="C3" s="0" t="n">
        <v>102</v>
      </c>
      <c r="D3" s="0" t="n">
        <f aca="false">C3*PI()/30</f>
        <v>10.6814150222053</v>
      </c>
      <c r="E3" s="0" t="n">
        <v>0.62</v>
      </c>
      <c r="F3" s="2" t="n">
        <f aca="false">E3/$M$1</f>
        <v>0.116981132075472</v>
      </c>
      <c r="H3" s="3" t="n">
        <f aca="false">(B3*F3 - M2*F3*F3)/D3</f>
        <v>0.0137538560248819</v>
      </c>
      <c r="I3" s="0" t="n">
        <f aca="false">H3/F3</f>
        <v>0.117573285373991</v>
      </c>
      <c r="J3" s="4" t="n">
        <f aca="false">(B3-M2*F3)/D3</f>
        <v>0.117573285373991</v>
      </c>
    </row>
    <row r="4" customFormat="false" ht="13.8" hidden="false" customHeight="false" outlineLevel="0" collapsed="false">
      <c r="A4" s="0" t="n">
        <v>40</v>
      </c>
      <c r="B4" s="0" t="n">
        <v>3.08</v>
      </c>
      <c r="C4" s="0" t="n">
        <v>234</v>
      </c>
      <c r="D4" s="0" t="n">
        <f aca="false">C4*PI()/30</f>
        <v>24.5044226980004</v>
      </c>
      <c r="E4" s="0" t="n">
        <v>0.76</v>
      </c>
      <c r="F4" s="2" t="n">
        <f aca="false">E4/$M$1</f>
        <v>0.143396226415094</v>
      </c>
      <c r="H4" s="3" t="n">
        <f aca="false">(B4*F4 - M2*F4*F4)/D4</f>
        <v>0.0113945472853589</v>
      </c>
      <c r="I4" s="0" t="n">
        <f aca="false">H4/F4</f>
        <v>0.0794619744900029</v>
      </c>
      <c r="J4" s="4" t="n">
        <f aca="false">(B4-M2*F4)/D4</f>
        <v>0.0794619744900029</v>
      </c>
    </row>
    <row r="5" customFormat="false" ht="13.8" hidden="false" customHeight="false" outlineLevel="0" collapsed="false">
      <c r="A5" s="0" t="n">
        <v>50</v>
      </c>
      <c r="B5" s="0" t="n">
        <v>4.32</v>
      </c>
      <c r="C5" s="0" t="n">
        <v>390</v>
      </c>
      <c r="D5" s="0" t="n">
        <f aca="false">C5*PI()/30</f>
        <v>40.8407044966673</v>
      </c>
      <c r="E5" s="5" t="n">
        <v>0.9</v>
      </c>
      <c r="F5" s="2" t="n">
        <f aca="false">E5/$M$1</f>
        <v>0.169811320754717</v>
      </c>
      <c r="H5" s="3" t="n">
        <f aca="false">(B5*F5 - M2*F5*F5)/D5</f>
        <v>0.0123842480953189</v>
      </c>
      <c r="I5" s="0" t="n">
        <f aca="false">H5/F5</f>
        <v>0.0729294610057666</v>
      </c>
      <c r="J5" s="4" t="n">
        <f aca="false">(B5-M2*F5)/D5</f>
        <v>0.0729294610057666</v>
      </c>
    </row>
    <row r="6" customFormat="false" ht="13.8" hidden="false" customHeight="false" outlineLevel="0" collapsed="false">
      <c r="A6" s="0" t="n">
        <v>60</v>
      </c>
      <c r="B6" s="0" t="n">
        <v>5.4</v>
      </c>
      <c r="C6" s="0" t="n">
        <v>574</v>
      </c>
      <c r="D6" s="0" t="n">
        <f aca="false">C6*PI()/30</f>
        <v>60.1091394386847</v>
      </c>
      <c r="E6" s="0" t="n">
        <v>1.02</v>
      </c>
      <c r="F6" s="2" t="n">
        <f aca="false">E6/$M$1</f>
        <v>0.192452830188679</v>
      </c>
      <c r="H6" s="3" t="n">
        <f aca="false">(B6*F6 - M2*F6*F6)/D6</f>
        <v>0.0124214780713039</v>
      </c>
      <c r="I6" s="0" t="n">
        <f aca="false">H6/F6</f>
        <v>0.0645429742920693</v>
      </c>
      <c r="J6" s="4" t="n">
        <f aca="false">(B6-M2*F6)/D6</f>
        <v>0.0645429742920693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M4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M4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2016-11-11T08:13:11Z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