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lan1" sheetId="1" state="visible" r:id="rId2"/>
    <sheet name="Plan2" sheetId="2" state="visible" r:id="rId3"/>
    <sheet name="Plan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<sst xmlns="http://schemas.openxmlformats.org/spreadsheetml/2006/main" count="12" uniqueCount="11">
  <si>
    <t xml:space="preserve">alfa</t>
  </si>
  <si>
    <t xml:space="preserve">Va</t>
  </si>
  <si>
    <t xml:space="preserve">w</t>
  </si>
  <si>
    <t xml:space="preserve">w (rad/s)</t>
  </si>
  <si>
    <t xml:space="preserve">Vr</t>
  </si>
  <si>
    <t xml:space="preserve">ia</t>
  </si>
  <si>
    <t xml:space="preserve">T</t>
  </si>
  <si>
    <t xml:space="preserve">Rr</t>
  </si>
  <si>
    <t xml:space="preserve">Ra</t>
  </si>
  <si>
    <t xml:space="preserve">ke</t>
  </si>
  <si>
    <t xml:space="preserve">kt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</si>
</sst>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8" activeCellId="0" sqref="L8"/>
    </sheetView>
  </sheetViews>
  <sheetFormatPr defaultRowHeight="15"/>
  <cols>
    <col collapsed="false" hidden="false" max="8" min="1" style="0" width="8.36734693877551"/>
    <col collapsed="false" hidden="false" max="9" min="9" style="0" width="13.2295918367347"/>
    <col collapsed="false" hidden="false" max="10" min="10" style="0" width="13.6326530612245"/>
    <col collapsed="false" hidden="false" max="1025" min="11" style="0" width="8.36734693877551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F1" s="0" t="s">
        <v>4</v>
      </c>
      <c r="G1" s="0" t="s">
        <v>5</v>
      </c>
      <c r="I1" s="0" t="s">
        <v>6</v>
      </c>
      <c r="J1" s="0" t="s">
        <v>5</v>
      </c>
      <c r="N1" s="0" t="s">
        <v>7</v>
      </c>
      <c r="O1" s="0" t="n">
        <v>3.8</v>
      </c>
    </row>
    <row r="2" customFormat="false" ht="13.8" hidden="false" customHeight="false" outlineLevel="0" collapsed="false">
      <c r="A2" s="0" t="n">
        <v>120</v>
      </c>
      <c r="B2" s="0" t="n">
        <v>4.81</v>
      </c>
      <c r="C2" s="0" t="n">
        <v>340</v>
      </c>
      <c r="D2" s="0" t="n">
        <f aca="false">C2*PI()/30</f>
        <v>35.6047167406843</v>
      </c>
      <c r="G2" s="0" t="n">
        <f aca="false">F2/$O$1</f>
        <v>0</v>
      </c>
      <c r="I2" s="0" t="n">
        <f aca="false">O4*J2</f>
        <v>0.013292649373253</v>
      </c>
      <c r="J2" s="0" t="n">
        <f aca="false">(B2-O3*D2)/(O1+O2)</f>
        <v>0.248002199230269</v>
      </c>
      <c r="N2" s="0" t="s">
        <v>8</v>
      </c>
      <c r="O2" s="0" t="n">
        <v>7.9</v>
      </c>
    </row>
    <row r="3" customFormat="false" ht="13.8" hidden="false" customHeight="false" outlineLevel="0" collapsed="false">
      <c r="A3" s="0" t="n">
        <v>110</v>
      </c>
      <c r="B3" s="0" t="n">
        <v>5.9</v>
      </c>
      <c r="C3" s="0" t="n">
        <v>470</v>
      </c>
      <c r="D3" s="0" t="n">
        <f aca="false">C3*PI()/30</f>
        <v>49.2182849062401</v>
      </c>
      <c r="F3" s="1"/>
      <c r="G3" s="0" t="n">
        <f aca="false">F3/$O$1</f>
        <v>0</v>
      </c>
      <c r="I3" s="0" t="n">
        <f aca="false">O4*J3</f>
        <v>0.0149433470740426</v>
      </c>
      <c r="J3" s="0" t="n">
        <f aca="false">(B3-O3*D3)/(O1+O2)</f>
        <v>0.278799420202929</v>
      </c>
      <c r="N3" s="2" t="s">
        <v>9</v>
      </c>
      <c r="O3" s="2" t="n">
        <f aca="false">(B5-(O1+O2)*G5)/D5</f>
        <v>0.0535989173261758</v>
      </c>
    </row>
    <row r="4" customFormat="false" ht="13.8" hidden="false" customHeight="false" outlineLevel="0" collapsed="false">
      <c r="A4" s="0" t="n">
        <v>100</v>
      </c>
      <c r="B4" s="0" t="n">
        <v>7.12</v>
      </c>
      <c r="C4" s="0" t="n">
        <v>650</v>
      </c>
      <c r="D4" s="0" t="n">
        <f aca="false">C4*PI()/30</f>
        <v>68.0678408277789</v>
      </c>
      <c r="G4" s="0" t="n">
        <f aca="false">F4/$O$1</f>
        <v>0</v>
      </c>
      <c r="I4" s="0" t="n">
        <f aca="false">O4*J4</f>
        <v>0.0159039322590515</v>
      </c>
      <c r="J4" s="0" t="n">
        <f aca="false">(B4-O3*D4)/(O1+O2)</f>
        <v>0.296721147598341</v>
      </c>
      <c r="N4" s="0" t="s">
        <v>10</v>
      </c>
      <c r="O4" s="0" t="n">
        <f aca="false">O3</f>
        <v>0.0535989173261758</v>
      </c>
    </row>
    <row r="5" customFormat="false" ht="13.8" hidden="false" customHeight="false" outlineLevel="0" collapsed="false">
      <c r="A5" s="0" t="n">
        <v>90</v>
      </c>
      <c r="B5" s="0" t="n">
        <v>8.5</v>
      </c>
      <c r="C5" s="0" t="n">
        <v>900</v>
      </c>
      <c r="D5" s="0" t="n">
        <f aca="false">C5*PI()/30</f>
        <v>94.2477796076938</v>
      </c>
      <c r="F5" s="0" t="n">
        <v>1.12</v>
      </c>
      <c r="G5" s="3" t="n">
        <f aca="false">F5/$O$1</f>
        <v>0.294736842105263</v>
      </c>
      <c r="I5" s="0" t="n">
        <f aca="false">O4*J5</f>
        <v>0.0157975756329781</v>
      </c>
      <c r="J5" s="0" t="n">
        <f aca="false">(B5-O3*D5)/(O1+O2)</f>
        <v>0.294736842105263</v>
      </c>
    </row>
    <row r="6" customFormat="false" ht="13.8" hidden="false" customHeight="false" outlineLevel="0" collapsed="false">
      <c r="A6" s="0" t="n">
        <v>80</v>
      </c>
      <c r="B6" s="0" t="n">
        <v>9.8</v>
      </c>
      <c r="C6" s="0" t="n">
        <v>1150</v>
      </c>
      <c r="D6" s="0" t="n">
        <f aca="false">C6*PI()/30</f>
        <v>120.427718387609</v>
      </c>
      <c r="G6" s="0" t="n">
        <f aca="false">F6/$O$1</f>
        <v>0</v>
      </c>
      <c r="I6" s="0" t="n">
        <f aca="false">O4*J6</f>
        <v>0.015324730683307</v>
      </c>
      <c r="J6" s="0" t="n">
        <f aca="false">(B6-O3*D6)/(O1+O2)</f>
        <v>0.285914929774579</v>
      </c>
    </row>
    <row r="7" customFormat="false" ht="13.8" hidden="false" customHeight="false" outlineLevel="0" collapsed="false">
      <c r="A7" s="0" t="n">
        <v>70</v>
      </c>
      <c r="B7" s="0" t="n">
        <v>10.6</v>
      </c>
      <c r="C7" s="0" t="n">
        <v>1350</v>
      </c>
      <c r="D7" s="0" t="n">
        <f aca="false">C7*PI()/30</f>
        <v>141.371669411541</v>
      </c>
      <c r="G7" s="0" t="n">
        <f aca="false">F7/$O$1</f>
        <v>0</v>
      </c>
      <c r="I7" s="0" t="n">
        <f aca="false">O4*J7</f>
        <v>0.0138469897527768</v>
      </c>
      <c r="J7" s="0" t="n">
        <f aca="false">(B7-O3*D7)/(O1+O2)</f>
        <v>0.258344579397211</v>
      </c>
    </row>
    <row r="8" customFormat="false" ht="13.8" hidden="false" customHeight="false" outlineLevel="0" collapsed="false">
      <c r="A8" s="0" t="n">
        <v>60</v>
      </c>
      <c r="B8" s="1" t="n">
        <v>11.6</v>
      </c>
      <c r="C8" s="0" t="n">
        <v>1510</v>
      </c>
      <c r="D8" s="0" t="n">
        <f aca="false">C8*PI()/30</f>
        <v>158.126830230686</v>
      </c>
      <c r="G8" s="0" t="n">
        <f aca="false">F8/$O$1</f>
        <v>0</v>
      </c>
      <c r="I8" s="0" t="n">
        <f aca="false">O4*J8</f>
        <v>0.0143139944645426</v>
      </c>
      <c r="J8" s="0" t="n">
        <f aca="false">(B8-O3*D8)/(O1+O2)</f>
        <v>0.267057529864547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36734693877551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36734693877551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2016-10-22T00:44:17Z</dcterms:created>
  <dc:creator>ES563A</dc:creator>
  <dc:description/>
  <dc:language>pt-BR</dc:language>
  <cp:lastModifiedBy/>
  <dcterms:modified xsi:type="dcterms:W3CDTF">2016-11-11T07:20:01Z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