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0dc3515522d40/Desktop/"/>
    </mc:Choice>
  </mc:AlternateContent>
  <xr:revisionPtr revIDLastSave="70" documentId="8_{DFB698BF-EE97-4E9F-9844-0BF5B6394EEA}" xr6:coauthVersionLast="47" xr6:coauthVersionMax="47" xr10:uidLastSave="{351A5760-19AC-4AF3-8B72-AACC2C69EB28}"/>
  <bookViews>
    <workbookView xWindow="-108" yWindow="-108" windowWidth="23256" windowHeight="12456" xr2:uid="{43B9AB2C-43D2-485D-98FC-A2829B4EF077}"/>
  </bookViews>
  <sheets>
    <sheet name="Regression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6" i="1" l="1"/>
  <c r="F107" i="1"/>
  <c r="F108" i="1"/>
  <c r="F109" i="1"/>
  <c r="F110" i="1"/>
  <c r="F111" i="1"/>
  <c r="F112" i="1"/>
  <c r="F113" i="1"/>
  <c r="F114" i="1"/>
  <c r="F105" i="1"/>
  <c r="F104" i="1"/>
  <c r="J31" i="1" l="1"/>
  <c r="J30" i="1"/>
</calcChain>
</file>

<file path=xl/sharedStrings.xml><?xml version="1.0" encoding="utf-8"?>
<sst xmlns="http://schemas.openxmlformats.org/spreadsheetml/2006/main" count="36" uniqueCount="34">
  <si>
    <t>Linear Regression Analysis</t>
  </si>
  <si>
    <t>CAD</t>
  </si>
  <si>
    <t>Year</t>
  </si>
  <si>
    <t>Week</t>
  </si>
  <si>
    <t>Sales</t>
  </si>
  <si>
    <t>Ad Clicks</t>
  </si>
  <si>
    <t>Forecast</t>
  </si>
  <si>
    <t>y(sales) = a + b * x(ad clicks)</t>
  </si>
  <si>
    <t>COVARIANCE</t>
  </si>
  <si>
    <t>CORRELATION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</si>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</sst>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6" formatCode="_-&quot;$&quot;* #,##0_-;\-&quot;$&quot;* #,##0_-;_-&quot;$&quot;* &quot;-&quot;??_-;_-@_-"/>
    <numFmt numFmtId="179" formatCode="_-* #,##0.0000000_-;\-* #,##0.000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66" fontId="0" fillId="0" borderId="0" xfId="2" applyNumberFormat="1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  <xf numFmtId="179" fontId="0" fillId="0" borderId="0" xfId="1" applyNumberFormat="1" applyFont="1" applyFill="1" applyBorder="1" applyAlignment="1"/>
    <xf numFmtId="179" fontId="0" fillId="0" borderId="1" xfId="1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Ad Clicks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6"/>
          <c:order val="0"/>
          <c:tx>
            <c:v>AdClicks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701273855290907E-2"/>
                  <c:y val="-0.19016477107028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Analysis'!$E$8:$E$104</c:f>
              <c:numCache>
                <c:formatCode>0</c:formatCode>
                <c:ptCount val="97"/>
                <c:pt idx="0">
                  <c:v>1569</c:v>
                </c:pt>
                <c:pt idx="1">
                  <c:v>1359</c:v>
                </c:pt>
                <c:pt idx="2">
                  <c:v>1796</c:v>
                </c:pt>
                <c:pt idx="3">
                  <c:v>480</c:v>
                </c:pt>
                <c:pt idx="4">
                  <c:v>802</c:v>
                </c:pt>
                <c:pt idx="5">
                  <c:v>1587</c:v>
                </c:pt>
                <c:pt idx="6">
                  <c:v>1877</c:v>
                </c:pt>
                <c:pt idx="7">
                  <c:v>1404</c:v>
                </c:pt>
                <c:pt idx="8">
                  <c:v>1604</c:v>
                </c:pt>
                <c:pt idx="9">
                  <c:v>688</c:v>
                </c:pt>
                <c:pt idx="10">
                  <c:v>1302</c:v>
                </c:pt>
                <c:pt idx="11">
                  <c:v>1046</c:v>
                </c:pt>
                <c:pt idx="12">
                  <c:v>966</c:v>
                </c:pt>
                <c:pt idx="13">
                  <c:v>2025</c:v>
                </c:pt>
                <c:pt idx="14">
                  <c:v>1127</c:v>
                </c:pt>
                <c:pt idx="15">
                  <c:v>1908</c:v>
                </c:pt>
                <c:pt idx="16">
                  <c:v>1460</c:v>
                </c:pt>
                <c:pt idx="17">
                  <c:v>893</c:v>
                </c:pt>
                <c:pt idx="18">
                  <c:v>129</c:v>
                </c:pt>
                <c:pt idx="19">
                  <c:v>1160</c:v>
                </c:pt>
                <c:pt idx="20">
                  <c:v>1810</c:v>
                </c:pt>
                <c:pt idx="21">
                  <c:v>806</c:v>
                </c:pt>
                <c:pt idx="22">
                  <c:v>836</c:v>
                </c:pt>
                <c:pt idx="23">
                  <c:v>1664</c:v>
                </c:pt>
                <c:pt idx="24">
                  <c:v>762</c:v>
                </c:pt>
                <c:pt idx="25">
                  <c:v>1551</c:v>
                </c:pt>
                <c:pt idx="26">
                  <c:v>1943</c:v>
                </c:pt>
                <c:pt idx="27">
                  <c:v>1777</c:v>
                </c:pt>
                <c:pt idx="28">
                  <c:v>1877</c:v>
                </c:pt>
                <c:pt idx="29">
                  <c:v>537</c:v>
                </c:pt>
                <c:pt idx="30">
                  <c:v>1373</c:v>
                </c:pt>
                <c:pt idx="31">
                  <c:v>1767</c:v>
                </c:pt>
                <c:pt idx="32">
                  <c:v>961</c:v>
                </c:pt>
                <c:pt idx="33">
                  <c:v>799</c:v>
                </c:pt>
                <c:pt idx="34">
                  <c:v>1966</c:v>
                </c:pt>
                <c:pt idx="35">
                  <c:v>1012</c:v>
                </c:pt>
                <c:pt idx="36">
                  <c:v>1445</c:v>
                </c:pt>
                <c:pt idx="37">
                  <c:v>1440</c:v>
                </c:pt>
                <c:pt idx="38">
                  <c:v>2253</c:v>
                </c:pt>
                <c:pt idx="39">
                  <c:v>2112</c:v>
                </c:pt>
                <c:pt idx="40">
                  <c:v>1005</c:v>
                </c:pt>
                <c:pt idx="41">
                  <c:v>1466</c:v>
                </c:pt>
                <c:pt idx="42">
                  <c:v>2174</c:v>
                </c:pt>
                <c:pt idx="43">
                  <c:v>1166</c:v>
                </c:pt>
                <c:pt idx="44">
                  <c:v>1180</c:v>
                </c:pt>
                <c:pt idx="45">
                  <c:v>1276</c:v>
                </c:pt>
                <c:pt idx="46">
                  <c:v>996</c:v>
                </c:pt>
                <c:pt idx="47">
                  <c:v>1550</c:v>
                </c:pt>
                <c:pt idx="48">
                  <c:v>2024</c:v>
                </c:pt>
                <c:pt idx="49">
                  <c:v>663</c:v>
                </c:pt>
                <c:pt idx="50">
                  <c:v>539</c:v>
                </c:pt>
                <c:pt idx="51">
                  <c:v>581</c:v>
                </c:pt>
                <c:pt idx="52">
                  <c:v>2168</c:v>
                </c:pt>
                <c:pt idx="53">
                  <c:v>509</c:v>
                </c:pt>
                <c:pt idx="54">
                  <c:v>1736</c:v>
                </c:pt>
                <c:pt idx="55">
                  <c:v>1709</c:v>
                </c:pt>
                <c:pt idx="56">
                  <c:v>914</c:v>
                </c:pt>
                <c:pt idx="57">
                  <c:v>1159</c:v>
                </c:pt>
                <c:pt idx="58">
                  <c:v>1141</c:v>
                </c:pt>
                <c:pt idx="59">
                  <c:v>1702</c:v>
                </c:pt>
                <c:pt idx="60">
                  <c:v>1608</c:v>
                </c:pt>
                <c:pt idx="61">
                  <c:v>704</c:v>
                </c:pt>
                <c:pt idx="62">
                  <c:v>1631</c:v>
                </c:pt>
                <c:pt idx="63">
                  <c:v>616</c:v>
                </c:pt>
                <c:pt idx="64">
                  <c:v>1601</c:v>
                </c:pt>
                <c:pt idx="65">
                  <c:v>1334</c:v>
                </c:pt>
                <c:pt idx="66">
                  <c:v>1312</c:v>
                </c:pt>
                <c:pt idx="67">
                  <c:v>1543</c:v>
                </c:pt>
                <c:pt idx="68">
                  <c:v>492</c:v>
                </c:pt>
                <c:pt idx="69">
                  <c:v>2072</c:v>
                </c:pt>
                <c:pt idx="70">
                  <c:v>1133</c:v>
                </c:pt>
                <c:pt idx="71">
                  <c:v>1298</c:v>
                </c:pt>
                <c:pt idx="72">
                  <c:v>2185</c:v>
                </c:pt>
                <c:pt idx="73">
                  <c:v>1992</c:v>
                </c:pt>
                <c:pt idx="74">
                  <c:v>844</c:v>
                </c:pt>
                <c:pt idx="75">
                  <c:v>1852</c:v>
                </c:pt>
                <c:pt idx="76">
                  <c:v>2211</c:v>
                </c:pt>
                <c:pt idx="77">
                  <c:v>1815</c:v>
                </c:pt>
                <c:pt idx="78">
                  <c:v>1184</c:v>
                </c:pt>
                <c:pt idx="79">
                  <c:v>2306</c:v>
                </c:pt>
                <c:pt idx="80">
                  <c:v>2073</c:v>
                </c:pt>
                <c:pt idx="81">
                  <c:v>1488</c:v>
                </c:pt>
                <c:pt idx="82">
                  <c:v>1876</c:v>
                </c:pt>
                <c:pt idx="83">
                  <c:v>485</c:v>
                </c:pt>
                <c:pt idx="84">
                  <c:v>950</c:v>
                </c:pt>
                <c:pt idx="85">
                  <c:v>1097</c:v>
                </c:pt>
                <c:pt idx="86">
                  <c:v>1572</c:v>
                </c:pt>
                <c:pt idx="87">
                  <c:v>850</c:v>
                </c:pt>
                <c:pt idx="88">
                  <c:v>1313</c:v>
                </c:pt>
                <c:pt idx="89">
                  <c:v>2153</c:v>
                </c:pt>
                <c:pt idx="90">
                  <c:v>1917</c:v>
                </c:pt>
                <c:pt idx="91">
                  <c:v>1276</c:v>
                </c:pt>
                <c:pt idx="92">
                  <c:v>796</c:v>
                </c:pt>
                <c:pt idx="93">
                  <c:v>1548</c:v>
                </c:pt>
                <c:pt idx="94">
                  <c:v>1443</c:v>
                </c:pt>
                <c:pt idx="95">
                  <c:v>1593</c:v>
                </c:pt>
                <c:pt idx="96">
                  <c:v>1614</c:v>
                </c:pt>
              </c:numCache>
            </c:numRef>
          </c:xVal>
          <c:yVal>
            <c:numRef>
              <c:f>'Regression Analysis'!$D$8:$D$104</c:f>
              <c:numCache>
                <c:formatCode>_-"$"* #,##0_-;\-"$"* #,##0_-;_-"$"* "-"??_-;_-@_-</c:formatCode>
                <c:ptCount val="97"/>
                <c:pt idx="0">
                  <c:v>1339579</c:v>
                </c:pt>
                <c:pt idx="1">
                  <c:v>1407535</c:v>
                </c:pt>
                <c:pt idx="2">
                  <c:v>1744663</c:v>
                </c:pt>
                <c:pt idx="3">
                  <c:v>576578</c:v>
                </c:pt>
                <c:pt idx="4">
                  <c:v>1258951</c:v>
                </c:pt>
                <c:pt idx="5">
                  <c:v>1818693</c:v>
                </c:pt>
                <c:pt idx="6">
                  <c:v>1449202</c:v>
                </c:pt>
                <c:pt idx="7">
                  <c:v>1396119</c:v>
                </c:pt>
                <c:pt idx="8">
                  <c:v>1059941</c:v>
                </c:pt>
                <c:pt idx="9">
                  <c:v>821176</c:v>
                </c:pt>
                <c:pt idx="10">
                  <c:v>1256176</c:v>
                </c:pt>
                <c:pt idx="11">
                  <c:v>1155791</c:v>
                </c:pt>
                <c:pt idx="12">
                  <c:v>872630</c:v>
                </c:pt>
                <c:pt idx="13">
                  <c:v>1836188</c:v>
                </c:pt>
                <c:pt idx="14">
                  <c:v>1472336</c:v>
                </c:pt>
                <c:pt idx="15">
                  <c:v>1805361</c:v>
                </c:pt>
                <c:pt idx="16">
                  <c:v>1137455</c:v>
                </c:pt>
                <c:pt idx="17">
                  <c:v>668253</c:v>
                </c:pt>
                <c:pt idx="18">
                  <c:v>609211</c:v>
                </c:pt>
                <c:pt idx="19">
                  <c:v>1215504</c:v>
                </c:pt>
                <c:pt idx="20">
                  <c:v>1858970</c:v>
                </c:pt>
                <c:pt idx="21">
                  <c:v>1219644</c:v>
                </c:pt>
                <c:pt idx="22">
                  <c:v>1123896</c:v>
                </c:pt>
                <c:pt idx="23">
                  <c:v>2093602</c:v>
                </c:pt>
                <c:pt idx="24">
                  <c:v>907089</c:v>
                </c:pt>
                <c:pt idx="25">
                  <c:v>1441014</c:v>
                </c:pt>
                <c:pt idx="26">
                  <c:v>1649762</c:v>
                </c:pt>
                <c:pt idx="27">
                  <c:v>1734668</c:v>
                </c:pt>
                <c:pt idx="28">
                  <c:v>1818292</c:v>
                </c:pt>
                <c:pt idx="29">
                  <c:v>654233</c:v>
                </c:pt>
                <c:pt idx="30">
                  <c:v>1511187</c:v>
                </c:pt>
                <c:pt idx="31">
                  <c:v>1898991</c:v>
                </c:pt>
                <c:pt idx="32">
                  <c:v>1450790</c:v>
                </c:pt>
                <c:pt idx="33">
                  <c:v>639542</c:v>
                </c:pt>
                <c:pt idx="34">
                  <c:v>1644253</c:v>
                </c:pt>
                <c:pt idx="35">
                  <c:v>1118680</c:v>
                </c:pt>
                <c:pt idx="36">
                  <c:v>1309594</c:v>
                </c:pt>
                <c:pt idx="37">
                  <c:v>1267558</c:v>
                </c:pt>
                <c:pt idx="38">
                  <c:v>1793018</c:v>
                </c:pt>
                <c:pt idx="39">
                  <c:v>1647369</c:v>
                </c:pt>
                <c:pt idx="40">
                  <c:v>1359368</c:v>
                </c:pt>
                <c:pt idx="41">
                  <c:v>1441951</c:v>
                </c:pt>
                <c:pt idx="42">
                  <c:v>1926498</c:v>
                </c:pt>
                <c:pt idx="43">
                  <c:v>1209675</c:v>
                </c:pt>
                <c:pt idx="44">
                  <c:v>1343029</c:v>
                </c:pt>
                <c:pt idx="45">
                  <c:v>908293</c:v>
                </c:pt>
                <c:pt idx="46">
                  <c:v>573955</c:v>
                </c:pt>
                <c:pt idx="47">
                  <c:v>1390103</c:v>
                </c:pt>
                <c:pt idx="48">
                  <c:v>1942575</c:v>
                </c:pt>
                <c:pt idx="49">
                  <c:v>663301</c:v>
                </c:pt>
                <c:pt idx="50">
                  <c:v>730114</c:v>
                </c:pt>
                <c:pt idx="51">
                  <c:v>800988</c:v>
                </c:pt>
                <c:pt idx="52">
                  <c:v>1851322</c:v>
                </c:pt>
                <c:pt idx="53">
                  <c:v>680613</c:v>
                </c:pt>
                <c:pt idx="54">
                  <c:v>2064106</c:v>
                </c:pt>
                <c:pt idx="55">
                  <c:v>2009654</c:v>
                </c:pt>
                <c:pt idx="56">
                  <c:v>784791</c:v>
                </c:pt>
                <c:pt idx="57">
                  <c:v>1000769</c:v>
                </c:pt>
                <c:pt idx="58">
                  <c:v>742840</c:v>
                </c:pt>
                <c:pt idx="59">
                  <c:v>1858356</c:v>
                </c:pt>
                <c:pt idx="60">
                  <c:v>1441705</c:v>
                </c:pt>
                <c:pt idx="61">
                  <c:v>1141122</c:v>
                </c:pt>
                <c:pt idx="62">
                  <c:v>1780355</c:v>
                </c:pt>
                <c:pt idx="63">
                  <c:v>563999</c:v>
                </c:pt>
                <c:pt idx="64">
                  <c:v>1338070</c:v>
                </c:pt>
                <c:pt idx="65">
                  <c:v>1463332</c:v>
                </c:pt>
                <c:pt idx="66">
                  <c:v>1024900</c:v>
                </c:pt>
                <c:pt idx="67">
                  <c:v>1162456</c:v>
                </c:pt>
                <c:pt idx="68">
                  <c:v>747896</c:v>
                </c:pt>
                <c:pt idx="69">
                  <c:v>1802302</c:v>
                </c:pt>
                <c:pt idx="70">
                  <c:v>1138048</c:v>
                </c:pt>
                <c:pt idx="71">
                  <c:v>1063060</c:v>
                </c:pt>
                <c:pt idx="72">
                  <c:v>2004252</c:v>
                </c:pt>
                <c:pt idx="73">
                  <c:v>1841129</c:v>
                </c:pt>
                <c:pt idx="74">
                  <c:v>1182252</c:v>
                </c:pt>
                <c:pt idx="75">
                  <c:v>1979166</c:v>
                </c:pt>
                <c:pt idx="76">
                  <c:v>1820532</c:v>
                </c:pt>
                <c:pt idx="77">
                  <c:v>1934510</c:v>
                </c:pt>
                <c:pt idx="78">
                  <c:v>1458896</c:v>
                </c:pt>
                <c:pt idx="79">
                  <c:v>1792762</c:v>
                </c:pt>
                <c:pt idx="80">
                  <c:v>1894080</c:v>
                </c:pt>
                <c:pt idx="81">
                  <c:v>1917197</c:v>
                </c:pt>
                <c:pt idx="82">
                  <c:v>1688065</c:v>
                </c:pt>
                <c:pt idx="83">
                  <c:v>811267</c:v>
                </c:pt>
                <c:pt idx="84">
                  <c:v>831492</c:v>
                </c:pt>
                <c:pt idx="85">
                  <c:v>1119193</c:v>
                </c:pt>
                <c:pt idx="86">
                  <c:v>1742608</c:v>
                </c:pt>
                <c:pt idx="87">
                  <c:v>921687</c:v>
                </c:pt>
                <c:pt idx="88">
                  <c:v>1217394</c:v>
                </c:pt>
                <c:pt idx="89">
                  <c:v>2018468</c:v>
                </c:pt>
                <c:pt idx="90">
                  <c:v>1830847</c:v>
                </c:pt>
                <c:pt idx="91">
                  <c:v>1269571</c:v>
                </c:pt>
                <c:pt idx="92">
                  <c:v>766311</c:v>
                </c:pt>
                <c:pt idx="93">
                  <c:v>2097503</c:v>
                </c:pt>
                <c:pt idx="94">
                  <c:v>1669711</c:v>
                </c:pt>
                <c:pt idx="95">
                  <c:v>1965398</c:v>
                </c:pt>
                <c:pt idx="96">
                  <c:v>1191208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D1-FC85-442E-B23D-BE490423D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25600"/>
        <c:axId val="1534327040"/>
      </c:scatterChart>
      <c:valAx>
        <c:axId val="153432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27040"/>
        <c:crosses val="autoZero"/>
        <c:crossBetween val="midCat"/>
      </c:valAx>
      <c:valAx>
        <c:axId val="153432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2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'Regression Analysis'!$D$7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'Regression Analysis'!$C$8:$C$114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</c:numCache>
            </c:numRef>
          </c:cat>
          <c:val>
            <c:numRef>
              <c:f>'Regression Analysis'!$D$8:$D$114</c:f>
              <c:numCache>
                <c:formatCode>_-"$"* #,##0_-;\-"$"* #,##0_-;_-"$"* "-"??_-;_-@_-</c:formatCode>
                <c:ptCount val="107"/>
                <c:pt idx="0">
                  <c:v>1339579</c:v>
                </c:pt>
                <c:pt idx="1">
                  <c:v>1407535</c:v>
                </c:pt>
                <c:pt idx="2">
                  <c:v>1744663</c:v>
                </c:pt>
                <c:pt idx="3">
                  <c:v>576578</c:v>
                </c:pt>
                <c:pt idx="4">
                  <c:v>1258951</c:v>
                </c:pt>
                <c:pt idx="5">
                  <c:v>1818693</c:v>
                </c:pt>
                <c:pt idx="6">
                  <c:v>1449202</c:v>
                </c:pt>
                <c:pt idx="7">
                  <c:v>1396119</c:v>
                </c:pt>
                <c:pt idx="8">
                  <c:v>1059941</c:v>
                </c:pt>
                <c:pt idx="9">
                  <c:v>821176</c:v>
                </c:pt>
                <c:pt idx="10">
                  <c:v>1256176</c:v>
                </c:pt>
                <c:pt idx="11">
                  <c:v>1155791</c:v>
                </c:pt>
                <c:pt idx="12">
                  <c:v>872630</c:v>
                </c:pt>
                <c:pt idx="13">
                  <c:v>1836188</c:v>
                </c:pt>
                <c:pt idx="14">
                  <c:v>1472336</c:v>
                </c:pt>
                <c:pt idx="15">
                  <c:v>1805361</c:v>
                </c:pt>
                <c:pt idx="16">
                  <c:v>1137455</c:v>
                </c:pt>
                <c:pt idx="17">
                  <c:v>668253</c:v>
                </c:pt>
                <c:pt idx="18">
                  <c:v>609211</c:v>
                </c:pt>
                <c:pt idx="19">
                  <c:v>1215504</c:v>
                </c:pt>
                <c:pt idx="20">
                  <c:v>1858970</c:v>
                </c:pt>
                <c:pt idx="21">
                  <c:v>1219644</c:v>
                </c:pt>
                <c:pt idx="22">
                  <c:v>1123896</c:v>
                </c:pt>
                <c:pt idx="23">
                  <c:v>2093602</c:v>
                </c:pt>
                <c:pt idx="24">
                  <c:v>907089</c:v>
                </c:pt>
                <c:pt idx="25">
                  <c:v>1441014</c:v>
                </c:pt>
                <c:pt idx="26">
                  <c:v>1649762</c:v>
                </c:pt>
                <c:pt idx="27">
                  <c:v>1734668</c:v>
                </c:pt>
                <c:pt idx="28">
                  <c:v>1818292</c:v>
                </c:pt>
                <c:pt idx="29">
                  <c:v>654233</c:v>
                </c:pt>
                <c:pt idx="30">
                  <c:v>1511187</c:v>
                </c:pt>
                <c:pt idx="31">
                  <c:v>1898991</c:v>
                </c:pt>
                <c:pt idx="32">
                  <c:v>1450790</c:v>
                </c:pt>
                <c:pt idx="33">
                  <c:v>639542</c:v>
                </c:pt>
                <c:pt idx="34">
                  <c:v>1644253</c:v>
                </c:pt>
                <c:pt idx="35">
                  <c:v>1118680</c:v>
                </c:pt>
                <c:pt idx="36">
                  <c:v>1309594</c:v>
                </c:pt>
                <c:pt idx="37">
                  <c:v>1267558</c:v>
                </c:pt>
                <c:pt idx="38">
                  <c:v>1793018</c:v>
                </c:pt>
                <c:pt idx="39">
                  <c:v>1647369</c:v>
                </c:pt>
                <c:pt idx="40">
                  <c:v>1359368</c:v>
                </c:pt>
                <c:pt idx="41">
                  <c:v>1441951</c:v>
                </c:pt>
                <c:pt idx="42">
                  <c:v>1926498</c:v>
                </c:pt>
                <c:pt idx="43">
                  <c:v>1209675</c:v>
                </c:pt>
                <c:pt idx="44">
                  <c:v>1343029</c:v>
                </c:pt>
                <c:pt idx="45">
                  <c:v>908293</c:v>
                </c:pt>
                <c:pt idx="46">
                  <c:v>573955</c:v>
                </c:pt>
                <c:pt idx="47">
                  <c:v>1390103</c:v>
                </c:pt>
                <c:pt idx="48">
                  <c:v>1942575</c:v>
                </c:pt>
                <c:pt idx="49">
                  <c:v>663301</c:v>
                </c:pt>
                <c:pt idx="50">
                  <c:v>730114</c:v>
                </c:pt>
                <c:pt idx="51">
                  <c:v>800988</c:v>
                </c:pt>
                <c:pt idx="52">
                  <c:v>1851322</c:v>
                </c:pt>
                <c:pt idx="53">
                  <c:v>680613</c:v>
                </c:pt>
                <c:pt idx="54">
                  <c:v>2064106</c:v>
                </c:pt>
                <c:pt idx="55">
                  <c:v>2009654</c:v>
                </c:pt>
                <c:pt idx="56">
                  <c:v>784791</c:v>
                </c:pt>
                <c:pt idx="57">
                  <c:v>1000769</c:v>
                </c:pt>
                <c:pt idx="58">
                  <c:v>742840</c:v>
                </c:pt>
                <c:pt idx="59">
                  <c:v>1858356</c:v>
                </c:pt>
                <c:pt idx="60">
                  <c:v>1441705</c:v>
                </c:pt>
                <c:pt idx="61">
                  <c:v>1141122</c:v>
                </c:pt>
                <c:pt idx="62">
                  <c:v>1780355</c:v>
                </c:pt>
                <c:pt idx="63">
                  <c:v>563999</c:v>
                </c:pt>
                <c:pt idx="64">
                  <c:v>1338070</c:v>
                </c:pt>
                <c:pt idx="65">
                  <c:v>1463332</c:v>
                </c:pt>
                <c:pt idx="66">
                  <c:v>1024900</c:v>
                </c:pt>
                <c:pt idx="67">
                  <c:v>1162456</c:v>
                </c:pt>
                <c:pt idx="68">
                  <c:v>747896</c:v>
                </c:pt>
                <c:pt idx="69">
                  <c:v>1802302</c:v>
                </c:pt>
                <c:pt idx="70">
                  <c:v>1138048</c:v>
                </c:pt>
                <c:pt idx="71">
                  <c:v>1063060</c:v>
                </c:pt>
                <c:pt idx="72">
                  <c:v>2004252</c:v>
                </c:pt>
                <c:pt idx="73">
                  <c:v>1841129</c:v>
                </c:pt>
                <c:pt idx="74">
                  <c:v>1182252</c:v>
                </c:pt>
                <c:pt idx="75">
                  <c:v>1979166</c:v>
                </c:pt>
                <c:pt idx="76">
                  <c:v>1820532</c:v>
                </c:pt>
                <c:pt idx="77">
                  <c:v>1934510</c:v>
                </c:pt>
                <c:pt idx="78">
                  <c:v>1458896</c:v>
                </c:pt>
                <c:pt idx="79">
                  <c:v>1792762</c:v>
                </c:pt>
                <c:pt idx="80">
                  <c:v>1894080</c:v>
                </c:pt>
                <c:pt idx="81">
                  <c:v>1917197</c:v>
                </c:pt>
                <c:pt idx="82">
                  <c:v>1688065</c:v>
                </c:pt>
                <c:pt idx="83">
                  <c:v>811267</c:v>
                </c:pt>
                <c:pt idx="84">
                  <c:v>831492</c:v>
                </c:pt>
                <c:pt idx="85">
                  <c:v>1119193</c:v>
                </c:pt>
                <c:pt idx="86">
                  <c:v>1742608</c:v>
                </c:pt>
                <c:pt idx="87">
                  <c:v>921687</c:v>
                </c:pt>
                <c:pt idx="88">
                  <c:v>1217394</c:v>
                </c:pt>
                <c:pt idx="89">
                  <c:v>2018468</c:v>
                </c:pt>
                <c:pt idx="90">
                  <c:v>1830847</c:v>
                </c:pt>
                <c:pt idx="91">
                  <c:v>1269571</c:v>
                </c:pt>
                <c:pt idx="92">
                  <c:v>766311</c:v>
                </c:pt>
                <c:pt idx="93">
                  <c:v>2097503</c:v>
                </c:pt>
                <c:pt idx="94">
                  <c:v>1669711</c:v>
                </c:pt>
                <c:pt idx="95">
                  <c:v>1965398</c:v>
                </c:pt>
                <c:pt idx="96">
                  <c:v>1191208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C-4C2F-95B5-16A0EE4BB6E0}"/>
            </c:ext>
          </c:extLst>
        </c:ser>
        <c:ser>
          <c:idx val="1"/>
          <c:order val="1"/>
          <c:tx>
            <c:strRef>
              <c:f>'Regression Analysis'!$F$7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'Regression Analysis'!$C$8:$C$114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</c:numCache>
            </c:numRef>
          </c:cat>
          <c:val>
            <c:numRef>
              <c:f>'Regression Analysis'!$F$8:$F$114</c:f>
              <c:numCache>
                <c:formatCode>General</c:formatCode>
                <c:ptCount val="107"/>
                <c:pt idx="96" formatCode="_-&quot;$&quot;* #,##0_-;\-&quot;$&quot;* #,##0_-;_-&quot;$&quot;* &quot;-&quot;??_-;_-@_-">
                  <c:v>1191208</c:v>
                </c:pt>
                <c:pt idx="97" formatCode="_-&quot;$&quot;* #,##0_-;\-&quot;$&quot;* #,##0_-;_-&quot;$&quot;* &quot;-&quot;??_-;_-@_-">
                  <c:v>1796435.3252890634</c:v>
                </c:pt>
                <c:pt idx="98" formatCode="_-&quot;$&quot;* #,##0_-;\-&quot;$&quot;* #,##0_-;_-&quot;$&quot;* &quot;-&quot;??_-;_-@_-">
                  <c:v>1006198.6731846674</c:v>
                </c:pt>
                <c:pt idx="99" formatCode="_-&quot;$&quot;* #,##0_-;\-&quot;$&quot;* #,##0_-;_-&quot;$&quot;* &quot;-&quot;??_-;_-@_-">
                  <c:v>1496716.2908882515</c:v>
                </c:pt>
                <c:pt idx="100" formatCode="_-&quot;$&quot;* #,##0_-;\-&quot;$&quot;* #,##0_-;_-&quot;$&quot;* &quot;-&quot;??_-;_-@_-">
                  <c:v>495399.31631110341</c:v>
                </c:pt>
                <c:pt idx="101" formatCode="_-&quot;$&quot;* #,##0_-;\-&quot;$&quot;* #,##0_-;_-&quot;$&quot;* &quot;-&quot;??_-;_-@_-">
                  <c:v>736526.65977641812</c:v>
                </c:pt>
                <c:pt idx="102" formatCode="_-&quot;$&quot;* #,##0_-;\-&quot;$&quot;* #,##0_-;_-&quot;$&quot;* &quot;-&quot;??_-;_-@_-">
                  <c:v>1574087.3699441003</c:v>
                </c:pt>
                <c:pt idx="103" formatCode="_-&quot;$&quot;* #,##0_-;\-&quot;$&quot;* #,##0_-;_-&quot;$&quot;* &quot;-&quot;??_-;_-@_-">
                  <c:v>1477185.7272430859</c:v>
                </c:pt>
                <c:pt idx="104" formatCode="_-&quot;$&quot;* #,##0_-;\-&quot;$&quot;* #,##0_-;_-&quot;$&quot;* &quot;-&quot;??_-;_-@_-">
                  <c:v>1300659.4789117808</c:v>
                </c:pt>
                <c:pt idx="105" formatCode="_-&quot;$&quot;* #,##0_-;\-&quot;$&quot;* #,##0_-;_-&quot;$&quot;* &quot;-&quot;??_-;_-@_-">
                  <c:v>1488453.3601152969</c:v>
                </c:pt>
                <c:pt idx="106" formatCode="_-&quot;$&quot;* #,##0_-;\-&quot;$&quot;* #,##0_-;_-&quot;$&quot;* &quot;-&quot;??_-;_-@_-">
                  <c:v>984414.58296505944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C-4C2F-95B5-16A0EE4B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176832"/>
        <c:axId val="1931184512"/>
      </c:lineChart>
      <c:catAx>
        <c:axId val="193117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84512"/>
        <c:crosses val="autoZero"/>
        <c:auto val="1"/>
        <c:lblAlgn val="ctr"/>
        <c:lblOffset val="100"/>
        <c:noMultiLvlLbl val="0"/>
      </c:catAx>
      <c:valAx>
        <c:axId val="19311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7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179070</xdr:rowOff>
    </xdr:from>
    <xdr:to>
      <xdr:col>16</xdr:col>
      <xdr:colOff>22860</xdr:colOff>
      <xdr:row>27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23374D-DB6D-E511-C21E-98882D3E3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52</xdr:row>
      <xdr:rowOff>3810</xdr:rowOff>
    </xdr:from>
    <xdr:to>
      <xdr:col>15</xdr:col>
      <xdr:colOff>822960</xdr:colOff>
      <xdr:row>67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582287-2E31-F9E7-1EA1-27FD756DC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C879-A58B-4D3C-A552-1234C266DF6B}">
  <dimension ref="B2:P259"/>
  <sheetViews>
    <sheetView tabSelected="1" topLeftCell="A35" workbookViewId="0">
      <selection activeCell="I70" sqref="I70"/>
    </sheetView>
  </sheetViews>
  <sheetFormatPr defaultRowHeight="14.4" x14ac:dyDescent="0.3"/>
  <cols>
    <col min="4" max="4" width="14.88671875" bestFit="1" customWidth="1"/>
    <col min="5" max="5" width="9.77734375" customWidth="1"/>
    <col min="6" max="6" width="12.33203125" customWidth="1"/>
    <col min="8" max="8" width="24.6640625" bestFit="1" customWidth="1"/>
    <col min="9" max="9" width="12" bestFit="1" customWidth="1"/>
    <col min="10" max="10" width="13.44140625" bestFit="1" customWidth="1"/>
    <col min="11" max="12" width="12" bestFit="1" customWidth="1"/>
    <col min="13" max="13" width="12.44140625" bestFit="1" customWidth="1"/>
    <col min="14" max="14" width="12" bestFit="1" customWidth="1"/>
    <col min="15" max="16" width="12.109375" bestFit="1" customWidth="1"/>
  </cols>
  <sheetData>
    <row r="2" spans="2:8" ht="15.6" x14ac:dyDescent="0.3">
      <c r="B2" s="4" t="s">
        <v>0</v>
      </c>
    </row>
    <row r="3" spans="2:8" x14ac:dyDescent="0.3">
      <c r="B3" s="3"/>
    </row>
    <row r="4" spans="2:8" x14ac:dyDescent="0.3">
      <c r="B4" s="3"/>
      <c r="H4" s="5" t="s">
        <v>7</v>
      </c>
    </row>
    <row r="5" spans="2:8" x14ac:dyDescent="0.3">
      <c r="B5" s="6" t="s">
        <v>1</v>
      </c>
    </row>
    <row r="7" spans="2:8" x14ac:dyDescent="0.3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2:8" x14ac:dyDescent="0.3">
      <c r="B8" s="5">
        <v>2024</v>
      </c>
      <c r="C8">
        <v>1</v>
      </c>
      <c r="D8" s="1">
        <v>1339579</v>
      </c>
      <c r="E8" s="8">
        <v>1569</v>
      </c>
    </row>
    <row r="9" spans="2:8" x14ac:dyDescent="0.3">
      <c r="B9" s="5">
        <v>2024</v>
      </c>
      <c r="C9">
        <v>2</v>
      </c>
      <c r="D9" s="1">
        <v>1407535</v>
      </c>
      <c r="E9" s="8">
        <v>1359</v>
      </c>
    </row>
    <row r="10" spans="2:8" x14ac:dyDescent="0.3">
      <c r="B10" s="5">
        <v>2024</v>
      </c>
      <c r="C10">
        <v>3</v>
      </c>
      <c r="D10" s="1">
        <v>1744663</v>
      </c>
      <c r="E10" s="8">
        <v>1796</v>
      </c>
    </row>
    <row r="11" spans="2:8" x14ac:dyDescent="0.3">
      <c r="B11" s="5">
        <v>2024</v>
      </c>
      <c r="C11">
        <v>4</v>
      </c>
      <c r="D11" s="1">
        <v>576578</v>
      </c>
      <c r="E11" s="8">
        <v>480</v>
      </c>
    </row>
    <row r="12" spans="2:8" x14ac:dyDescent="0.3">
      <c r="B12" s="5">
        <v>2024</v>
      </c>
      <c r="C12">
        <v>5</v>
      </c>
      <c r="D12" s="1">
        <v>1258951</v>
      </c>
      <c r="E12" s="8">
        <v>802</v>
      </c>
    </row>
    <row r="13" spans="2:8" x14ac:dyDescent="0.3">
      <c r="B13" s="5">
        <v>2024</v>
      </c>
      <c r="C13">
        <v>6</v>
      </c>
      <c r="D13" s="1">
        <v>1818693</v>
      </c>
      <c r="E13" s="8">
        <v>1587</v>
      </c>
    </row>
    <row r="14" spans="2:8" x14ac:dyDescent="0.3">
      <c r="B14" s="5">
        <v>2024</v>
      </c>
      <c r="C14">
        <v>7</v>
      </c>
      <c r="D14" s="1">
        <v>1449202</v>
      </c>
      <c r="E14" s="8">
        <v>1877</v>
      </c>
    </row>
    <row r="15" spans="2:8" x14ac:dyDescent="0.3">
      <c r="B15" s="5">
        <v>2024</v>
      </c>
      <c r="C15">
        <v>8</v>
      </c>
      <c r="D15" s="1">
        <v>1396119</v>
      </c>
      <c r="E15" s="8">
        <v>1404</v>
      </c>
    </row>
    <row r="16" spans="2:8" x14ac:dyDescent="0.3">
      <c r="B16" s="5">
        <v>2024</v>
      </c>
      <c r="C16">
        <v>9</v>
      </c>
      <c r="D16" s="1">
        <v>1059941</v>
      </c>
      <c r="E16" s="8">
        <v>1604</v>
      </c>
    </row>
    <row r="17" spans="2:10" x14ac:dyDescent="0.3">
      <c r="B17" s="5">
        <v>2024</v>
      </c>
      <c r="C17">
        <v>10</v>
      </c>
      <c r="D17" s="1">
        <v>821176</v>
      </c>
      <c r="E17" s="8">
        <v>688</v>
      </c>
    </row>
    <row r="18" spans="2:10" x14ac:dyDescent="0.3">
      <c r="B18" s="5">
        <v>2024</v>
      </c>
      <c r="C18">
        <v>11</v>
      </c>
      <c r="D18" s="1">
        <v>1256176</v>
      </c>
      <c r="E18" s="8">
        <v>1302</v>
      </c>
    </row>
    <row r="19" spans="2:10" x14ac:dyDescent="0.3">
      <c r="B19" s="5">
        <v>2024</v>
      </c>
      <c r="C19">
        <v>12</v>
      </c>
      <c r="D19" s="1">
        <v>1155791</v>
      </c>
      <c r="E19" s="8">
        <v>1046</v>
      </c>
    </row>
    <row r="20" spans="2:10" x14ac:dyDescent="0.3">
      <c r="B20" s="5">
        <v>2024</v>
      </c>
      <c r="C20">
        <v>13</v>
      </c>
      <c r="D20" s="1">
        <v>872630</v>
      </c>
      <c r="E20" s="8">
        <v>966</v>
      </c>
    </row>
    <row r="21" spans="2:10" x14ac:dyDescent="0.3">
      <c r="B21" s="5">
        <v>2024</v>
      </c>
      <c r="C21">
        <v>14</v>
      </c>
      <c r="D21" s="1">
        <v>1836188</v>
      </c>
      <c r="E21" s="8">
        <v>2025</v>
      </c>
    </row>
    <row r="22" spans="2:10" x14ac:dyDescent="0.3">
      <c r="B22" s="5">
        <v>2024</v>
      </c>
      <c r="C22">
        <v>15</v>
      </c>
      <c r="D22" s="1">
        <v>1472336</v>
      </c>
      <c r="E22" s="8">
        <v>1127</v>
      </c>
    </row>
    <row r="23" spans="2:10" x14ac:dyDescent="0.3">
      <c r="B23" s="5">
        <v>2024</v>
      </c>
      <c r="C23">
        <v>16</v>
      </c>
      <c r="D23" s="1">
        <v>1805361</v>
      </c>
      <c r="E23" s="8">
        <v>1908</v>
      </c>
    </row>
    <row r="24" spans="2:10" x14ac:dyDescent="0.3">
      <c r="B24" s="5">
        <v>2024</v>
      </c>
      <c r="C24">
        <v>17</v>
      </c>
      <c r="D24" s="1">
        <v>1137455</v>
      </c>
      <c r="E24" s="8">
        <v>1460</v>
      </c>
    </row>
    <row r="25" spans="2:10" x14ac:dyDescent="0.3">
      <c r="B25" s="5">
        <v>2024</v>
      </c>
      <c r="C25">
        <v>18</v>
      </c>
      <c r="D25" s="1">
        <v>668253</v>
      </c>
      <c r="E25" s="8">
        <v>893</v>
      </c>
    </row>
    <row r="26" spans="2:10" x14ac:dyDescent="0.3">
      <c r="B26" s="5">
        <v>2024</v>
      </c>
      <c r="C26">
        <v>19</v>
      </c>
      <c r="D26" s="1">
        <v>609211</v>
      </c>
      <c r="E26" s="8">
        <v>129</v>
      </c>
    </row>
    <row r="27" spans="2:10" x14ac:dyDescent="0.3">
      <c r="B27" s="5">
        <v>2024</v>
      </c>
      <c r="C27">
        <v>20</v>
      </c>
      <c r="D27" s="1">
        <v>1215504</v>
      </c>
      <c r="E27" s="8">
        <v>1160</v>
      </c>
    </row>
    <row r="28" spans="2:10" x14ac:dyDescent="0.3">
      <c r="B28" s="5">
        <v>2024</v>
      </c>
      <c r="C28">
        <v>21</v>
      </c>
      <c r="D28" s="1">
        <v>1858970</v>
      </c>
      <c r="E28" s="8">
        <v>1810</v>
      </c>
    </row>
    <row r="29" spans="2:10" x14ac:dyDescent="0.3">
      <c r="B29" s="5">
        <v>2024</v>
      </c>
      <c r="C29">
        <v>22</v>
      </c>
      <c r="D29" s="1">
        <v>1219644</v>
      </c>
      <c r="E29" s="8">
        <v>806</v>
      </c>
    </row>
    <row r="30" spans="2:10" x14ac:dyDescent="0.3">
      <c r="B30" s="5">
        <v>2024</v>
      </c>
      <c r="C30">
        <v>23</v>
      </c>
      <c r="D30" s="1">
        <v>1123896</v>
      </c>
      <c r="E30" s="8">
        <v>836</v>
      </c>
      <c r="H30" t="s">
        <v>8</v>
      </c>
      <c r="J30">
        <f>_xlfn.COVARIANCE.S(D8:D104,E8:E104)</f>
        <v>195628178.08934712</v>
      </c>
    </row>
    <row r="31" spans="2:10" x14ac:dyDescent="0.3">
      <c r="B31" s="5">
        <v>2024</v>
      </c>
      <c r="C31">
        <v>24</v>
      </c>
      <c r="D31" s="1">
        <v>2093602</v>
      </c>
      <c r="E31" s="8">
        <v>1664</v>
      </c>
      <c r="H31" t="s">
        <v>9</v>
      </c>
      <c r="J31">
        <f>CORREL(D8:D104,E8:E104)</f>
        <v>0.857573322812197</v>
      </c>
    </row>
    <row r="32" spans="2:10" x14ac:dyDescent="0.3">
      <c r="B32" s="5">
        <v>2024</v>
      </c>
      <c r="C32">
        <v>25</v>
      </c>
      <c r="D32" s="1">
        <v>907089</v>
      </c>
      <c r="E32" s="8">
        <v>762</v>
      </c>
    </row>
    <row r="33" spans="2:16" x14ac:dyDescent="0.3">
      <c r="B33" s="5">
        <v>2024</v>
      </c>
      <c r="C33">
        <v>26</v>
      </c>
      <c r="D33" s="1">
        <v>1441014</v>
      </c>
      <c r="E33" s="8">
        <v>1551</v>
      </c>
      <c r="H33" t="s">
        <v>10</v>
      </c>
    </row>
    <row r="34" spans="2:16" ht="15" thickBot="1" x14ac:dyDescent="0.35">
      <c r="B34" s="5">
        <v>2024</v>
      </c>
      <c r="C34">
        <v>27</v>
      </c>
      <c r="D34" s="1">
        <v>1649762</v>
      </c>
      <c r="E34" s="8">
        <v>1943</v>
      </c>
    </row>
    <row r="35" spans="2:16" x14ac:dyDescent="0.3">
      <c r="B35" s="5">
        <v>2024</v>
      </c>
      <c r="C35">
        <v>28</v>
      </c>
      <c r="D35" s="1">
        <v>1734668</v>
      </c>
      <c r="E35" s="8">
        <v>1777</v>
      </c>
      <c r="H35" s="12" t="s">
        <v>11</v>
      </c>
      <c r="I35" s="12"/>
    </row>
    <row r="36" spans="2:16" x14ac:dyDescent="0.3">
      <c r="B36" s="5">
        <v>2024</v>
      </c>
      <c r="C36">
        <v>29</v>
      </c>
      <c r="D36" s="1">
        <v>1818292</v>
      </c>
      <c r="E36" s="8">
        <v>1877</v>
      </c>
      <c r="H36" s="9" t="s">
        <v>12</v>
      </c>
      <c r="I36" s="9">
        <v>0.85757332281219711</v>
      </c>
    </row>
    <row r="37" spans="2:16" x14ac:dyDescent="0.3">
      <c r="B37" s="5">
        <v>2024</v>
      </c>
      <c r="C37">
        <v>30</v>
      </c>
      <c r="D37" s="1">
        <v>654233</v>
      </c>
      <c r="E37" s="8">
        <v>537</v>
      </c>
      <c r="H37" s="9" t="s">
        <v>13</v>
      </c>
      <c r="I37" s="9">
        <v>0.73543200399915276</v>
      </c>
    </row>
    <row r="38" spans="2:16" x14ac:dyDescent="0.3">
      <c r="B38" s="5">
        <v>2024</v>
      </c>
      <c r="C38">
        <v>31</v>
      </c>
      <c r="D38" s="1">
        <v>1511187</v>
      </c>
      <c r="E38" s="8">
        <v>1373</v>
      </c>
      <c r="H38" s="9" t="s">
        <v>14</v>
      </c>
      <c r="I38" s="9">
        <v>0.73264707772545956</v>
      </c>
    </row>
    <row r="39" spans="2:16" x14ac:dyDescent="0.3">
      <c r="B39" s="5">
        <v>2024</v>
      </c>
      <c r="C39">
        <v>32</v>
      </c>
      <c r="D39" s="1">
        <v>1898991</v>
      </c>
      <c r="E39" s="8">
        <v>1767</v>
      </c>
      <c r="H39" s="9" t="s">
        <v>15</v>
      </c>
      <c r="I39" s="9">
        <v>231130.69478758777</v>
      </c>
    </row>
    <row r="40" spans="2:16" ht="15" thickBot="1" x14ac:dyDescent="0.35">
      <c r="B40" s="5">
        <v>2024</v>
      </c>
      <c r="C40">
        <v>33</v>
      </c>
      <c r="D40" s="1">
        <v>1450790</v>
      </c>
      <c r="E40" s="8">
        <v>961</v>
      </c>
      <c r="H40" s="10" t="s">
        <v>16</v>
      </c>
      <c r="I40" s="10">
        <v>97</v>
      </c>
    </row>
    <row r="41" spans="2:16" x14ac:dyDescent="0.3">
      <c r="B41" s="5">
        <v>2024</v>
      </c>
      <c r="C41">
        <v>34</v>
      </c>
      <c r="D41" s="1">
        <v>639542</v>
      </c>
      <c r="E41" s="8">
        <v>799</v>
      </c>
    </row>
    <row r="42" spans="2:16" ht="15" thickBot="1" x14ac:dyDescent="0.35">
      <c r="B42" s="5">
        <v>2024</v>
      </c>
      <c r="C42">
        <v>35</v>
      </c>
      <c r="D42" s="1">
        <v>1644253</v>
      </c>
      <c r="E42" s="8">
        <v>1966</v>
      </c>
      <c r="H42" t="s">
        <v>17</v>
      </c>
    </row>
    <row r="43" spans="2:16" x14ac:dyDescent="0.3">
      <c r="B43" s="5">
        <v>2024</v>
      </c>
      <c r="C43">
        <v>36</v>
      </c>
      <c r="D43" s="1">
        <v>1118680</v>
      </c>
      <c r="E43" s="8">
        <v>1012</v>
      </c>
      <c r="H43" s="11"/>
      <c r="I43" s="11" t="s">
        <v>22</v>
      </c>
      <c r="J43" s="11" t="s">
        <v>23</v>
      </c>
      <c r="K43" s="11" t="s">
        <v>24</v>
      </c>
      <c r="L43" s="11" t="s">
        <v>25</v>
      </c>
      <c r="M43" s="11" t="s">
        <v>26</v>
      </c>
    </row>
    <row r="44" spans="2:16" x14ac:dyDescent="0.3">
      <c r="B44" s="5">
        <v>2024</v>
      </c>
      <c r="C44">
        <v>37</v>
      </c>
      <c r="D44" s="1">
        <v>1309594</v>
      </c>
      <c r="E44" s="8">
        <v>1445</v>
      </c>
      <c r="H44" s="9" t="s">
        <v>18</v>
      </c>
      <c r="I44" s="9">
        <v>1</v>
      </c>
      <c r="J44" s="9">
        <v>14107305537089.73</v>
      </c>
      <c r="K44" s="9">
        <v>14107305537089.73</v>
      </c>
      <c r="L44" s="9">
        <v>264.07593297753124</v>
      </c>
      <c r="M44" s="9">
        <v>3.5284982309567594E-29</v>
      </c>
    </row>
    <row r="45" spans="2:16" x14ac:dyDescent="0.3">
      <c r="B45" s="5">
        <v>2024</v>
      </c>
      <c r="C45">
        <v>38</v>
      </c>
      <c r="D45" s="1">
        <v>1267558</v>
      </c>
      <c r="E45" s="8">
        <v>1440</v>
      </c>
      <c r="H45" s="9" t="s">
        <v>19</v>
      </c>
      <c r="I45" s="9">
        <v>95</v>
      </c>
      <c r="J45" s="9">
        <v>5075032816934.3398</v>
      </c>
      <c r="K45" s="9">
        <v>53421398072.99305</v>
      </c>
      <c r="L45" s="9"/>
      <c r="M45" s="9"/>
    </row>
    <row r="46" spans="2:16" ht="15" thickBot="1" x14ac:dyDescent="0.35">
      <c r="B46" s="5">
        <v>2024</v>
      </c>
      <c r="C46">
        <v>39</v>
      </c>
      <c r="D46" s="1">
        <v>1793018</v>
      </c>
      <c r="E46" s="8">
        <v>2253</v>
      </c>
      <c r="H46" s="10" t="s">
        <v>20</v>
      </c>
      <c r="I46" s="10">
        <v>96</v>
      </c>
      <c r="J46" s="10">
        <v>19182338354024.07</v>
      </c>
      <c r="K46" s="10"/>
      <c r="L46" s="10"/>
      <c r="M46" s="10"/>
    </row>
    <row r="47" spans="2:16" ht="15" thickBot="1" x14ac:dyDescent="0.35">
      <c r="B47" s="5">
        <v>2024</v>
      </c>
      <c r="C47">
        <v>40</v>
      </c>
      <c r="D47" s="1">
        <v>1647369</v>
      </c>
      <c r="E47" s="8">
        <v>2112</v>
      </c>
    </row>
    <row r="48" spans="2:16" x14ac:dyDescent="0.3">
      <c r="B48" s="5">
        <v>2024</v>
      </c>
      <c r="C48">
        <v>41</v>
      </c>
      <c r="D48" s="1">
        <v>1359368</v>
      </c>
      <c r="E48" s="8">
        <v>1005</v>
      </c>
      <c r="H48" s="11"/>
      <c r="I48" s="11" t="s">
        <v>27</v>
      </c>
      <c r="J48" s="11" t="s">
        <v>15</v>
      </c>
      <c r="K48" s="11" t="s">
        <v>28</v>
      </c>
      <c r="L48" s="11" t="s">
        <v>29</v>
      </c>
      <c r="M48" s="11" t="s">
        <v>30</v>
      </c>
      <c r="N48" s="11" t="s">
        <v>31</v>
      </c>
      <c r="O48" s="11" t="s">
        <v>32</v>
      </c>
      <c r="P48" s="11" t="s">
        <v>33</v>
      </c>
    </row>
    <row r="49" spans="2:16" x14ac:dyDescent="0.3">
      <c r="B49" s="5">
        <v>2024</v>
      </c>
      <c r="C49">
        <v>42</v>
      </c>
      <c r="D49" s="1">
        <v>1441951</v>
      </c>
      <c r="E49" s="8">
        <v>1466</v>
      </c>
      <c r="H49" s="9" t="s">
        <v>21</v>
      </c>
      <c r="I49" s="9">
        <v>334647.75400089356</v>
      </c>
      <c r="J49" s="9">
        <v>67723.513834268233</v>
      </c>
      <c r="K49" s="9">
        <v>4.9413820260395456</v>
      </c>
      <c r="L49" s="13">
        <v>3.3253152499001071E-6</v>
      </c>
      <c r="M49" s="9">
        <v>200199.58020049412</v>
      </c>
      <c r="N49" s="9">
        <v>469095.92780129297</v>
      </c>
      <c r="O49" s="9">
        <v>200199.58020049412</v>
      </c>
      <c r="P49" s="9">
        <v>469095.92780129297</v>
      </c>
    </row>
    <row r="50" spans="2:16" ht="15" thickBot="1" x14ac:dyDescent="0.35">
      <c r="B50" s="5">
        <v>2024</v>
      </c>
      <c r="C50">
        <v>43</v>
      </c>
      <c r="D50" s="1">
        <v>1926498</v>
      </c>
      <c r="E50" s="8">
        <v>2174</v>
      </c>
      <c r="H50" s="10" t="s">
        <v>5</v>
      </c>
      <c r="I50" s="10">
        <v>751.1755248140646</v>
      </c>
      <c r="J50" s="10">
        <v>46.225010413874564</v>
      </c>
      <c r="K50" s="10">
        <v>16.25041331712923</v>
      </c>
      <c r="L50" s="14">
        <v>3.5284982309568861E-29</v>
      </c>
      <c r="M50" s="10">
        <v>659.40727650286806</v>
      </c>
      <c r="N50" s="10">
        <v>842.94377312526115</v>
      </c>
      <c r="O50" s="10">
        <v>659.40727650286806</v>
      </c>
      <c r="P50" s="10">
        <v>842.94377312526115</v>
      </c>
    </row>
    <row r="51" spans="2:16" x14ac:dyDescent="0.3">
      <c r="B51" s="5">
        <v>2024</v>
      </c>
      <c r="C51">
        <v>44</v>
      </c>
      <c r="D51" s="1">
        <v>1209675</v>
      </c>
      <c r="E51" s="8">
        <v>1166</v>
      </c>
    </row>
    <row r="52" spans="2:16" x14ac:dyDescent="0.3">
      <c r="B52" s="5">
        <v>2024</v>
      </c>
      <c r="C52">
        <v>45</v>
      </c>
      <c r="D52" s="1">
        <v>1343029</v>
      </c>
      <c r="E52" s="8">
        <v>1180</v>
      </c>
    </row>
    <row r="53" spans="2:16" x14ac:dyDescent="0.3">
      <c r="B53" s="5">
        <v>2025</v>
      </c>
      <c r="C53">
        <v>1</v>
      </c>
      <c r="D53" s="1">
        <v>908293</v>
      </c>
      <c r="E53" s="8">
        <v>1276</v>
      </c>
    </row>
    <row r="54" spans="2:16" x14ac:dyDescent="0.3">
      <c r="B54" s="5">
        <v>2025</v>
      </c>
      <c r="C54">
        <v>2</v>
      </c>
      <c r="D54" s="1">
        <v>573955</v>
      </c>
      <c r="E54" s="8">
        <v>996</v>
      </c>
    </row>
    <row r="55" spans="2:16" x14ac:dyDescent="0.3">
      <c r="B55" s="5">
        <v>2025</v>
      </c>
      <c r="C55">
        <v>3</v>
      </c>
      <c r="D55" s="1">
        <v>1390103</v>
      </c>
      <c r="E55" s="8">
        <v>1550</v>
      </c>
    </row>
    <row r="56" spans="2:16" x14ac:dyDescent="0.3">
      <c r="B56" s="5">
        <v>2025</v>
      </c>
      <c r="C56">
        <v>4</v>
      </c>
      <c r="D56" s="1">
        <v>1942575</v>
      </c>
      <c r="E56" s="8">
        <v>2024</v>
      </c>
    </row>
    <row r="57" spans="2:16" x14ac:dyDescent="0.3">
      <c r="B57" s="5">
        <v>2025</v>
      </c>
      <c r="C57">
        <v>5</v>
      </c>
      <c r="D57" s="1">
        <v>663301</v>
      </c>
      <c r="E57" s="8">
        <v>663</v>
      </c>
    </row>
    <row r="58" spans="2:16" x14ac:dyDescent="0.3">
      <c r="B58" s="5">
        <v>2025</v>
      </c>
      <c r="C58">
        <v>6</v>
      </c>
      <c r="D58" s="1">
        <v>730114</v>
      </c>
      <c r="E58" s="8">
        <v>539</v>
      </c>
    </row>
    <row r="59" spans="2:16" x14ac:dyDescent="0.3">
      <c r="B59" s="5">
        <v>2025</v>
      </c>
      <c r="C59">
        <v>7</v>
      </c>
      <c r="D59" s="1">
        <v>800988</v>
      </c>
      <c r="E59" s="8">
        <v>581</v>
      </c>
    </row>
    <row r="60" spans="2:16" x14ac:dyDescent="0.3">
      <c r="B60" s="5">
        <v>2025</v>
      </c>
      <c r="C60">
        <v>8</v>
      </c>
      <c r="D60" s="1">
        <v>1851322</v>
      </c>
      <c r="E60" s="8">
        <v>2168</v>
      </c>
    </row>
    <row r="61" spans="2:16" x14ac:dyDescent="0.3">
      <c r="B61" s="5">
        <v>2025</v>
      </c>
      <c r="C61">
        <v>9</v>
      </c>
      <c r="D61" s="1">
        <v>680613</v>
      </c>
      <c r="E61" s="8">
        <v>509</v>
      </c>
    </row>
    <row r="62" spans="2:16" x14ac:dyDescent="0.3">
      <c r="B62" s="5">
        <v>2025</v>
      </c>
      <c r="C62">
        <v>10</v>
      </c>
      <c r="D62" s="1">
        <v>2064106</v>
      </c>
      <c r="E62" s="8">
        <v>1736</v>
      </c>
    </row>
    <row r="63" spans="2:16" x14ac:dyDescent="0.3">
      <c r="B63" s="5">
        <v>2025</v>
      </c>
      <c r="C63">
        <v>11</v>
      </c>
      <c r="D63" s="1">
        <v>2009654</v>
      </c>
      <c r="E63" s="8">
        <v>1709</v>
      </c>
    </row>
    <row r="64" spans="2:16" x14ac:dyDescent="0.3">
      <c r="B64" s="5">
        <v>2025</v>
      </c>
      <c r="C64">
        <v>12</v>
      </c>
      <c r="D64" s="1">
        <v>784791</v>
      </c>
      <c r="E64" s="8">
        <v>914</v>
      </c>
    </row>
    <row r="65" spans="2:5" x14ac:dyDescent="0.3">
      <c r="B65" s="5">
        <v>2025</v>
      </c>
      <c r="C65">
        <v>13</v>
      </c>
      <c r="D65" s="1">
        <v>1000769</v>
      </c>
      <c r="E65" s="8">
        <v>1159</v>
      </c>
    </row>
    <row r="66" spans="2:5" x14ac:dyDescent="0.3">
      <c r="B66" s="5">
        <v>2025</v>
      </c>
      <c r="C66">
        <v>14</v>
      </c>
      <c r="D66" s="1">
        <v>742840</v>
      </c>
      <c r="E66" s="8">
        <v>1141</v>
      </c>
    </row>
    <row r="67" spans="2:5" x14ac:dyDescent="0.3">
      <c r="B67" s="5">
        <v>2025</v>
      </c>
      <c r="C67">
        <v>15</v>
      </c>
      <c r="D67" s="1">
        <v>1858356</v>
      </c>
      <c r="E67" s="8">
        <v>1702</v>
      </c>
    </row>
    <row r="68" spans="2:5" x14ac:dyDescent="0.3">
      <c r="B68" s="5">
        <v>2025</v>
      </c>
      <c r="C68">
        <v>16</v>
      </c>
      <c r="D68" s="1">
        <v>1441705</v>
      </c>
      <c r="E68" s="8">
        <v>1608</v>
      </c>
    </row>
    <row r="69" spans="2:5" x14ac:dyDescent="0.3">
      <c r="B69" s="5">
        <v>2025</v>
      </c>
      <c r="C69">
        <v>17</v>
      </c>
      <c r="D69" s="1">
        <v>1141122</v>
      </c>
      <c r="E69" s="8">
        <v>704</v>
      </c>
    </row>
    <row r="70" spans="2:5" x14ac:dyDescent="0.3">
      <c r="B70" s="5">
        <v>2025</v>
      </c>
      <c r="C70">
        <v>18</v>
      </c>
      <c r="D70" s="1">
        <v>1780355</v>
      </c>
      <c r="E70" s="8">
        <v>1631</v>
      </c>
    </row>
    <row r="71" spans="2:5" x14ac:dyDescent="0.3">
      <c r="B71" s="5">
        <v>2025</v>
      </c>
      <c r="C71">
        <v>19</v>
      </c>
      <c r="D71" s="1">
        <v>563999</v>
      </c>
      <c r="E71" s="8">
        <v>616</v>
      </c>
    </row>
    <row r="72" spans="2:5" x14ac:dyDescent="0.3">
      <c r="B72" s="5">
        <v>2025</v>
      </c>
      <c r="C72">
        <v>20</v>
      </c>
      <c r="D72" s="1">
        <v>1338070</v>
      </c>
      <c r="E72" s="8">
        <v>1601</v>
      </c>
    </row>
    <row r="73" spans="2:5" x14ac:dyDescent="0.3">
      <c r="B73" s="5">
        <v>2025</v>
      </c>
      <c r="C73">
        <v>21</v>
      </c>
      <c r="D73" s="1">
        <v>1463332</v>
      </c>
      <c r="E73" s="8">
        <v>1334</v>
      </c>
    </row>
    <row r="74" spans="2:5" x14ac:dyDescent="0.3">
      <c r="B74" s="5">
        <v>2025</v>
      </c>
      <c r="C74">
        <v>22</v>
      </c>
      <c r="D74" s="1">
        <v>1024900</v>
      </c>
      <c r="E74" s="8">
        <v>1312</v>
      </c>
    </row>
    <row r="75" spans="2:5" x14ac:dyDescent="0.3">
      <c r="B75" s="5">
        <v>2025</v>
      </c>
      <c r="C75">
        <v>23</v>
      </c>
      <c r="D75" s="1">
        <v>1162456</v>
      </c>
      <c r="E75" s="8">
        <v>1543</v>
      </c>
    </row>
    <row r="76" spans="2:5" x14ac:dyDescent="0.3">
      <c r="B76" s="5">
        <v>2025</v>
      </c>
      <c r="C76">
        <v>24</v>
      </c>
      <c r="D76" s="1">
        <v>747896</v>
      </c>
      <c r="E76" s="8">
        <v>492</v>
      </c>
    </row>
    <row r="77" spans="2:5" x14ac:dyDescent="0.3">
      <c r="B77" s="5">
        <v>2025</v>
      </c>
      <c r="C77">
        <v>25</v>
      </c>
      <c r="D77" s="1">
        <v>1802302</v>
      </c>
      <c r="E77" s="8">
        <v>2072</v>
      </c>
    </row>
    <row r="78" spans="2:5" x14ac:dyDescent="0.3">
      <c r="B78" s="5">
        <v>2025</v>
      </c>
      <c r="C78">
        <v>26</v>
      </c>
      <c r="D78" s="1">
        <v>1138048</v>
      </c>
      <c r="E78" s="8">
        <v>1133</v>
      </c>
    </row>
    <row r="79" spans="2:5" x14ac:dyDescent="0.3">
      <c r="B79" s="5">
        <v>2025</v>
      </c>
      <c r="C79">
        <v>27</v>
      </c>
      <c r="D79" s="1">
        <v>1063060</v>
      </c>
      <c r="E79" s="8">
        <v>1298</v>
      </c>
    </row>
    <row r="80" spans="2:5" x14ac:dyDescent="0.3">
      <c r="B80" s="5">
        <v>2025</v>
      </c>
      <c r="C80">
        <v>28</v>
      </c>
      <c r="D80" s="1">
        <v>2004252</v>
      </c>
      <c r="E80" s="8">
        <v>2185</v>
      </c>
    </row>
    <row r="81" spans="2:5" x14ac:dyDescent="0.3">
      <c r="B81" s="5">
        <v>2025</v>
      </c>
      <c r="C81">
        <v>29</v>
      </c>
      <c r="D81" s="1">
        <v>1841129</v>
      </c>
      <c r="E81" s="8">
        <v>1992</v>
      </c>
    </row>
    <row r="82" spans="2:5" x14ac:dyDescent="0.3">
      <c r="B82" s="5">
        <v>2025</v>
      </c>
      <c r="C82">
        <v>30</v>
      </c>
      <c r="D82" s="1">
        <v>1182252</v>
      </c>
      <c r="E82" s="8">
        <v>844</v>
      </c>
    </row>
    <row r="83" spans="2:5" x14ac:dyDescent="0.3">
      <c r="B83" s="5">
        <v>2025</v>
      </c>
      <c r="C83">
        <v>31</v>
      </c>
      <c r="D83" s="1">
        <v>1979166</v>
      </c>
      <c r="E83" s="8">
        <v>1852</v>
      </c>
    </row>
    <row r="84" spans="2:5" x14ac:dyDescent="0.3">
      <c r="B84" s="5">
        <v>2025</v>
      </c>
      <c r="C84">
        <v>32</v>
      </c>
      <c r="D84" s="1">
        <v>1820532</v>
      </c>
      <c r="E84" s="8">
        <v>2211</v>
      </c>
    </row>
    <row r="85" spans="2:5" x14ac:dyDescent="0.3">
      <c r="B85" s="5">
        <v>2025</v>
      </c>
      <c r="C85">
        <v>33</v>
      </c>
      <c r="D85" s="1">
        <v>1934510</v>
      </c>
      <c r="E85" s="8">
        <v>1815</v>
      </c>
    </row>
    <row r="86" spans="2:5" x14ac:dyDescent="0.3">
      <c r="B86" s="5">
        <v>2025</v>
      </c>
      <c r="C86">
        <v>34</v>
      </c>
      <c r="D86" s="1">
        <v>1458896</v>
      </c>
      <c r="E86" s="8">
        <v>1184</v>
      </c>
    </row>
    <row r="87" spans="2:5" x14ac:dyDescent="0.3">
      <c r="B87" s="5">
        <v>2025</v>
      </c>
      <c r="C87">
        <v>35</v>
      </c>
      <c r="D87" s="1">
        <v>1792762</v>
      </c>
      <c r="E87" s="8">
        <v>2306</v>
      </c>
    </row>
    <row r="88" spans="2:5" x14ac:dyDescent="0.3">
      <c r="B88" s="5">
        <v>2025</v>
      </c>
      <c r="C88">
        <v>36</v>
      </c>
      <c r="D88" s="1">
        <v>1894080</v>
      </c>
      <c r="E88" s="8">
        <v>2073</v>
      </c>
    </row>
    <row r="89" spans="2:5" x14ac:dyDescent="0.3">
      <c r="B89" s="5">
        <v>2025</v>
      </c>
      <c r="C89">
        <v>37</v>
      </c>
      <c r="D89" s="1">
        <v>1917197</v>
      </c>
      <c r="E89" s="8">
        <v>1488</v>
      </c>
    </row>
    <row r="90" spans="2:5" x14ac:dyDescent="0.3">
      <c r="B90" s="5">
        <v>2025</v>
      </c>
      <c r="C90">
        <v>38</v>
      </c>
      <c r="D90" s="1">
        <v>1688065</v>
      </c>
      <c r="E90" s="8">
        <v>1876</v>
      </c>
    </row>
    <row r="91" spans="2:5" x14ac:dyDescent="0.3">
      <c r="B91" s="5">
        <v>2025</v>
      </c>
      <c r="C91">
        <v>39</v>
      </c>
      <c r="D91" s="1">
        <v>811267</v>
      </c>
      <c r="E91" s="8">
        <v>485</v>
      </c>
    </row>
    <row r="92" spans="2:5" x14ac:dyDescent="0.3">
      <c r="B92" s="5">
        <v>2025</v>
      </c>
      <c r="C92">
        <v>40</v>
      </c>
      <c r="D92" s="1">
        <v>831492</v>
      </c>
      <c r="E92" s="8">
        <v>950</v>
      </c>
    </row>
    <row r="93" spans="2:5" x14ac:dyDescent="0.3">
      <c r="B93" s="5">
        <v>2025</v>
      </c>
      <c r="C93">
        <v>41</v>
      </c>
      <c r="D93" s="1">
        <v>1119193</v>
      </c>
      <c r="E93" s="8">
        <v>1097</v>
      </c>
    </row>
    <row r="94" spans="2:5" x14ac:dyDescent="0.3">
      <c r="B94" s="5">
        <v>2025</v>
      </c>
      <c r="C94">
        <v>42</v>
      </c>
      <c r="D94" s="1">
        <v>1742608</v>
      </c>
      <c r="E94" s="8">
        <v>1572</v>
      </c>
    </row>
    <row r="95" spans="2:5" x14ac:dyDescent="0.3">
      <c r="B95" s="5">
        <v>2025</v>
      </c>
      <c r="C95">
        <v>43</v>
      </c>
      <c r="D95" s="1">
        <v>921687</v>
      </c>
      <c r="E95" s="8">
        <v>850</v>
      </c>
    </row>
    <row r="96" spans="2:5" x14ac:dyDescent="0.3">
      <c r="B96" s="5">
        <v>2025</v>
      </c>
      <c r="C96">
        <v>44</v>
      </c>
      <c r="D96" s="1">
        <v>1217394</v>
      </c>
      <c r="E96" s="8">
        <v>1313</v>
      </c>
    </row>
    <row r="97" spans="2:6" x14ac:dyDescent="0.3">
      <c r="B97" s="5">
        <v>2025</v>
      </c>
      <c r="C97">
        <v>45</v>
      </c>
      <c r="D97" s="1">
        <v>2018468</v>
      </c>
      <c r="E97" s="8">
        <v>2153</v>
      </c>
    </row>
    <row r="98" spans="2:6" x14ac:dyDescent="0.3">
      <c r="B98" s="5">
        <v>2025</v>
      </c>
      <c r="C98">
        <v>46</v>
      </c>
      <c r="D98" s="1">
        <v>1830847</v>
      </c>
      <c r="E98" s="8">
        <v>1917</v>
      </c>
    </row>
    <row r="99" spans="2:6" x14ac:dyDescent="0.3">
      <c r="B99" s="5">
        <v>2025</v>
      </c>
      <c r="C99">
        <v>47</v>
      </c>
      <c r="D99" s="1">
        <v>1269571</v>
      </c>
      <c r="E99" s="8">
        <v>1276</v>
      </c>
    </row>
    <row r="100" spans="2:6" x14ac:dyDescent="0.3">
      <c r="B100" s="5">
        <v>2025</v>
      </c>
      <c r="C100">
        <v>48</v>
      </c>
      <c r="D100" s="1">
        <v>766311</v>
      </c>
      <c r="E100" s="8">
        <v>796</v>
      </c>
    </row>
    <row r="101" spans="2:6" x14ac:dyDescent="0.3">
      <c r="B101" s="5">
        <v>2025</v>
      </c>
      <c r="C101">
        <v>49</v>
      </c>
      <c r="D101" s="1">
        <v>2097503</v>
      </c>
      <c r="E101" s="8">
        <v>1548</v>
      </c>
    </row>
    <row r="102" spans="2:6" x14ac:dyDescent="0.3">
      <c r="B102" s="5">
        <v>2025</v>
      </c>
      <c r="C102">
        <v>50</v>
      </c>
      <c r="D102" s="1">
        <v>1669711</v>
      </c>
      <c r="E102" s="8">
        <v>1443</v>
      </c>
    </row>
    <row r="103" spans="2:6" x14ac:dyDescent="0.3">
      <c r="B103" s="5">
        <v>2025</v>
      </c>
      <c r="C103">
        <v>51</v>
      </c>
      <c r="D103" s="1">
        <v>1965398</v>
      </c>
      <c r="E103" s="8">
        <v>1593</v>
      </c>
    </row>
    <row r="104" spans="2:6" x14ac:dyDescent="0.3">
      <c r="B104" s="5">
        <v>2025</v>
      </c>
      <c r="C104">
        <v>52</v>
      </c>
      <c r="D104" s="1">
        <v>1191208</v>
      </c>
      <c r="E104" s="8">
        <v>1614</v>
      </c>
      <c r="F104" s="7">
        <f>D104</f>
        <v>1191208</v>
      </c>
    </row>
    <row r="105" spans="2:6" x14ac:dyDescent="0.3">
      <c r="B105" s="5">
        <v>2026</v>
      </c>
      <c r="C105">
        <v>1</v>
      </c>
      <c r="E105" s="8">
        <v>1946</v>
      </c>
      <c r="F105" s="1">
        <f>$I$49+$I$50*E105</f>
        <v>1796435.3252890634</v>
      </c>
    </row>
    <row r="106" spans="2:6" x14ac:dyDescent="0.3">
      <c r="B106" s="5">
        <v>2026</v>
      </c>
      <c r="C106">
        <v>2</v>
      </c>
      <c r="E106" s="8">
        <v>894</v>
      </c>
      <c r="F106" s="1">
        <f t="shared" ref="F106:F114" si="0">$I$49+$I$50*E106</f>
        <v>1006198.6731846674</v>
      </c>
    </row>
    <row r="107" spans="2:6" x14ac:dyDescent="0.3">
      <c r="B107" s="5">
        <v>2026</v>
      </c>
      <c r="C107">
        <v>3</v>
      </c>
      <c r="E107" s="8">
        <v>1547</v>
      </c>
      <c r="F107" s="1">
        <f t="shared" si="0"/>
        <v>1496716.2908882515</v>
      </c>
    </row>
    <row r="108" spans="2:6" x14ac:dyDescent="0.3">
      <c r="B108" s="5">
        <v>2026</v>
      </c>
      <c r="C108">
        <v>4</v>
      </c>
      <c r="E108" s="8">
        <v>214</v>
      </c>
      <c r="F108" s="1">
        <f t="shared" si="0"/>
        <v>495399.31631110341</v>
      </c>
    </row>
    <row r="109" spans="2:6" x14ac:dyDescent="0.3">
      <c r="B109" s="5">
        <v>2026</v>
      </c>
      <c r="C109">
        <v>5</v>
      </c>
      <c r="E109" s="8">
        <v>535</v>
      </c>
      <c r="F109" s="1">
        <f t="shared" si="0"/>
        <v>736526.65977641812</v>
      </c>
    </row>
    <row r="110" spans="2:6" x14ac:dyDescent="0.3">
      <c r="B110" s="5">
        <v>2026</v>
      </c>
      <c r="C110">
        <v>6</v>
      </c>
      <c r="E110" s="8">
        <v>1650</v>
      </c>
      <c r="F110" s="1">
        <f t="shared" si="0"/>
        <v>1574087.3699441003</v>
      </c>
    </row>
    <row r="111" spans="2:6" x14ac:dyDescent="0.3">
      <c r="B111" s="5">
        <v>2026</v>
      </c>
      <c r="C111">
        <v>7</v>
      </c>
      <c r="E111" s="8">
        <v>1521</v>
      </c>
      <c r="F111" s="1">
        <f t="shared" si="0"/>
        <v>1477185.7272430859</v>
      </c>
    </row>
    <row r="112" spans="2:6" x14ac:dyDescent="0.3">
      <c r="B112" s="5">
        <v>2026</v>
      </c>
      <c r="C112">
        <v>8</v>
      </c>
      <c r="E112" s="8">
        <v>1286</v>
      </c>
      <c r="F112" s="1">
        <f t="shared" si="0"/>
        <v>1300659.4789117808</v>
      </c>
    </row>
    <row r="113" spans="2:6" x14ac:dyDescent="0.3">
      <c r="B113" s="5">
        <v>2026</v>
      </c>
      <c r="C113">
        <v>9</v>
      </c>
      <c r="E113" s="8">
        <v>1536</v>
      </c>
      <c r="F113" s="1">
        <f t="shared" si="0"/>
        <v>1488453.3601152969</v>
      </c>
    </row>
    <row r="114" spans="2:6" x14ac:dyDescent="0.3">
      <c r="B114" s="5">
        <v>2026</v>
      </c>
      <c r="C114">
        <v>10</v>
      </c>
      <c r="E114" s="8">
        <v>865</v>
      </c>
      <c r="F114" s="1">
        <f t="shared" si="0"/>
        <v>984414.58296505944</v>
      </c>
    </row>
    <row r="115" spans="2:6" x14ac:dyDescent="0.3">
      <c r="B115" s="5"/>
      <c r="E115" s="8"/>
      <c r="F115" s="8"/>
    </row>
    <row r="116" spans="2:6" x14ac:dyDescent="0.3">
      <c r="B116" s="5"/>
      <c r="E116" s="8"/>
      <c r="F116" s="8"/>
    </row>
    <row r="117" spans="2:6" x14ac:dyDescent="0.3">
      <c r="B117" s="5"/>
      <c r="E117" s="8"/>
      <c r="F117" s="8"/>
    </row>
    <row r="118" spans="2:6" x14ac:dyDescent="0.3">
      <c r="B118" s="5"/>
      <c r="E118" s="8"/>
      <c r="F118" s="8"/>
    </row>
    <row r="119" spans="2:6" x14ac:dyDescent="0.3">
      <c r="B119" s="5"/>
      <c r="E119" s="8"/>
      <c r="F119" s="8"/>
    </row>
    <row r="120" spans="2:6" x14ac:dyDescent="0.3">
      <c r="B120" s="5"/>
      <c r="E120" s="8"/>
      <c r="F120" s="8"/>
    </row>
    <row r="121" spans="2:6" x14ac:dyDescent="0.3">
      <c r="B121" s="5"/>
      <c r="E121" s="8"/>
      <c r="F121" s="8"/>
    </row>
    <row r="122" spans="2:6" x14ac:dyDescent="0.3">
      <c r="B122" s="5"/>
      <c r="E122" s="8"/>
      <c r="F122" s="8"/>
    </row>
    <row r="123" spans="2:6" x14ac:dyDescent="0.3">
      <c r="B123" s="5"/>
      <c r="E123" s="8"/>
      <c r="F123" s="8"/>
    </row>
    <row r="124" spans="2:6" x14ac:dyDescent="0.3">
      <c r="B124" s="5"/>
      <c r="E124" s="8"/>
      <c r="F124" s="8"/>
    </row>
    <row r="125" spans="2:6" x14ac:dyDescent="0.3">
      <c r="B125" s="5"/>
      <c r="E125" s="8"/>
      <c r="F125" s="8"/>
    </row>
    <row r="126" spans="2:6" x14ac:dyDescent="0.3">
      <c r="B126" s="5"/>
      <c r="E126" s="8"/>
      <c r="F126" s="8"/>
    </row>
    <row r="127" spans="2:6" x14ac:dyDescent="0.3">
      <c r="B127" s="5"/>
      <c r="E127" s="8"/>
      <c r="F127" s="8"/>
    </row>
    <row r="128" spans="2:6" x14ac:dyDescent="0.3">
      <c r="B128" s="5"/>
      <c r="E128" s="8"/>
      <c r="F128" s="8"/>
    </row>
    <row r="129" spans="2:6" x14ac:dyDescent="0.3">
      <c r="B129" s="5"/>
      <c r="E129" s="8"/>
      <c r="F129" s="8"/>
    </row>
    <row r="130" spans="2:6" x14ac:dyDescent="0.3">
      <c r="B130" s="5"/>
      <c r="E130" s="8"/>
      <c r="F130" s="8"/>
    </row>
    <row r="131" spans="2:6" x14ac:dyDescent="0.3">
      <c r="B131" s="5"/>
      <c r="E131" s="8"/>
      <c r="F131" s="8"/>
    </row>
    <row r="132" spans="2:6" x14ac:dyDescent="0.3">
      <c r="B132" s="5"/>
      <c r="E132" s="8"/>
      <c r="F132" s="8"/>
    </row>
    <row r="133" spans="2:6" x14ac:dyDescent="0.3">
      <c r="B133" s="5"/>
      <c r="E133" s="8"/>
      <c r="F133" s="8"/>
    </row>
    <row r="134" spans="2:6" x14ac:dyDescent="0.3">
      <c r="B134" s="5"/>
      <c r="E134" s="8"/>
      <c r="F134" s="8"/>
    </row>
    <row r="135" spans="2:6" x14ac:dyDescent="0.3">
      <c r="B135" s="5"/>
      <c r="E135" s="8"/>
      <c r="F135" s="8"/>
    </row>
    <row r="136" spans="2:6" x14ac:dyDescent="0.3">
      <c r="B136" s="5"/>
      <c r="E136" s="8"/>
      <c r="F136" s="8"/>
    </row>
    <row r="137" spans="2:6" x14ac:dyDescent="0.3">
      <c r="B137" s="5"/>
      <c r="E137" s="8"/>
      <c r="F137" s="8"/>
    </row>
    <row r="138" spans="2:6" x14ac:dyDescent="0.3">
      <c r="B138" s="5"/>
      <c r="E138" s="8"/>
      <c r="F138" s="8"/>
    </row>
    <row r="139" spans="2:6" x14ac:dyDescent="0.3">
      <c r="B139" s="5"/>
      <c r="E139" s="8"/>
      <c r="F139" s="8"/>
    </row>
    <row r="140" spans="2:6" x14ac:dyDescent="0.3">
      <c r="B140" s="5"/>
      <c r="E140" s="8"/>
      <c r="F140" s="8"/>
    </row>
    <row r="141" spans="2:6" x14ac:dyDescent="0.3">
      <c r="B141" s="5"/>
      <c r="E141" s="8"/>
      <c r="F141" s="8"/>
    </row>
    <row r="142" spans="2:6" x14ac:dyDescent="0.3">
      <c r="B142" s="5"/>
      <c r="E142" s="8"/>
      <c r="F142" s="8"/>
    </row>
    <row r="143" spans="2:6" x14ac:dyDescent="0.3">
      <c r="B143" s="5"/>
      <c r="E143" s="8"/>
      <c r="F143" s="8"/>
    </row>
    <row r="144" spans="2:6" x14ac:dyDescent="0.3">
      <c r="B144" s="5"/>
      <c r="E144" s="8"/>
      <c r="F144" s="8"/>
    </row>
    <row r="145" spans="2:6" x14ac:dyDescent="0.3">
      <c r="B145" s="5"/>
      <c r="E145" s="8"/>
      <c r="F145" s="8"/>
    </row>
    <row r="146" spans="2:6" x14ac:dyDescent="0.3">
      <c r="B146" s="5"/>
      <c r="E146" s="8"/>
      <c r="F146" s="8"/>
    </row>
    <row r="147" spans="2:6" x14ac:dyDescent="0.3">
      <c r="B147" s="5"/>
      <c r="E147" s="8"/>
      <c r="F147" s="8"/>
    </row>
    <row r="148" spans="2:6" x14ac:dyDescent="0.3">
      <c r="B148" s="5"/>
      <c r="E148" s="8"/>
      <c r="F148" s="8"/>
    </row>
    <row r="149" spans="2:6" x14ac:dyDescent="0.3">
      <c r="B149" s="5"/>
      <c r="E149" s="8"/>
      <c r="F149" s="8"/>
    </row>
    <row r="150" spans="2:6" x14ac:dyDescent="0.3">
      <c r="B150" s="5"/>
      <c r="E150" s="8"/>
      <c r="F150" s="8"/>
    </row>
    <row r="151" spans="2:6" x14ac:dyDescent="0.3">
      <c r="B151" s="5"/>
      <c r="E151" s="8"/>
      <c r="F151" s="8"/>
    </row>
    <row r="152" spans="2:6" x14ac:dyDescent="0.3">
      <c r="B152" s="5"/>
      <c r="E152" s="8"/>
      <c r="F152" s="8"/>
    </row>
    <row r="153" spans="2:6" x14ac:dyDescent="0.3">
      <c r="B153" s="5"/>
      <c r="E153" s="8"/>
      <c r="F153" s="8"/>
    </row>
    <row r="154" spans="2:6" x14ac:dyDescent="0.3">
      <c r="B154" s="5"/>
      <c r="E154" s="8"/>
      <c r="F154" s="8"/>
    </row>
    <row r="155" spans="2:6" x14ac:dyDescent="0.3">
      <c r="B155" s="5"/>
      <c r="E155" s="8"/>
      <c r="F155" s="8"/>
    </row>
    <row r="156" spans="2:6" x14ac:dyDescent="0.3">
      <c r="B156" s="5"/>
      <c r="E156" s="8"/>
      <c r="F156" s="8"/>
    </row>
    <row r="157" spans="2:6" x14ac:dyDescent="0.3">
      <c r="B157" s="5"/>
    </row>
    <row r="158" spans="2:6" x14ac:dyDescent="0.3">
      <c r="B158" s="5"/>
    </row>
    <row r="159" spans="2:6" x14ac:dyDescent="0.3">
      <c r="B159" s="5"/>
    </row>
    <row r="160" spans="2:6" x14ac:dyDescent="0.3">
      <c r="B160" s="5"/>
    </row>
    <row r="161" spans="2:2" x14ac:dyDescent="0.3">
      <c r="B161" s="5"/>
    </row>
    <row r="162" spans="2:2" x14ac:dyDescent="0.3">
      <c r="B162" s="5"/>
    </row>
    <row r="163" spans="2:2" x14ac:dyDescent="0.3">
      <c r="B163" s="5"/>
    </row>
    <row r="164" spans="2:2" x14ac:dyDescent="0.3">
      <c r="B164" s="5"/>
    </row>
    <row r="165" spans="2:2" x14ac:dyDescent="0.3">
      <c r="B165" s="5"/>
    </row>
    <row r="166" spans="2:2" x14ac:dyDescent="0.3">
      <c r="B166" s="5"/>
    </row>
    <row r="167" spans="2:2" x14ac:dyDescent="0.3">
      <c r="B167" s="5"/>
    </row>
    <row r="168" spans="2:2" x14ac:dyDescent="0.3">
      <c r="B168" s="5"/>
    </row>
    <row r="169" spans="2:2" x14ac:dyDescent="0.3">
      <c r="B169" s="5"/>
    </row>
    <row r="170" spans="2:2" x14ac:dyDescent="0.3">
      <c r="B170" s="5"/>
    </row>
    <row r="171" spans="2:2" x14ac:dyDescent="0.3">
      <c r="B171" s="5"/>
    </row>
    <row r="172" spans="2:2" x14ac:dyDescent="0.3">
      <c r="B172" s="5"/>
    </row>
    <row r="173" spans="2:2" x14ac:dyDescent="0.3">
      <c r="B173" s="5"/>
    </row>
    <row r="174" spans="2:2" x14ac:dyDescent="0.3">
      <c r="B174" s="5"/>
    </row>
    <row r="175" spans="2:2" x14ac:dyDescent="0.3">
      <c r="B175" s="5"/>
    </row>
    <row r="176" spans="2:2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  <row r="245" spans="2:2" x14ac:dyDescent="0.3">
      <c r="B245" s="5"/>
    </row>
    <row r="246" spans="2:2" x14ac:dyDescent="0.3">
      <c r="B246" s="5"/>
    </row>
    <row r="247" spans="2:2" x14ac:dyDescent="0.3">
      <c r="B247" s="5"/>
    </row>
    <row r="248" spans="2:2" x14ac:dyDescent="0.3">
      <c r="B248" s="5"/>
    </row>
    <row r="249" spans="2:2" x14ac:dyDescent="0.3">
      <c r="B249" s="5"/>
    </row>
    <row r="250" spans="2:2" x14ac:dyDescent="0.3">
      <c r="B250" s="5"/>
    </row>
    <row r="251" spans="2:2" x14ac:dyDescent="0.3">
      <c r="B251" s="5"/>
    </row>
    <row r="252" spans="2:2" x14ac:dyDescent="0.3">
      <c r="B252" s="5"/>
    </row>
    <row r="253" spans="2:2" x14ac:dyDescent="0.3">
      <c r="B253" s="5"/>
    </row>
    <row r="254" spans="2:2" x14ac:dyDescent="0.3">
      <c r="B254" s="5"/>
    </row>
    <row r="255" spans="2:2" x14ac:dyDescent="0.3">
      <c r="B255" s="5"/>
    </row>
    <row r="256" spans="2:2" x14ac:dyDescent="0.3">
      <c r="B256" s="5"/>
    </row>
    <row r="257" spans="2:2" x14ac:dyDescent="0.3">
      <c r="B257" s="5"/>
    </row>
    <row r="258" spans="2:2" x14ac:dyDescent="0.3">
      <c r="B258" s="5"/>
    </row>
    <row r="259" spans="2:2" x14ac:dyDescent="0.3">
      <c r="B25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Medeiros</dc:creator>
  <cp:lastModifiedBy>David De Medeiros</cp:lastModifiedBy>
  <dcterms:created xsi:type="dcterms:W3CDTF">2025-08-05T19:11:13Z</dcterms:created>
  <dcterms:modified xsi:type="dcterms:W3CDTF">2025-08-05T20:06:42Z</dcterms:modified>
</cp:coreProperties>
</file>