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8800" windowHeight="161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" i="1" l="1"/>
  <c r="K5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1" i="1"/>
  <c r="K12" i="1"/>
  <c r="K10" i="1"/>
  <c r="K9" i="1"/>
  <c r="K8" i="1"/>
  <c r="K7" i="1"/>
  <c r="K26" i="1"/>
</calcChain>
</file>

<file path=xl/sharedStrings.xml><?xml version="1.0" encoding="utf-8"?>
<sst xmlns="http://schemas.openxmlformats.org/spreadsheetml/2006/main" count="197" uniqueCount="132">
  <si>
    <t>Quantity</t>
  </si>
  <si>
    <t>Manufacturer</t>
  </si>
  <si>
    <t>Distributor</t>
  </si>
  <si>
    <t>Part Number</t>
  </si>
  <si>
    <t>Value</t>
  </si>
  <si>
    <t>Package</t>
  </si>
  <si>
    <t>Description</t>
  </si>
  <si>
    <t>Manufacturer Part Number</t>
  </si>
  <si>
    <t xml:space="preserve"> Distributor Part Number</t>
  </si>
  <si>
    <t>Product Link</t>
  </si>
  <si>
    <t>Cost Each</t>
  </si>
  <si>
    <t xml:space="preserve"> Cost Extended </t>
  </si>
  <si>
    <t>1.2k</t>
  </si>
  <si>
    <t>100nF</t>
  </si>
  <si>
    <t>10k</t>
  </si>
  <si>
    <t>10uF</t>
  </si>
  <si>
    <t>15k</t>
  </si>
  <si>
    <t>1N4004</t>
  </si>
  <si>
    <t>1uF</t>
  </si>
  <si>
    <t>22-23-2021</t>
  </si>
  <si>
    <t>22pF</t>
  </si>
  <si>
    <t>8.192 MHz</t>
  </si>
  <si>
    <t>ATMEGA328P_PDIP</t>
  </si>
  <si>
    <t>AVR_SPI_PRG_6PTH</t>
  </si>
  <si>
    <t>DCJ0202</t>
  </si>
  <si>
    <t>LM386MM-1</t>
  </si>
  <si>
    <t>TAC_SWITCHSMD</t>
  </si>
  <si>
    <t>JP1</t>
  </si>
  <si>
    <t>HI_WRLD</t>
  </si>
  <si>
    <t>J1</t>
  </si>
  <si>
    <t>S1</t>
  </si>
  <si>
    <t>R6</t>
  </si>
  <si>
    <t>R4</t>
  </si>
  <si>
    <t>C3, C4, C8, C10, C11</t>
  </si>
  <si>
    <t>R3, R5</t>
  </si>
  <si>
    <t>C6, C9</t>
  </si>
  <si>
    <t>R1, R2</t>
  </si>
  <si>
    <t>D1</t>
  </si>
  <si>
    <t>C5, C7</t>
  </si>
  <si>
    <t>SPEAKERHDR</t>
  </si>
  <si>
    <t>C1, C2</t>
  </si>
  <si>
    <t>R7</t>
  </si>
  <si>
    <t>Q1</t>
  </si>
  <si>
    <t>U1</t>
  </si>
  <si>
    <t>J3</t>
  </si>
  <si>
    <t>J2</t>
  </si>
  <si>
    <t>IC1</t>
  </si>
  <si>
    <t>S2</t>
  </si>
  <si>
    <t>1X08</t>
  </si>
  <si>
    <t>SML1206</t>
  </si>
  <si>
    <t>10X07MTA</t>
  </si>
  <si>
    <t>SWITCH-SPST-SMD-A</t>
  </si>
  <si>
    <t>M0805</t>
  </si>
  <si>
    <t>C0805</t>
  </si>
  <si>
    <t>R0805</t>
  </si>
  <si>
    <t>DO41-10</t>
  </si>
  <si>
    <t>HC49/S</t>
  </si>
  <si>
    <t>DIL28-3</t>
  </si>
  <si>
    <t>2X3</t>
  </si>
  <si>
    <t>MMSOP08</t>
  </si>
  <si>
    <t>TACTILE-SWITCH-SMD</t>
  </si>
  <si>
    <t>PIN HEADER</t>
  </si>
  <si>
    <t>LED</t>
  </si>
  <si>
    <t>AMP connector</t>
  </si>
  <si>
    <t>SPDT Switch</t>
  </si>
  <si>
    <t>RESISTOR, American symbol</t>
  </si>
  <si>
    <t>CAPACITOR, American symbol</t>
  </si>
  <si>
    <t>DIODE</t>
  </si>
  <si>
    <t>.100 (2.54mm) Center Header - 2 Pin"</t>
  </si>
  <si>
    <t>CRYSTAL</t>
  </si>
  <si>
    <t>uC used in the Arduino</t>
  </si>
  <si>
    <t>AVR ISP 6 Pin</t>
  </si>
  <si>
    <t>DC POWER JACK</t>
  </si>
  <si>
    <t>Low Voltage Audio Power Amplifier</t>
  </si>
  <si>
    <t>Momentary Switch</t>
  </si>
  <si>
    <t>Sullins Connector Solutions</t>
  </si>
  <si>
    <t>Lite-On Inc</t>
  </si>
  <si>
    <t>TE Connectivity</t>
  </si>
  <si>
    <t>Apem Inc</t>
  </si>
  <si>
    <t>Panasonic</t>
  </si>
  <si>
    <t>Vishay Dale</t>
  </si>
  <si>
    <t>Kemet</t>
  </si>
  <si>
    <t>Fairchild Semiconductors</t>
  </si>
  <si>
    <t>Molex Inc</t>
  </si>
  <si>
    <t>TXC CORPORATION</t>
  </si>
  <si>
    <t>Atmel</t>
  </si>
  <si>
    <t>3M</t>
  </si>
  <si>
    <t>CUI Inc</t>
  </si>
  <si>
    <t>Texas Instruments</t>
  </si>
  <si>
    <t>PPTC081LFBN-RC</t>
  </si>
  <si>
    <t>LTST-C150KGKT</t>
  </si>
  <si>
    <t>640456-7</t>
  </si>
  <si>
    <t>MA12RTR</t>
  </si>
  <si>
    <t>ERJ-P6WF1201V</t>
  </si>
  <si>
    <t>RCA080510R0FKEA</t>
  </si>
  <si>
    <t>C0805C104J5RACTU</t>
  </si>
  <si>
    <t>ERJ-6ENF1002V</t>
  </si>
  <si>
    <t>C0805C106K8PACTU</t>
  </si>
  <si>
    <t>ERJ-6ENF1502V</t>
  </si>
  <si>
    <t>C0805C105J3RACTU</t>
  </si>
  <si>
    <t>C0805C220J5GACTU</t>
  </si>
  <si>
    <t>ERJ-6ENF3320V</t>
  </si>
  <si>
    <t>9B-8.192MAAJ-B</t>
  </si>
  <si>
    <t>ATMEGA328P-PU</t>
  </si>
  <si>
    <t>961206-6404-AR</t>
  </si>
  <si>
    <t>PJ-102AH</t>
  </si>
  <si>
    <t>LM386MMX-1/NOPB</t>
  </si>
  <si>
    <t>EVQ-Q2B03W</t>
  </si>
  <si>
    <t>Digi-Key</t>
  </si>
  <si>
    <t>S7006-ND</t>
  </si>
  <si>
    <t>160-1404-1-ND</t>
  </si>
  <si>
    <t>A19472-ND</t>
  </si>
  <si>
    <t>679-1847-1-ND</t>
  </si>
  <si>
    <t>P16886CT-ND</t>
  </si>
  <si>
    <t>541-2219-1-ND</t>
  </si>
  <si>
    <t>399-1171-1-ND</t>
  </si>
  <si>
    <t>P10.0KCCT-ND</t>
  </si>
  <si>
    <t>399-4925-1-ND</t>
  </si>
  <si>
    <t>P15.0KCCT-ND</t>
  </si>
  <si>
    <t>1N4004FSCT-ND</t>
  </si>
  <si>
    <t>399-10060-1-ND</t>
  </si>
  <si>
    <t>WM4200-ND</t>
  </si>
  <si>
    <t>399-1113-1-ND</t>
  </si>
  <si>
    <t>P332CCT-ND</t>
  </si>
  <si>
    <t>887-1262-ND</t>
  </si>
  <si>
    <t>ATMEGA328P-PU-ND</t>
  </si>
  <si>
    <t xml:space="preserve"> 3M9459-ND</t>
  </si>
  <si>
    <t>CP-102AH-ND</t>
  </si>
  <si>
    <t>LM386MMX-1/NOPBCT-ND</t>
  </si>
  <si>
    <t>P12932SCT-ND</t>
  </si>
  <si>
    <t xml:space="preserve"> </t>
  </si>
  <si>
    <t xml:space="preserve">ECE411 Practicum T10 BOM for Infinity Mirror Project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</si>
</sst>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164" formatCode="&quot;$&quot;#,##0.000;[Red]\-&quot;$&quot;#,##0.000"/>
  </numFmts>
  <fonts count="11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4"/>
      <color theme="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000000"/>
      <name val="Calibri"/>
      <scheme val="minor"/>
    </font>
    <font>
      <sz val="14"/>
      <color theme="1"/>
      <name val="Calibri"/>
      <scheme val="minor"/>
    </font>
    <font>
      <b/>
      <sz val="12"/>
      <color theme="0"/>
      <name val="Calibri"/>
    </font>
    <font>
      <sz val="12"/>
      <color rgb="FF000000"/>
      <name val="Calibri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3" fillId="0" borderId="0" xfId="0" applyFont="1" applyBorder="1"/>
    <xf numFmtId="0" fontId="6" fillId="0" borderId="1" xfId="0" applyFont="1" applyBorder="1" applyAlignment="1">
      <alignment horizontal="left"/>
    </xf>
    <xf numFmtId="0" fontId="7" fillId="0" borderId="1" xfId="0" applyFont="1" applyBorder="1"/>
    <xf numFmtId="0" fontId="8" fillId="2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0" fillId="0" borderId="1" xfId="0" applyFont="1" applyBorder="1"/>
    <xf numFmtId="0" fontId="4" fillId="0" borderId="1" xfId="6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0" fontId="2" fillId="0" borderId="0" xfId="1"/>
    <xf numFmtId="8" fontId="10" fillId="0" borderId="1" xfId="0" applyNumberFormat="1" applyFont="1" applyBorder="1" applyAlignment="1">
      <alignment horizontal="center"/>
    </xf>
    <xf numFmtId="8" fontId="3" fillId="0" borderId="0" xfId="0" applyNumberFormat="1" applyFont="1" applyBorder="1"/>
    <xf numFmtId="0" fontId="0" fillId="2" borderId="0" xfId="0" applyFill="1"/>
    <xf numFmtId="0" fontId="1" fillId="2" borderId="0" xfId="0" applyFont="1" applyFill="1"/>
  </cellXfs>
  <cellStyles count="7">
    <cellStyle name="Explanatory Text" xfId="1" builtinId="53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Hyperlink" xfId="6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1308100</xdr:colOff>
      <xdr:row>27</xdr:row>
      <xdr:rowOff>177800</xdr:rowOff>
    </xdr:from>
    <xdr:to>
      <xdr:col>11</xdr:col>
      <xdr:colOff>50800</xdr:colOff>
      <xdr:row>85</xdr:row>
      <xdr:rowOff>40602</xdr:rowOff>
    </xdr:to>
    <xdr:pic>
      <xdr:nvPicPr>
        <xdr:cNvPr id="3" name="Picture 2" descr="schematic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7700" y="6350000"/>
          <a:ext cx="14643100" cy="118770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digikey.com/product-detail/en/ERJ-6ENF1502V/P15.0KCCT-ND/119312" TargetMode="External"/><Relationship Id="rId20" Type="http://schemas.openxmlformats.org/officeDocument/2006/relationships/hyperlink" Target="http://www.digikey.com/product-detail/en/RCA080510R0FKEA/541-2219-1-ND/4946872" TargetMode="External"/><Relationship Id="rId21" Type="http://schemas.openxmlformats.org/officeDocument/2006/relationships/hyperlink" Target="http://www.digikey.com/product-detail/en/ERJ-6ENF3320V/P332CCT-ND/118818" TargetMode="External"/><Relationship Id="rId22" Type="http://schemas.openxmlformats.org/officeDocument/2006/relationships/drawing" Target="../drawings/drawing1.xml"/><Relationship Id="rId10" Type="http://schemas.openxmlformats.org/officeDocument/2006/relationships/hyperlink" Target="http://www.digikey.com/product-detail/en/1N4004/1N4004FSCT-ND/1626118?WT.z_cid=ref_octopart_dkc_buynow&amp;site=us" TargetMode="External"/><Relationship Id="rId11" Type="http://schemas.openxmlformats.org/officeDocument/2006/relationships/hyperlink" Target="http://www.digikey.com/product-detail/en/C0805C105J3RACTU/399-10060-1-ND/3739579" TargetMode="External"/><Relationship Id="rId12" Type="http://schemas.openxmlformats.org/officeDocument/2006/relationships/hyperlink" Target="http://www.digikey.com/product-search/en?x=0&amp;y=0&amp;lang=en&amp;site=us&amp;keywords=22232021" TargetMode="External"/><Relationship Id="rId13" Type="http://schemas.openxmlformats.org/officeDocument/2006/relationships/hyperlink" Target="http://www.digikey.com/product-detail/en/C0805C220J5GACTU/399-1113-1-ND/411388" TargetMode="External"/><Relationship Id="rId14" Type="http://schemas.openxmlformats.org/officeDocument/2006/relationships/hyperlink" Target="http://www.digikey.com/product-detail/en/ATMEGA328P-PU/ATMEGA328P-PU-ND/1914589" TargetMode="External"/><Relationship Id="rId15" Type="http://schemas.openxmlformats.org/officeDocument/2006/relationships/hyperlink" Target="http://www.digikey.com/product-detail/en/961206-6404-AR/3M9459-ND/2071500" TargetMode="External"/><Relationship Id="rId16" Type="http://schemas.openxmlformats.org/officeDocument/2006/relationships/hyperlink" Target="http://www.digikey.com/product-search/en?vendor=0&amp;keywords=PJ-102AH" TargetMode="External"/><Relationship Id="rId17" Type="http://schemas.openxmlformats.org/officeDocument/2006/relationships/hyperlink" Target="http://www.digikey.com/product-detail/en/LM386MMX-1%2FNOPB/LM386MMX-1%2FNOPBCT-ND/3526976" TargetMode="External"/><Relationship Id="rId18" Type="http://schemas.openxmlformats.org/officeDocument/2006/relationships/hyperlink" Target="http://www.digikey.com/product-detail/en/EVQ-Q2B03W/P12932SCT-ND/762922" TargetMode="External"/><Relationship Id="rId19" Type="http://schemas.openxmlformats.org/officeDocument/2006/relationships/hyperlink" Target="http://www.digikey.com/product-detail/en/9B-8.192MAAJ-B/887-1262-ND/2207682" TargetMode="External"/><Relationship Id="rId1" Type="http://schemas.openxmlformats.org/officeDocument/2006/relationships/hyperlink" Target="http://www.digikey.com/product-search/en?vendor=0&amp;keywords=S7006-ND" TargetMode="External"/><Relationship Id="rId2" Type="http://schemas.openxmlformats.org/officeDocument/2006/relationships/hyperlink" Target="http://www.digikey.com/product-detail/en/LTST-C150KGKT/160-1404-1-ND/386759" TargetMode="External"/><Relationship Id="rId3" Type="http://schemas.openxmlformats.org/officeDocument/2006/relationships/hyperlink" Target="http://www.digikey.com/product-detail/en/640456-7/A19472-ND/259012" TargetMode="External"/><Relationship Id="rId4" Type="http://schemas.openxmlformats.org/officeDocument/2006/relationships/hyperlink" Target="http://www.digikey.com/product-detail/en/MA12RTR/679-1847-1-ND/1973774" TargetMode="External"/><Relationship Id="rId5" Type="http://schemas.openxmlformats.org/officeDocument/2006/relationships/hyperlink" Target="http://www.digikey.com/product-detail/en/ERJ-P6WF1201V/P16886CT-ND/4964925" TargetMode="External"/><Relationship Id="rId6" Type="http://schemas.openxmlformats.org/officeDocument/2006/relationships/hyperlink" Target="http://www.digikey.com/product-detail/en/C0805C104J5RACTU/399-1171-1-ND/411446" TargetMode="External"/><Relationship Id="rId7" Type="http://schemas.openxmlformats.org/officeDocument/2006/relationships/hyperlink" Target="http://www.digikey.com/product-detail/en/ERJ-6ENF1002V/P10.0KCCT-ND/119248" TargetMode="External"/><Relationship Id="rId8" Type="http://schemas.openxmlformats.org/officeDocument/2006/relationships/hyperlink" Target="http://www.digikey.com/product-detail/en/C0805C106K8PACTU/399-4925-1-ND/10909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abSelected="1" topLeftCell="B22" zoomScale="50" zoomScaleNormal="50" zoomScalePageLayoutView="50" workbookViewId="0">
      <selection activeCell="L58" sqref="L58"/>
    </sheetView>
  </sheetViews>
  <sheetFormatPr baseColWidth="10" defaultRowHeight="15" x14ac:dyDescent="0"/>
  <cols>
    <col min="1" max="1" width="7.83203125" customWidth="1"/>
    <col min="2" max="2" width="17.5" customWidth="1"/>
    <col min="3" max="3" width="17.83203125" customWidth="1"/>
    <col min="4" max="4" width="19.5" customWidth="1"/>
    <col min="5" max="5" width="31.83203125" customWidth="1"/>
    <col min="6" max="6" width="26.5" customWidth="1"/>
    <col min="7" max="7" width="25" customWidth="1"/>
    <col min="8" max="8" width="11.1640625" customWidth="1"/>
    <col min="9" max="9" width="27" customWidth="1"/>
    <col min="10" max="10" width="15.5" customWidth="1"/>
    <col min="11" max="11" width="15.6640625" customWidth="1"/>
    <col min="12" max="12" width="23.5" customWidth="1"/>
  </cols>
  <sheetData>
    <row r="1" spans="1:18" ht="18">
      <c r="M1" s="1"/>
      <c r="N1" s="1"/>
      <c r="O1" s="1"/>
      <c r="P1" s="1"/>
      <c r="Q1" s="1"/>
      <c r="R1" s="1"/>
    </row>
    <row r="2" spans="1:18" ht="18">
      <c r="E2" s="14" t="s">
        <v>131</v>
      </c>
      <c r="F2" s="13"/>
      <c r="M2" s="1"/>
      <c r="N2" s="1"/>
      <c r="O2" s="1"/>
      <c r="P2" s="1"/>
      <c r="Q2" s="1"/>
      <c r="R2" s="1"/>
    </row>
    <row r="3" spans="1:18" ht="18">
      <c r="M3" s="1"/>
      <c r="N3" s="1"/>
      <c r="O3" s="1"/>
      <c r="P3" s="1"/>
      <c r="Q3" s="1"/>
      <c r="R3" s="1"/>
    </row>
    <row r="4" spans="1:18" ht="18">
      <c r="A4" s="5" t="s">
        <v>0</v>
      </c>
      <c r="B4" s="5" t="s">
        <v>3</v>
      </c>
      <c r="C4" s="5" t="s">
        <v>4</v>
      </c>
      <c r="D4" s="5" t="s">
        <v>5</v>
      </c>
      <c r="E4" s="5" t="s">
        <v>6</v>
      </c>
      <c r="F4" s="5" t="s">
        <v>1</v>
      </c>
      <c r="G4" s="5" t="s">
        <v>7</v>
      </c>
      <c r="H4" s="5" t="s">
        <v>2</v>
      </c>
      <c r="I4" s="5" t="s">
        <v>8</v>
      </c>
      <c r="J4" s="5" t="s">
        <v>10</v>
      </c>
      <c r="K4" s="5" t="s">
        <v>11</v>
      </c>
      <c r="L4" s="5" t="s">
        <v>9</v>
      </c>
      <c r="M4" s="1"/>
      <c r="N4" s="1"/>
      <c r="O4" s="1"/>
      <c r="P4" s="1"/>
      <c r="Q4" s="1"/>
      <c r="R4" s="1"/>
    </row>
    <row r="5" spans="1:18" ht="18">
      <c r="A5" s="6">
        <v>1</v>
      </c>
      <c r="B5" s="6" t="s">
        <v>27</v>
      </c>
      <c r="C5" s="6"/>
      <c r="D5" s="6" t="s">
        <v>48</v>
      </c>
      <c r="E5" s="6" t="s">
        <v>61</v>
      </c>
      <c r="F5" s="3" t="s">
        <v>75</v>
      </c>
      <c r="G5" s="3" t="s">
        <v>89</v>
      </c>
      <c r="H5" s="7" t="s">
        <v>108</v>
      </c>
      <c r="I5" s="3" t="s">
        <v>109</v>
      </c>
      <c r="J5" s="9">
        <v>0.86</v>
      </c>
      <c r="K5" s="11">
        <f>A5*J5</f>
        <v>0.86</v>
      </c>
      <c r="L5" s="8" t="s">
        <v>9</v>
      </c>
      <c r="M5" s="1"/>
      <c r="N5" s="1"/>
      <c r="O5" s="1"/>
      <c r="P5" s="1"/>
      <c r="Q5" s="1"/>
      <c r="R5" s="1"/>
    </row>
    <row r="6" spans="1:18" ht="18">
      <c r="A6" s="6">
        <v>1</v>
      </c>
      <c r="B6" s="6" t="s">
        <v>28</v>
      </c>
      <c r="C6" s="6">
        <v>1</v>
      </c>
      <c r="D6" s="6" t="s">
        <v>49</v>
      </c>
      <c r="E6" s="6" t="s">
        <v>62</v>
      </c>
      <c r="F6" s="3" t="s">
        <v>76</v>
      </c>
      <c r="G6" s="3" t="s">
        <v>90</v>
      </c>
      <c r="H6" s="7" t="s">
        <v>108</v>
      </c>
      <c r="I6" s="3" t="s">
        <v>110</v>
      </c>
      <c r="J6" s="9">
        <v>0.39</v>
      </c>
      <c r="K6" s="11">
        <f t="shared" ref="K6:K25" si="0" xml:space="preserve"> A6*J6</f>
        <v>0.39</v>
      </c>
      <c r="L6" s="8" t="s">
        <v>9</v>
      </c>
      <c r="M6" s="1"/>
      <c r="N6" s="10"/>
      <c r="O6" s="1"/>
      <c r="P6" s="1"/>
      <c r="Q6" s="1"/>
      <c r="R6" s="1"/>
    </row>
    <row r="7" spans="1:18" ht="18">
      <c r="A7" s="6">
        <v>1</v>
      </c>
      <c r="B7" s="6" t="s">
        <v>29</v>
      </c>
      <c r="C7" s="6">
        <v>1</v>
      </c>
      <c r="D7" s="6" t="s">
        <v>50</v>
      </c>
      <c r="E7" s="6" t="s">
        <v>63</v>
      </c>
      <c r="F7" s="3" t="s">
        <v>77</v>
      </c>
      <c r="G7" s="3" t="s">
        <v>91</v>
      </c>
      <c r="H7" s="7" t="s">
        <v>108</v>
      </c>
      <c r="I7" s="3" t="s">
        <v>111</v>
      </c>
      <c r="J7" s="9">
        <v>0.36</v>
      </c>
      <c r="K7" s="11">
        <f t="shared" si="0"/>
        <v>0.36</v>
      </c>
      <c r="L7" s="8" t="s">
        <v>9</v>
      </c>
      <c r="M7" s="1" t="s">
        <v>130</v>
      </c>
      <c r="N7" s="1"/>
      <c r="O7" s="1"/>
      <c r="P7" s="1"/>
      <c r="Q7" s="1"/>
      <c r="R7" s="1"/>
    </row>
    <row r="8" spans="1:18" ht="18">
      <c r="A8" s="6">
        <v>1</v>
      </c>
      <c r="B8" s="6" t="s">
        <v>30</v>
      </c>
      <c r="C8" s="6">
        <v>1</v>
      </c>
      <c r="D8" s="6" t="s">
        <v>51</v>
      </c>
      <c r="E8" s="6" t="s">
        <v>64</v>
      </c>
      <c r="F8" s="3" t="s">
        <v>78</v>
      </c>
      <c r="G8" s="3" t="s">
        <v>92</v>
      </c>
      <c r="H8" s="7" t="s">
        <v>108</v>
      </c>
      <c r="I8" s="3" t="s">
        <v>112</v>
      </c>
      <c r="J8" s="9">
        <v>1.1000000000000001</v>
      </c>
      <c r="K8" s="11">
        <f t="shared" si="0"/>
        <v>1.1000000000000001</v>
      </c>
      <c r="L8" s="8" t="s">
        <v>9</v>
      </c>
      <c r="M8" s="1"/>
      <c r="N8" s="1"/>
      <c r="O8" s="1"/>
      <c r="P8" s="1"/>
      <c r="Q8" s="1"/>
      <c r="R8" s="1"/>
    </row>
    <row r="9" spans="1:18" ht="18">
      <c r="A9" s="6">
        <v>1</v>
      </c>
      <c r="B9" s="6" t="s">
        <v>31</v>
      </c>
      <c r="C9" s="6" t="s">
        <v>12</v>
      </c>
      <c r="D9" s="6" t="s">
        <v>52</v>
      </c>
      <c r="E9" s="6" t="s">
        <v>65</v>
      </c>
      <c r="F9" s="3" t="s">
        <v>79</v>
      </c>
      <c r="G9" s="3" t="s">
        <v>93</v>
      </c>
      <c r="H9" s="7" t="s">
        <v>108</v>
      </c>
      <c r="I9" s="3" t="s">
        <v>113</v>
      </c>
      <c r="J9" s="9">
        <v>0.84</v>
      </c>
      <c r="K9" s="11">
        <f t="shared" si="0"/>
        <v>0.84</v>
      </c>
      <c r="L9" s="8" t="s">
        <v>9</v>
      </c>
      <c r="M9" s="1"/>
      <c r="N9" s="1"/>
      <c r="O9" s="1"/>
      <c r="P9" s="1"/>
      <c r="Q9" s="1"/>
      <c r="R9" s="1"/>
    </row>
    <row r="10" spans="1:18" ht="18">
      <c r="A10" s="6">
        <v>1</v>
      </c>
      <c r="B10" s="6" t="s">
        <v>32</v>
      </c>
      <c r="C10" s="6">
        <v>10</v>
      </c>
      <c r="D10" s="6" t="s">
        <v>52</v>
      </c>
      <c r="E10" s="6" t="s">
        <v>65</v>
      </c>
      <c r="F10" s="3" t="s">
        <v>80</v>
      </c>
      <c r="G10" s="3" t="s">
        <v>94</v>
      </c>
      <c r="H10" s="7" t="s">
        <v>108</v>
      </c>
      <c r="I10" s="3" t="s">
        <v>114</v>
      </c>
      <c r="J10" s="9">
        <v>0.4</v>
      </c>
      <c r="K10" s="11">
        <f t="shared" si="0"/>
        <v>0.4</v>
      </c>
      <c r="L10" s="8" t="s">
        <v>9</v>
      </c>
      <c r="M10" s="1"/>
      <c r="N10" s="1"/>
      <c r="O10" s="1"/>
      <c r="P10" s="1"/>
      <c r="Q10" s="1"/>
      <c r="R10" s="1"/>
    </row>
    <row r="11" spans="1:18" ht="18">
      <c r="A11" s="6">
        <v>5</v>
      </c>
      <c r="B11" s="6" t="s">
        <v>33</v>
      </c>
      <c r="C11" s="6" t="s">
        <v>13</v>
      </c>
      <c r="D11" s="6" t="s">
        <v>53</v>
      </c>
      <c r="E11" s="6" t="s">
        <v>66</v>
      </c>
      <c r="F11" s="3" t="s">
        <v>81</v>
      </c>
      <c r="G11" s="3" t="s">
        <v>95</v>
      </c>
      <c r="H11" s="7" t="s">
        <v>108</v>
      </c>
      <c r="I11" s="3" t="s">
        <v>115</v>
      </c>
      <c r="J11" s="9">
        <v>0.16</v>
      </c>
      <c r="K11" s="11">
        <f t="shared" si="0"/>
        <v>0.8</v>
      </c>
      <c r="L11" s="8" t="s">
        <v>9</v>
      </c>
      <c r="M11" s="1"/>
      <c r="N11" s="1"/>
      <c r="O11" s="1"/>
      <c r="P11" s="1"/>
      <c r="Q11" s="1"/>
      <c r="R11" s="1"/>
    </row>
    <row r="12" spans="1:18" ht="18">
      <c r="A12" s="6">
        <v>2</v>
      </c>
      <c r="B12" s="6" t="s">
        <v>34</v>
      </c>
      <c r="C12" s="6" t="s">
        <v>14</v>
      </c>
      <c r="D12" s="6" t="s">
        <v>52</v>
      </c>
      <c r="E12" s="6" t="s">
        <v>65</v>
      </c>
      <c r="F12" s="3" t="s">
        <v>79</v>
      </c>
      <c r="G12" s="3" t="s">
        <v>96</v>
      </c>
      <c r="H12" s="7" t="s">
        <v>108</v>
      </c>
      <c r="I12" s="3" t="s">
        <v>116</v>
      </c>
      <c r="J12" s="9">
        <v>0.1</v>
      </c>
      <c r="K12" s="11">
        <f t="shared" si="0"/>
        <v>0.2</v>
      </c>
      <c r="L12" s="8" t="s">
        <v>9</v>
      </c>
      <c r="M12" s="1"/>
      <c r="N12" s="1"/>
      <c r="O12" s="1"/>
      <c r="P12" s="1"/>
      <c r="Q12" s="1"/>
      <c r="R12" s="1"/>
    </row>
    <row r="13" spans="1:18" ht="18">
      <c r="A13" s="6">
        <v>2</v>
      </c>
      <c r="B13" s="6" t="s">
        <v>35</v>
      </c>
      <c r="C13" s="6" t="s">
        <v>15</v>
      </c>
      <c r="D13" s="6" t="s">
        <v>53</v>
      </c>
      <c r="E13" s="6" t="s">
        <v>66</v>
      </c>
      <c r="F13" s="3" t="s">
        <v>81</v>
      </c>
      <c r="G13" s="3" t="s">
        <v>97</v>
      </c>
      <c r="H13" s="7" t="s">
        <v>108</v>
      </c>
      <c r="I13" s="3" t="s">
        <v>117</v>
      </c>
      <c r="J13" s="9">
        <v>0.21</v>
      </c>
      <c r="K13" s="11">
        <f t="shared" si="0"/>
        <v>0.42</v>
      </c>
      <c r="L13" s="8" t="s">
        <v>9</v>
      </c>
      <c r="M13" s="1"/>
      <c r="N13" s="1"/>
      <c r="O13" s="1"/>
      <c r="P13" s="1"/>
      <c r="Q13" s="1"/>
      <c r="R13" s="1"/>
    </row>
    <row r="14" spans="1:18" ht="18">
      <c r="A14" s="6">
        <v>2</v>
      </c>
      <c r="B14" s="6" t="s">
        <v>36</v>
      </c>
      <c r="C14" s="6" t="s">
        <v>16</v>
      </c>
      <c r="D14" s="6" t="s">
        <v>54</v>
      </c>
      <c r="E14" s="6" t="s">
        <v>65</v>
      </c>
      <c r="F14" s="3" t="s">
        <v>79</v>
      </c>
      <c r="G14" s="3" t="s">
        <v>98</v>
      </c>
      <c r="H14" s="7" t="s">
        <v>108</v>
      </c>
      <c r="I14" s="3" t="s">
        <v>118</v>
      </c>
      <c r="J14" s="9">
        <v>0.1</v>
      </c>
      <c r="K14" s="11">
        <f t="shared" si="0"/>
        <v>0.2</v>
      </c>
      <c r="L14" s="8" t="s">
        <v>9</v>
      </c>
      <c r="M14" s="1"/>
      <c r="N14" s="1"/>
      <c r="O14" s="1"/>
      <c r="P14" s="1"/>
      <c r="Q14" s="1"/>
      <c r="R14" s="1"/>
    </row>
    <row r="15" spans="1:18" ht="18">
      <c r="A15" s="6">
        <v>1</v>
      </c>
      <c r="B15" s="6" t="s">
        <v>37</v>
      </c>
      <c r="C15" s="6" t="s">
        <v>17</v>
      </c>
      <c r="D15" s="6" t="s">
        <v>55</v>
      </c>
      <c r="E15" s="6" t="s">
        <v>67</v>
      </c>
      <c r="F15" s="3" t="s">
        <v>82</v>
      </c>
      <c r="G15" s="3" t="s">
        <v>17</v>
      </c>
      <c r="H15" s="7" t="s">
        <v>108</v>
      </c>
      <c r="I15" s="3" t="s">
        <v>119</v>
      </c>
      <c r="J15" s="9">
        <v>0.18</v>
      </c>
      <c r="K15" s="11">
        <f t="shared" si="0"/>
        <v>0.18</v>
      </c>
      <c r="L15" s="8" t="s">
        <v>9</v>
      </c>
      <c r="M15" s="1"/>
      <c r="N15" s="1"/>
      <c r="O15" s="1"/>
      <c r="P15" s="1"/>
      <c r="Q15" s="1"/>
      <c r="R15" s="1"/>
    </row>
    <row r="16" spans="1:18" ht="18">
      <c r="A16" s="6">
        <v>2</v>
      </c>
      <c r="B16" s="6" t="s">
        <v>38</v>
      </c>
      <c r="C16" s="6" t="s">
        <v>18</v>
      </c>
      <c r="D16" s="6" t="s">
        <v>53</v>
      </c>
      <c r="E16" s="6" t="s">
        <v>66</v>
      </c>
      <c r="F16" s="3" t="s">
        <v>81</v>
      </c>
      <c r="G16" s="3" t="s">
        <v>99</v>
      </c>
      <c r="H16" s="7" t="s">
        <v>108</v>
      </c>
      <c r="I16" s="3" t="s">
        <v>120</v>
      </c>
      <c r="J16" s="9">
        <v>1.03</v>
      </c>
      <c r="K16" s="11">
        <f t="shared" si="0"/>
        <v>2.06</v>
      </c>
      <c r="L16" s="8" t="s">
        <v>9</v>
      </c>
      <c r="M16" s="1" t="s">
        <v>130</v>
      </c>
      <c r="N16" s="1"/>
      <c r="O16" s="1"/>
      <c r="P16" s="1"/>
      <c r="Q16" s="1"/>
      <c r="R16" s="1"/>
    </row>
    <row r="17" spans="1:18" ht="18">
      <c r="A17" s="6">
        <v>1</v>
      </c>
      <c r="B17" s="6" t="s">
        <v>39</v>
      </c>
      <c r="C17" s="6" t="s">
        <v>19</v>
      </c>
      <c r="D17" s="6" t="s">
        <v>19</v>
      </c>
      <c r="E17" s="6" t="s">
        <v>68</v>
      </c>
      <c r="F17" s="3" t="s">
        <v>83</v>
      </c>
      <c r="G17" s="3">
        <v>22232021</v>
      </c>
      <c r="H17" s="7" t="s">
        <v>108</v>
      </c>
      <c r="I17" s="3" t="s">
        <v>121</v>
      </c>
      <c r="J17" s="9">
        <v>0.2</v>
      </c>
      <c r="K17" s="11">
        <f t="shared" si="0"/>
        <v>0.2</v>
      </c>
      <c r="L17" s="8" t="s">
        <v>9</v>
      </c>
      <c r="M17" s="1"/>
      <c r="N17" s="1"/>
      <c r="O17" s="1"/>
      <c r="P17" s="1"/>
      <c r="Q17" s="1"/>
      <c r="R17" s="1"/>
    </row>
    <row r="18" spans="1:18" ht="18">
      <c r="A18" s="6">
        <v>2</v>
      </c>
      <c r="B18" s="6" t="s">
        <v>40</v>
      </c>
      <c r="C18" s="6" t="s">
        <v>20</v>
      </c>
      <c r="D18" s="6" t="s">
        <v>53</v>
      </c>
      <c r="E18" s="6" t="s">
        <v>66</v>
      </c>
      <c r="F18" s="3" t="s">
        <v>81</v>
      </c>
      <c r="G18" s="3" t="s">
        <v>100</v>
      </c>
      <c r="H18" s="7" t="s">
        <v>108</v>
      </c>
      <c r="I18" s="3" t="s">
        <v>122</v>
      </c>
      <c r="J18" s="9">
        <v>0.1</v>
      </c>
      <c r="K18" s="11">
        <f t="shared" si="0"/>
        <v>0.2</v>
      </c>
      <c r="L18" s="8" t="s">
        <v>9</v>
      </c>
      <c r="M18" s="1"/>
      <c r="N18" s="1"/>
      <c r="O18" s="1"/>
      <c r="P18" s="1"/>
      <c r="Q18" s="1"/>
      <c r="R18" s="1"/>
    </row>
    <row r="19" spans="1:18" ht="18">
      <c r="A19" s="6">
        <v>1</v>
      </c>
      <c r="B19" s="6" t="s">
        <v>41</v>
      </c>
      <c r="C19" s="6">
        <v>333</v>
      </c>
      <c r="D19" s="6" t="s">
        <v>52</v>
      </c>
      <c r="E19" s="6" t="s">
        <v>65</v>
      </c>
      <c r="F19" s="3" t="s">
        <v>79</v>
      </c>
      <c r="G19" s="3" t="s">
        <v>101</v>
      </c>
      <c r="H19" s="7" t="s">
        <v>108</v>
      </c>
      <c r="I19" s="3" t="s">
        <v>123</v>
      </c>
      <c r="J19" s="9">
        <v>0.1</v>
      </c>
      <c r="K19" s="11">
        <f t="shared" si="0"/>
        <v>0.1</v>
      </c>
      <c r="L19" s="8" t="s">
        <v>9</v>
      </c>
      <c r="M19" s="1"/>
      <c r="N19" s="1"/>
      <c r="O19" s="1"/>
      <c r="P19" s="1"/>
      <c r="Q19" s="1"/>
      <c r="R19" s="1"/>
    </row>
    <row r="20" spans="1:18" ht="18">
      <c r="A20" s="6">
        <v>1</v>
      </c>
      <c r="B20" s="6" t="s">
        <v>42</v>
      </c>
      <c r="C20" s="6" t="s">
        <v>21</v>
      </c>
      <c r="D20" s="6" t="s">
        <v>56</v>
      </c>
      <c r="E20" s="7" t="s">
        <v>69</v>
      </c>
      <c r="F20" s="4" t="s">
        <v>84</v>
      </c>
      <c r="G20" s="4" t="s">
        <v>102</v>
      </c>
      <c r="H20" s="7" t="s">
        <v>108</v>
      </c>
      <c r="I20" s="4" t="s">
        <v>124</v>
      </c>
      <c r="J20" s="9">
        <v>0.39</v>
      </c>
      <c r="K20" s="11">
        <f t="shared" si="0"/>
        <v>0.39</v>
      </c>
      <c r="L20" s="8" t="s">
        <v>9</v>
      </c>
      <c r="M20" s="1"/>
      <c r="N20" s="1"/>
      <c r="O20" s="1"/>
      <c r="P20" s="1"/>
      <c r="Q20" s="1"/>
      <c r="R20" s="1"/>
    </row>
    <row r="21" spans="1:18" ht="18">
      <c r="A21" s="6">
        <v>1</v>
      </c>
      <c r="B21" s="6" t="s">
        <v>43</v>
      </c>
      <c r="C21" s="6" t="s">
        <v>22</v>
      </c>
      <c r="D21" s="6" t="s">
        <v>57</v>
      </c>
      <c r="E21" s="6" t="s">
        <v>70</v>
      </c>
      <c r="F21" s="3" t="s">
        <v>85</v>
      </c>
      <c r="G21" s="3" t="s">
        <v>103</v>
      </c>
      <c r="H21" s="7" t="s">
        <v>108</v>
      </c>
      <c r="I21" s="3" t="s">
        <v>125</v>
      </c>
      <c r="J21" s="9">
        <v>3.74</v>
      </c>
      <c r="K21" s="11">
        <f t="shared" si="0"/>
        <v>3.74</v>
      </c>
      <c r="L21" s="8" t="s">
        <v>9</v>
      </c>
      <c r="M21" s="1"/>
      <c r="N21" s="1"/>
      <c r="O21" s="1"/>
      <c r="P21" s="1"/>
      <c r="Q21" s="1"/>
      <c r="R21" s="1"/>
    </row>
    <row r="22" spans="1:18" ht="18">
      <c r="A22" s="6">
        <v>1</v>
      </c>
      <c r="B22" s="6" t="s">
        <v>44</v>
      </c>
      <c r="C22" s="6" t="s">
        <v>23</v>
      </c>
      <c r="D22" s="6" t="s">
        <v>58</v>
      </c>
      <c r="E22" s="6" t="s">
        <v>71</v>
      </c>
      <c r="F22" s="3" t="s">
        <v>86</v>
      </c>
      <c r="G22" s="3" t="s">
        <v>104</v>
      </c>
      <c r="H22" s="7" t="s">
        <v>108</v>
      </c>
      <c r="I22" s="3" t="s">
        <v>126</v>
      </c>
      <c r="J22" s="9">
        <v>0.42</v>
      </c>
      <c r="K22" s="11">
        <f t="shared" si="0"/>
        <v>0.42</v>
      </c>
      <c r="L22" s="8" t="s">
        <v>9</v>
      </c>
      <c r="M22" s="1"/>
      <c r="N22" s="1"/>
      <c r="O22" s="1"/>
      <c r="P22" s="1"/>
      <c r="Q22" s="1"/>
      <c r="R22" s="1"/>
    </row>
    <row r="23" spans="1:18" ht="18">
      <c r="A23" s="6">
        <v>1</v>
      </c>
      <c r="B23" s="6" t="s">
        <v>45</v>
      </c>
      <c r="C23" s="6" t="s">
        <v>24</v>
      </c>
      <c r="D23" s="6" t="s">
        <v>24</v>
      </c>
      <c r="E23" s="6" t="s">
        <v>72</v>
      </c>
      <c r="F23" s="3" t="s">
        <v>87</v>
      </c>
      <c r="G23" s="3" t="s">
        <v>105</v>
      </c>
      <c r="H23" s="7" t="s">
        <v>108</v>
      </c>
      <c r="I23" s="3" t="s">
        <v>127</v>
      </c>
      <c r="J23" s="9">
        <v>1.18</v>
      </c>
      <c r="K23" s="11">
        <f t="shared" si="0"/>
        <v>1.18</v>
      </c>
      <c r="L23" s="8" t="s">
        <v>9</v>
      </c>
      <c r="M23" s="1"/>
      <c r="N23" s="1"/>
      <c r="O23" s="1"/>
      <c r="P23" s="1"/>
      <c r="Q23" s="1"/>
      <c r="R23" s="1"/>
    </row>
    <row r="24" spans="1:18" ht="18">
      <c r="A24" s="6">
        <v>1</v>
      </c>
      <c r="B24" s="6" t="s">
        <v>46</v>
      </c>
      <c r="C24" s="6" t="s">
        <v>25</v>
      </c>
      <c r="D24" s="6" t="s">
        <v>59</v>
      </c>
      <c r="E24" s="6" t="s">
        <v>73</v>
      </c>
      <c r="F24" s="3" t="s">
        <v>88</v>
      </c>
      <c r="G24" s="3" t="s">
        <v>106</v>
      </c>
      <c r="H24" s="7" t="s">
        <v>108</v>
      </c>
      <c r="I24" s="3" t="s">
        <v>128</v>
      </c>
      <c r="J24" s="9">
        <v>1.02</v>
      </c>
      <c r="K24" s="11">
        <f t="shared" si="0"/>
        <v>1.02</v>
      </c>
      <c r="L24" s="8" t="s">
        <v>9</v>
      </c>
      <c r="M24" s="1"/>
      <c r="N24" s="1"/>
      <c r="O24" s="1"/>
      <c r="P24" s="1"/>
      <c r="Q24" s="1"/>
      <c r="R24" s="1"/>
    </row>
    <row r="25" spans="1:18" ht="18">
      <c r="A25" s="6">
        <v>1</v>
      </c>
      <c r="B25" s="6" t="s">
        <v>47</v>
      </c>
      <c r="C25" s="6" t="s">
        <v>26</v>
      </c>
      <c r="D25" s="6" t="s">
        <v>60</v>
      </c>
      <c r="E25" s="6" t="s">
        <v>74</v>
      </c>
      <c r="F25" s="3" t="s">
        <v>79</v>
      </c>
      <c r="G25" s="3" t="s">
        <v>107</v>
      </c>
      <c r="H25" s="7" t="s">
        <v>108</v>
      </c>
      <c r="I25" s="3" t="s">
        <v>129</v>
      </c>
      <c r="J25" s="9">
        <v>0.4</v>
      </c>
      <c r="K25" s="11">
        <f t="shared" si="0"/>
        <v>0.4</v>
      </c>
      <c r="L25" s="8" t="s">
        <v>9</v>
      </c>
      <c r="M25" s="1"/>
    </row>
    <row r="26" spans="1:18" ht="18">
      <c r="A26" s="2"/>
      <c r="B26" s="2"/>
      <c r="C26" s="2"/>
      <c r="D26" s="2"/>
      <c r="E26" s="2"/>
      <c r="F26" s="2"/>
      <c r="G26" s="2"/>
      <c r="H26" s="2"/>
      <c r="I26" s="2"/>
      <c r="J26" s="2"/>
      <c r="K26" s="12">
        <f xml:space="preserve"> SUM(K5:K25)</f>
        <v>15.459999999999999</v>
      </c>
      <c r="L26" s="2"/>
      <c r="M26" s="1"/>
    </row>
    <row r="27" spans="1:18" ht="18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1"/>
    </row>
    <row r="28" spans="1:18" ht="1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1"/>
    </row>
    <row r="29" spans="1:18" ht="18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1"/>
    </row>
    <row r="30" spans="1:18" ht="18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1"/>
    </row>
    <row r="31" spans="1:18" ht="18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1"/>
    </row>
    <row r="32" spans="1:18" ht="18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1"/>
    </row>
    <row r="33" spans="1:13" ht="18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ht="18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ht="1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ht="18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</sheetData>
  <hyperlinks>
    <hyperlink ref="L5" r:id="rId1"/>
    <hyperlink ref="L6" r:id="rId2"/>
    <hyperlink ref="L7" r:id="rId3"/>
    <hyperlink ref="L8" r:id="rId4"/>
    <hyperlink ref="L9" r:id="rId5"/>
    <hyperlink ref="L11" r:id="rId6"/>
    <hyperlink ref="L12" r:id="rId7"/>
    <hyperlink ref="L13" r:id="rId8"/>
    <hyperlink ref="L14" r:id="rId9"/>
    <hyperlink ref="L15" r:id="rId10"/>
    <hyperlink ref="L16" r:id="rId11"/>
    <hyperlink ref="L17" r:id="rId12"/>
    <hyperlink ref="L18" r:id="rId13"/>
    <hyperlink ref="L21" r:id="rId14"/>
    <hyperlink ref="L22" r:id="rId15"/>
    <hyperlink ref="L23" r:id="rId16"/>
    <hyperlink ref="L24" r:id="rId17"/>
    <hyperlink ref="L25" r:id="rId18"/>
    <hyperlink ref="L20" r:id="rId19"/>
    <hyperlink ref="L10" r:id="rId20"/>
    <hyperlink ref="L19" r:id="rId21"/>
  </hyperlinks>
  <pageMargins left="0.75" right="0.75" top="1" bottom="1" header="0.5" footer="0.5"/>
  <pageSetup orientation="portrait" horizontalDpi="4294967292" verticalDpi="4294967292"/>
  <drawing r:id="rId2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Carmen</dc:creator>
  <cp:lastModifiedBy>Carmen</cp:lastModifiedBy>
  <dcterms:created xsi:type="dcterms:W3CDTF">2014-11-09T02:39:49Z</dcterms:created>
  <dcterms:modified xsi:type="dcterms:W3CDTF">2014-11-10T05:50:05Z</dcterms:modified>
</cp:coreProperties>
</file>