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eni\PycharmProjects\economy\"/>
    </mc:Choice>
  </mc:AlternateContent>
  <xr:revisionPtr revIDLastSave="0" documentId="13_ncr:1_{5BDC5875-A604-4501-927E-917E53ABC9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assemption" sheetId="2" r:id="rId2"/>
    <sheet name="Sheet3" sheetId="3" r:id="rId3"/>
  </sheets>
  <definedNames>
    <definedName name="_xlnm._FilterDatabase" localSheetId="0" hidden="1">data!$A$2:$R$152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5" i="1" l="1"/>
  <c r="H140" i="1"/>
  <c r="H139" i="1"/>
  <c r="H134" i="1"/>
  <c r="H132" i="1"/>
  <c r="H126" i="1"/>
  <c r="H125" i="1"/>
  <c r="H124" i="1"/>
  <c r="H122" i="1"/>
  <c r="H121" i="1"/>
  <c r="H117" i="1"/>
  <c r="H114" i="1"/>
  <c r="H111" i="1"/>
  <c r="H110" i="1"/>
  <c r="H109" i="1"/>
  <c r="H108" i="1"/>
  <c r="H107" i="1"/>
  <c r="H106" i="1"/>
  <c r="H105" i="1"/>
  <c r="H104" i="1"/>
  <c r="H103" i="1"/>
  <c r="H101" i="1"/>
  <c r="H98" i="1"/>
  <c r="H97" i="1"/>
  <c r="H96" i="1"/>
  <c r="H94" i="1"/>
  <c r="H93" i="1"/>
  <c r="H89" i="1"/>
  <c r="H88" i="1"/>
  <c r="H87" i="1"/>
  <c r="H85" i="1"/>
  <c r="H83" i="1"/>
  <c r="H81" i="1"/>
  <c r="H80" i="1"/>
  <c r="H79" i="1"/>
  <c r="H78" i="1"/>
  <c r="H72" i="1"/>
  <c r="H71" i="1"/>
  <c r="H69" i="1"/>
  <c r="H67" i="1"/>
  <c r="H64" i="1"/>
  <c r="H63" i="1"/>
  <c r="H60" i="1"/>
  <c r="H59" i="1"/>
  <c r="H58" i="1"/>
  <c r="H56" i="1"/>
  <c r="H55" i="1"/>
  <c r="H54" i="1"/>
  <c r="H53" i="1"/>
  <c r="H52" i="1"/>
  <c r="H51" i="1"/>
  <c r="H48" i="1"/>
  <c r="H46" i="1"/>
  <c r="H45" i="1"/>
  <c r="H44" i="1"/>
  <c r="H43" i="1"/>
  <c r="H41" i="1"/>
  <c r="H40" i="1"/>
  <c r="H39" i="1"/>
  <c r="H37" i="1"/>
  <c r="H36" i="1"/>
  <c r="H32" i="1"/>
  <c r="H31" i="1"/>
  <c r="H30" i="1"/>
  <c r="H28" i="1"/>
  <c r="H26" i="1"/>
  <c r="H25" i="1"/>
  <c r="H22" i="1"/>
  <c r="H19" i="1"/>
  <c r="H18" i="1"/>
  <c r="H16" i="1"/>
  <c r="H13" i="1"/>
  <c r="H11" i="1"/>
  <c r="H10" i="1"/>
  <c r="H8" i="1"/>
  <c r="H6" i="1"/>
  <c r="H3" i="1"/>
  <c r="H2" i="1"/>
  <c r="K112" i="1"/>
  <c r="K118" i="1"/>
  <c r="K127" i="1"/>
  <c r="K130" i="1"/>
  <c r="K135" i="1"/>
  <c r="K141" i="1"/>
  <c r="K148" i="1"/>
  <c r="K151" i="1"/>
  <c r="K100" i="1"/>
  <c r="K120" i="1"/>
  <c r="K133" i="1"/>
  <c r="K138" i="1"/>
  <c r="K144" i="1"/>
  <c r="K150" i="1"/>
  <c r="K149" i="1"/>
  <c r="K147" i="1"/>
  <c r="K143" i="1"/>
  <c r="K137" i="1"/>
  <c r="K136" i="1"/>
  <c r="K131" i="1"/>
  <c r="K123" i="1"/>
  <c r="K119" i="1"/>
  <c r="K116" i="1"/>
  <c r="K113" i="1"/>
  <c r="K99" i="1"/>
  <c r="K95" i="1"/>
  <c r="K92" i="1"/>
  <c r="K77" i="1"/>
  <c r="K76" i="1"/>
  <c r="K75" i="1"/>
  <c r="K73" i="1"/>
  <c r="K70" i="1"/>
  <c r="K68" i="1"/>
  <c r="K65" i="1"/>
  <c r="K57" i="1"/>
  <c r="K47" i="1"/>
  <c r="K33" i="1"/>
  <c r="K29" i="1"/>
  <c r="K12" i="1"/>
  <c r="K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<sst xmlns="http://schemas.openxmlformats.org/spreadsheetml/2006/main" count="534" uniqueCount="285">
  <si>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</si>
  <si>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</si>
  <si>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</si>
  <si>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</si>
  <si>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</si>
  <si>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</si>
  <si>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</si>
  <si>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</si>
  <si>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</si>
  <si>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</si>
  <si>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</si>
  <si>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</si>
  <si>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</si>
  <si>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</si>
  <si>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</si>
  <si>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</si>
  <si>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</si>
  <si>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</si>
  <si>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</si>
  <si>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</si>
  <si>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</si>
  <si>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</si>
  <si>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</si>
  <si>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</si>
  <si>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</si>
  <si>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</si>
  <si>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</si>
  <si>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</si>
  <si>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</si>
  <si>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</si>
  <si>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</si>
  <si>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</si>
  <si>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</si>
  <si>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</si>
  <si>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</si>
  <si>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</si>
  <si>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</si>
  <si>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</si>
  <si>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</si>
  <si>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</si>
  <si>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</si>
  <si>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</si>
  <si>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</si>
  <si>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</si>
  <si>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</si>
  <si>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</si>
  <si>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</si>
  <si>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</si>
  <si>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</si>
  <si>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</si>
  <si>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</si>
  <si>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</si>
  <si>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</si>
  <si>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</si>
  <si>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</si>
  <si>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</si>
  <si>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</si>
  <si>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</si>
  <si>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</si>
  <si>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</si>
  <si>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</si>
  <si>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</si>
  <si>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</si>
  <si>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</si>
  <si>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</si>
  <si>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</si>
  <si>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</si>
  <si>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</si>
  <si>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</si>
  <si>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</si>
  <si>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</si>
  <si>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</si>
  <si>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</si>
  <si>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</si>
  <si>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</si>
  <si>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</si>
  <si>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</si>
  <si>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</si>
  <si>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</si>
  <si>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</si>
  <si>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</si>
  <si>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</si>
  <si>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</si>
  <si>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</si>
  <si>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</si>
  <si>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</si>
  <si>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</si>
  <si>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</si>
  <si>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</si>
  <si>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</si>
  <si>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</si>
  <si>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</si>
  <si>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</si>
  <si>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</si>
  <si>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</si>
  <si>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</si>
  <si>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</si>
  <si>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</si>
  <si>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</si>
  <si>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</si>
  <si>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</si>
  <si>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</si>
  <si>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</si>
  <si>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</si>
  <si>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</si>
  <si>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</si>
  <si>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</si>
  <si>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</si>
  <si>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</si>
  <si>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</si>
  <si>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</si>
  <si>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</si>
  <si>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</si>
  <si>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</si>
  <si>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</si>
  <si>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</si>
  <si>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</si>
  <si>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</si>
  <si>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</si>
  <si>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</si>
  <si>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</si>
  <si>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</si>
  <si>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</si>
  <si>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</si>
  <si>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</si>
  <si>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</si>
  <si>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</si>
  <si>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</si>
  <si>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</si>
  <si>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</si>
  <si>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</si>
  <si>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</si>
  <si>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</si>
  <si>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</si>
  <si>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</si>
  <si>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</si>
  <si>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</si>
  <si>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</si>
  <si>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</si>
  <si>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</si>
  <si>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</si>
  <si>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</si>
  <si>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</si>
  <si>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</si>
  <si>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</si>
  <si>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</si>
  <si>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</si>
  <si>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</si>
  <si>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</si>
  <si>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</si>
  <si>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</si>
  <si>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</si>
  <si>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</si>
  <si>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</si>
  <si>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</si>
  <si>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</si>
  <si>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</si>
  <si>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</si>
  <si>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</si>
  <si>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</si>
  <si>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</si>
  <si>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</si>
  <si>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</si>
  <si>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</si>
  <si>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</si>
  <si>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</si>
  <si>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</si>
  <si>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</si>
  <si>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</si>
  <si>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</si>
  <si>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</si>
  <si>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</si>
  <si>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</si>
  <si>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</si>
  <si>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</si>
  <si>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</si>
  <si>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</si>
  <si>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</si>
  <si>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</si>
  <si>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</si>
  <si>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</si>
  <si>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</si>
  <si>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</si>
  <si>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</si>
  <si>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</si>
  <si>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</si>
  <si>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</si>
  <si>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</si>
  <si>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</si>
  <si>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</si>
  <si>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</si>
  <si>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</si>
  <si>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</si>
  <si>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</si>
  <si>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</si>
  <si>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</si>
  <si>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</si>
  <si>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</si>
  <si>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</si>
  <si>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</si>
  <si>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</si>
  <si>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</si>
  <si>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</si>
  <si>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</si>
  <si>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</si>
  <si>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</si>
  <si>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</si>
  <si>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</si>
  <si>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</si>
  <si>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</si>
  <si>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</si>
  <si>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</si>
  <si>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</si>
  <si>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</si>
  <si>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</si>
  <si>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</si>
  <si>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</si>
  <si>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</si>
  <si>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</si>
  <si>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</si>
  <si>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</si>
  <si>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</si>
  <si>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</si>
  <si>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</si>
  <si>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</si>
  <si>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</si>
  <si>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</si>
  <si>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</si>
  <si>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</si>
  <si>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</si>
  <si>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</si>
  <si>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</si>
  <si>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</si>
  <si>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</si>
  <si>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</si>
  <si>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</si>
  <si>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</si>
  <si>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</si>
  <si>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</si>
  <si>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</si>
  <si>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</si>
  <si>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</si>
  <si>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</si>
  <si>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</si>
  <si>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</si>
  <si>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</si>
  <si>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</si>
  <si>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</si>
  <si>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</si>
  <si>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</si>
  <si>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</si>
  <si>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</si>
  <si>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</si>
  <si>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</si>
  <si>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</si>
  <si>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</si>
  <si>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</si>
  <si>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</si>
  <si>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</si>
  <si>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</si>
  <si>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</si>
  <si>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</si>
  <si>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</si>
  <si>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</si>
  <si>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</si>
  <si>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</si>
  <si>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</si>
  <si>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</si>
  <si>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</si>
  <si>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הסתברויות עזיבה</t>
  </si>
  <si>
    <t>שיעור עלית השכר הצפוי</t>
  </si>
  <si>
    <t>מדיניות החברה לגבי תשלום הפיצויים במקרה התפטרות</t>
  </si>
  <si>
    <t>גילאים</t>
  </si>
  <si>
    <t>18-29</t>
  </si>
  <si>
    <t>30-39</t>
  </si>
  <si>
    <t>40-49</t>
  </si>
  <si>
    <t>50-59</t>
  </si>
  <si>
    <t>60-67</t>
  </si>
  <si>
    <t>לשחרר קופת פיצויים לעובדים בעלי וותק מעל  שנתיים</t>
  </si>
  <si>
    <t>לעובדים בעלי וותק פחות משנתיים לא לשחרר קופת פיצויים</t>
  </si>
  <si>
    <t xml:space="preserve">תאריך עלית שכר </t>
  </si>
  <si>
    <t>כל שנתיים</t>
  </si>
  <si>
    <t>year</t>
  </si>
  <si>
    <t>rate</t>
  </si>
  <si>
    <t>עקום  שיעורי היוון שיעור היוון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</si>
</sst>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 * #,##0.00_ ;_ * \-#,##0.00_ ;_ * &quot;-&quot;??_ ;_ @_ "/>
    <numFmt numFmtId="164" formatCode="_-* #,##0.00_-;\-* #,##0.00_-;_-* &quot;-&quot;??_-;_-@_-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77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16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76" fillId="0" borderId="0" xfId="1" applyNumberFormat="1" applyFont="1" applyFill="1" applyAlignment="1">
      <alignment horizontal="center"/>
    </xf>
    <xf numFmtId="0" fontId="1" fillId="0" borderId="0" xfId="0" applyFont="1"/>
    <xf numFmtId="3" fontId="1" fillId="0" borderId="0" xfId="0" applyNumberFormat="1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</cellXfs>
  <cellStyles count="379">
    <cellStyle name="$" xfId="2" xr:uid="{00000000-0005-0000-0000-000000000000}"/>
    <cellStyle name="%" xfId="3" xr:uid="{00000000-0005-0000-0000-000001000000}"/>
    <cellStyle name="____Solvay - Combined Data" xfId="4" xr:uid="{00000000-0005-0000-0000-000002000000}"/>
    <cellStyle name="____Solvay - Combined Data_2009 JP1-D_TP_20091211" xfId="5" xr:uid="{00000000-0005-0000-0000-000003000000}"/>
    <cellStyle name="_2009 JP1-D_TP_20091211" xfId="6" xr:uid="{00000000-0005-0000-0000-000004000000}"/>
    <cellStyle name="_Column1" xfId="7" xr:uid="{00000000-0005-0000-0000-000005000000}"/>
    <cellStyle name="_Column1_RückLieferung_05 an DPDHL 02022010 Kontrolle 20100203 final" xfId="8" xr:uid="{00000000-0005-0000-0000-000006000000}"/>
    <cellStyle name="_Column2" xfId="9" xr:uid="{00000000-0005-0000-0000-000007000000}"/>
    <cellStyle name="_Column3" xfId="10" xr:uid="{00000000-0005-0000-0000-000008000000}"/>
    <cellStyle name="_Column4" xfId="11" xr:uid="{00000000-0005-0000-0000-000009000000}"/>
    <cellStyle name="_Column4_RückLieferung_05 an DPDHL 02022010 Kontrolle 20100203 final" xfId="12" xr:uid="{00000000-0005-0000-0000-00000A000000}"/>
    <cellStyle name="_Column5" xfId="13" xr:uid="{00000000-0005-0000-0000-00000B000000}"/>
    <cellStyle name="_Column6" xfId="14" xr:uid="{00000000-0005-0000-0000-00000C000000}"/>
    <cellStyle name="_Column7" xfId="15" xr:uid="{00000000-0005-0000-0000-00000D000000}"/>
    <cellStyle name="_Data" xfId="16" xr:uid="{00000000-0005-0000-0000-00000E000000}"/>
    <cellStyle name="_Data_RückLieferung_05 an DPDHL 02022010 Kontrolle 20100203 final" xfId="17" xr:uid="{00000000-0005-0000-0000-00000F000000}"/>
    <cellStyle name="_FAS_87  2008 EDS Italy Final - check_FB" xfId="18" xr:uid="{00000000-0005-0000-0000-000010000000}"/>
    <cellStyle name="_FAS_87  2008 EDS Italy Final - check_FB_2009 JP1-D_TP_20091211" xfId="19" xr:uid="{00000000-0005-0000-0000-000011000000}"/>
    <cellStyle name="_FAS87 anno 2007_903 - PLC (FRANS)" xfId="20" xr:uid="{00000000-0005-0000-0000-000012000000}"/>
    <cellStyle name="_FAS87 anno 2007_903 - PLC (FRANS)_2009 JP1-D_TP_20091211" xfId="21" xr:uid="{00000000-0005-0000-0000-000013000000}"/>
    <cellStyle name="_Header" xfId="22" xr:uid="{00000000-0005-0000-0000-000014000000}"/>
    <cellStyle name="_IAS19_ResultsFYE2008_FR101-104-106-111-113_RI plans" xfId="23" xr:uid="{00000000-0005-0000-0000-000015000000}"/>
    <cellStyle name="_IAS19_ResultsFYE2008_FR103-105-107-108_RI plans" xfId="24" xr:uid="{00000000-0005-0000-0000-000016000000}"/>
    <cellStyle name="_IAS19_ResultsFYE2008_FR109_RI plan" xfId="25" xr:uid="{00000000-0005-0000-0000-000017000000}"/>
    <cellStyle name="_IAS19_ResultsFYE2008_FR110-115_RI plans" xfId="26" xr:uid="{00000000-0005-0000-0000-000018000000}"/>
    <cellStyle name="_Row1" xfId="27" xr:uid="{00000000-0005-0000-0000-000019000000}"/>
    <cellStyle name="_Row1_RückLieferung_05 an DPDHL 02022010 Kontrolle 20100203 final" xfId="28" xr:uid="{00000000-0005-0000-0000-00001A000000}"/>
    <cellStyle name="_Row2" xfId="29" xr:uid="{00000000-0005-0000-0000-00001B000000}"/>
    <cellStyle name="_Row3" xfId="30" xr:uid="{00000000-0005-0000-0000-00001C000000}"/>
    <cellStyle name="_Row4" xfId="31" xr:uid="{00000000-0005-0000-0000-00001D000000}"/>
    <cellStyle name="_Row5" xfId="32" xr:uid="{00000000-0005-0000-0000-00001E000000}"/>
    <cellStyle name="_Row6" xfId="33" xr:uid="{00000000-0005-0000-0000-00001F000000}"/>
    <cellStyle name="_Row7" xfId="34" xr:uid="{00000000-0005-0000-0000-000020000000}"/>
    <cellStyle name="_SCA P. Italia - check_FB" xfId="35" xr:uid="{00000000-0005-0000-0000-000021000000}"/>
    <cellStyle name="_SCA P. Italia - check_FB_2009 JP1-D_TP_20091211" xfId="36" xr:uid="{00000000-0005-0000-0000-000022000000}"/>
    <cellStyle name="_Solvay - Combined Data - STILL TO BE DONE" xfId="37" xr:uid="{00000000-0005-0000-0000-000023000000}"/>
    <cellStyle name="_Solvay - Combined Data - STILL TO BE DONE_2009 JP1-D_TP_20091211" xfId="38" xr:uid="{00000000-0005-0000-0000-000024000000}"/>
    <cellStyle name="20% - Accent1 2" xfId="39" xr:uid="{00000000-0005-0000-0000-000025000000}"/>
    <cellStyle name="20% - Accent2 2" xfId="40" xr:uid="{00000000-0005-0000-0000-000026000000}"/>
    <cellStyle name="20% - Accent3 2" xfId="41" xr:uid="{00000000-0005-0000-0000-000027000000}"/>
    <cellStyle name="20% - Accent4 2" xfId="42" xr:uid="{00000000-0005-0000-0000-000028000000}"/>
    <cellStyle name="20% - Accent5 2" xfId="43" xr:uid="{00000000-0005-0000-0000-000029000000}"/>
    <cellStyle name="20% - Accent6 2" xfId="44" xr:uid="{00000000-0005-0000-0000-00002A000000}"/>
    <cellStyle name="20% - Colore 1" xfId="45" xr:uid="{00000000-0005-0000-0000-00002B000000}"/>
    <cellStyle name="20% - Colore 2" xfId="46" xr:uid="{00000000-0005-0000-0000-00002C000000}"/>
    <cellStyle name="20% - Colore 3" xfId="47" xr:uid="{00000000-0005-0000-0000-00002D000000}"/>
    <cellStyle name="20% - Colore 4" xfId="48" xr:uid="{00000000-0005-0000-0000-00002E000000}"/>
    <cellStyle name="20% - Colore 5" xfId="49" xr:uid="{00000000-0005-0000-0000-00002F000000}"/>
    <cellStyle name="20% - Colore 6" xfId="50" xr:uid="{00000000-0005-0000-0000-000030000000}"/>
    <cellStyle name="20% - Énfasis1" xfId="51" xr:uid="{00000000-0005-0000-0000-000031000000}"/>
    <cellStyle name="20% - Énfasis2" xfId="52" xr:uid="{00000000-0005-0000-0000-000032000000}"/>
    <cellStyle name="20% - Énfasis3" xfId="53" xr:uid="{00000000-0005-0000-0000-000033000000}"/>
    <cellStyle name="20% - Énfasis4" xfId="54" xr:uid="{00000000-0005-0000-0000-000034000000}"/>
    <cellStyle name="20% - Énfasis5" xfId="55" xr:uid="{00000000-0005-0000-0000-000035000000}"/>
    <cellStyle name="20% - Énfasis6" xfId="56" xr:uid="{00000000-0005-0000-0000-000036000000}"/>
    <cellStyle name="20% - הדגשה1 2" xfId="57" xr:uid="{00000000-0005-0000-0000-000037000000}"/>
    <cellStyle name="20% - הדגשה2 2" xfId="58" xr:uid="{00000000-0005-0000-0000-000038000000}"/>
    <cellStyle name="20% - הדגשה3 2" xfId="59" xr:uid="{00000000-0005-0000-0000-000039000000}"/>
    <cellStyle name="20% - הדגשה4 2" xfId="60" xr:uid="{00000000-0005-0000-0000-00003A000000}"/>
    <cellStyle name="20% - הדגשה5 2" xfId="61" xr:uid="{00000000-0005-0000-0000-00003B000000}"/>
    <cellStyle name="20% - הדגשה6 2" xfId="62" xr:uid="{00000000-0005-0000-0000-00003C000000}"/>
    <cellStyle name="40% - Accent1 2" xfId="63" xr:uid="{00000000-0005-0000-0000-00003D000000}"/>
    <cellStyle name="40% - Accent2 2" xfId="64" xr:uid="{00000000-0005-0000-0000-00003E000000}"/>
    <cellStyle name="40% - Accent3 2" xfId="65" xr:uid="{00000000-0005-0000-0000-00003F000000}"/>
    <cellStyle name="40% - Accent4 2" xfId="66" xr:uid="{00000000-0005-0000-0000-000040000000}"/>
    <cellStyle name="40% - Accent5 2" xfId="67" xr:uid="{00000000-0005-0000-0000-000041000000}"/>
    <cellStyle name="40% - Accent6 2" xfId="68" xr:uid="{00000000-0005-0000-0000-000042000000}"/>
    <cellStyle name="40% - Colore 1" xfId="69" xr:uid="{00000000-0005-0000-0000-000043000000}"/>
    <cellStyle name="40% - Colore 2" xfId="70" xr:uid="{00000000-0005-0000-0000-000044000000}"/>
    <cellStyle name="40% - Colore 3" xfId="71" xr:uid="{00000000-0005-0000-0000-000045000000}"/>
    <cellStyle name="40% - Colore 4" xfId="72" xr:uid="{00000000-0005-0000-0000-000046000000}"/>
    <cellStyle name="40% - Colore 5" xfId="73" xr:uid="{00000000-0005-0000-0000-000047000000}"/>
    <cellStyle name="40% - Colore 6" xfId="74" xr:uid="{00000000-0005-0000-0000-000048000000}"/>
    <cellStyle name="40% - Énfasis1" xfId="75" xr:uid="{00000000-0005-0000-0000-000049000000}"/>
    <cellStyle name="40% - Énfasis2" xfId="76" xr:uid="{00000000-0005-0000-0000-00004A000000}"/>
    <cellStyle name="40% - Énfasis3" xfId="77" xr:uid="{00000000-0005-0000-0000-00004B000000}"/>
    <cellStyle name="40% - Énfasis4" xfId="78" xr:uid="{00000000-0005-0000-0000-00004C000000}"/>
    <cellStyle name="40% - Énfasis5" xfId="79" xr:uid="{00000000-0005-0000-0000-00004D000000}"/>
    <cellStyle name="40% - Énfasis6" xfId="80" xr:uid="{00000000-0005-0000-0000-00004E000000}"/>
    <cellStyle name="40% - הדגשה1 2" xfId="81" xr:uid="{00000000-0005-0000-0000-00004F000000}"/>
    <cellStyle name="40% - הדגשה2 2" xfId="82" xr:uid="{00000000-0005-0000-0000-000050000000}"/>
    <cellStyle name="40% - הדגשה3 2" xfId="83" xr:uid="{00000000-0005-0000-0000-000051000000}"/>
    <cellStyle name="40% - הדגשה4 2" xfId="84" xr:uid="{00000000-0005-0000-0000-000052000000}"/>
    <cellStyle name="40% - הדגשה5 2" xfId="85" xr:uid="{00000000-0005-0000-0000-000053000000}"/>
    <cellStyle name="40% - הדגשה6 2" xfId="86" xr:uid="{00000000-0005-0000-0000-000054000000}"/>
    <cellStyle name="60% - Accent1 2" xfId="87" xr:uid="{00000000-0005-0000-0000-000055000000}"/>
    <cellStyle name="60% - Accent2 2" xfId="88" xr:uid="{00000000-0005-0000-0000-000056000000}"/>
    <cellStyle name="60% - Accent3 2" xfId="89" xr:uid="{00000000-0005-0000-0000-000057000000}"/>
    <cellStyle name="60% - Accent4 2" xfId="90" xr:uid="{00000000-0005-0000-0000-000058000000}"/>
    <cellStyle name="60% - Accent5 2" xfId="91" xr:uid="{00000000-0005-0000-0000-000059000000}"/>
    <cellStyle name="60% - Accent6 2" xfId="92" xr:uid="{00000000-0005-0000-0000-00005A000000}"/>
    <cellStyle name="60% - Colore 1" xfId="93" xr:uid="{00000000-0005-0000-0000-00005B000000}"/>
    <cellStyle name="60% - Colore 2" xfId="94" xr:uid="{00000000-0005-0000-0000-00005C000000}"/>
    <cellStyle name="60% - Colore 3" xfId="95" xr:uid="{00000000-0005-0000-0000-00005D000000}"/>
    <cellStyle name="60% - Colore 4" xfId="96" xr:uid="{00000000-0005-0000-0000-00005E000000}"/>
    <cellStyle name="60% - Colore 5" xfId="97" xr:uid="{00000000-0005-0000-0000-00005F000000}"/>
    <cellStyle name="60% - Colore 6" xfId="98" xr:uid="{00000000-0005-0000-0000-000060000000}"/>
    <cellStyle name="60% - Énfasis1" xfId="99" xr:uid="{00000000-0005-0000-0000-000061000000}"/>
    <cellStyle name="60% - Énfasis2" xfId="100" xr:uid="{00000000-0005-0000-0000-000062000000}"/>
    <cellStyle name="60% - Énfasis3" xfId="101" xr:uid="{00000000-0005-0000-0000-000063000000}"/>
    <cellStyle name="60% - Énfasis4" xfId="102" xr:uid="{00000000-0005-0000-0000-000064000000}"/>
    <cellStyle name="60% - Énfasis5" xfId="103" xr:uid="{00000000-0005-0000-0000-000065000000}"/>
    <cellStyle name="60% - Énfasis6" xfId="104" xr:uid="{00000000-0005-0000-0000-000066000000}"/>
    <cellStyle name="60% - הדגשה1 2" xfId="105" xr:uid="{00000000-0005-0000-0000-000067000000}"/>
    <cellStyle name="60% - הדגשה2 2" xfId="106" xr:uid="{00000000-0005-0000-0000-000068000000}"/>
    <cellStyle name="60% - הדגשה3 2" xfId="107" xr:uid="{00000000-0005-0000-0000-000069000000}"/>
    <cellStyle name="60% - הדגשה4 2" xfId="108" xr:uid="{00000000-0005-0000-0000-00006A000000}"/>
    <cellStyle name="60% - הדגשה5 2" xfId="109" xr:uid="{00000000-0005-0000-0000-00006B000000}"/>
    <cellStyle name="60% - הדגשה6 2" xfId="110" xr:uid="{00000000-0005-0000-0000-00006C000000}"/>
    <cellStyle name="Accent1 - 20%" xfId="111" xr:uid="{00000000-0005-0000-0000-00006D000000}"/>
    <cellStyle name="Accent1 - 40%" xfId="112" xr:uid="{00000000-0005-0000-0000-00006E000000}"/>
    <cellStyle name="Accent1 - 60%" xfId="113" xr:uid="{00000000-0005-0000-0000-00006F000000}"/>
    <cellStyle name="Accent1 2" xfId="114" xr:uid="{00000000-0005-0000-0000-000070000000}"/>
    <cellStyle name="Accent2 - 20%" xfId="115" xr:uid="{00000000-0005-0000-0000-000071000000}"/>
    <cellStyle name="Accent2 - 40%" xfId="116" xr:uid="{00000000-0005-0000-0000-000072000000}"/>
    <cellStyle name="Accent2 - 60%" xfId="117" xr:uid="{00000000-0005-0000-0000-000073000000}"/>
    <cellStyle name="Accent2 2" xfId="118" xr:uid="{00000000-0005-0000-0000-000074000000}"/>
    <cellStyle name="Accent3 - 20%" xfId="119" xr:uid="{00000000-0005-0000-0000-000075000000}"/>
    <cellStyle name="Accent3 - 40%" xfId="120" xr:uid="{00000000-0005-0000-0000-000076000000}"/>
    <cellStyle name="Accent3 - 60%" xfId="121" xr:uid="{00000000-0005-0000-0000-000077000000}"/>
    <cellStyle name="Accent3 2" xfId="122" xr:uid="{00000000-0005-0000-0000-000078000000}"/>
    <cellStyle name="Accent4 - 20%" xfId="123" xr:uid="{00000000-0005-0000-0000-000079000000}"/>
    <cellStyle name="Accent4 - 40%" xfId="124" xr:uid="{00000000-0005-0000-0000-00007A000000}"/>
    <cellStyle name="Accent4 - 60%" xfId="125" xr:uid="{00000000-0005-0000-0000-00007B000000}"/>
    <cellStyle name="Accent4 2" xfId="126" xr:uid="{00000000-0005-0000-0000-00007C000000}"/>
    <cellStyle name="Accent5 - 20%" xfId="127" xr:uid="{00000000-0005-0000-0000-00007D000000}"/>
    <cellStyle name="Accent5 - 40%" xfId="128" xr:uid="{00000000-0005-0000-0000-00007E000000}"/>
    <cellStyle name="Accent5 - 60%" xfId="129" xr:uid="{00000000-0005-0000-0000-00007F000000}"/>
    <cellStyle name="Accent5 2" xfId="130" xr:uid="{00000000-0005-0000-0000-000080000000}"/>
    <cellStyle name="Accent6 - 20%" xfId="131" xr:uid="{00000000-0005-0000-0000-000081000000}"/>
    <cellStyle name="Accent6 - 40%" xfId="132" xr:uid="{00000000-0005-0000-0000-000082000000}"/>
    <cellStyle name="Accent6 - 60%" xfId="133" xr:uid="{00000000-0005-0000-0000-000083000000}"/>
    <cellStyle name="Accent6 2" xfId="134" xr:uid="{00000000-0005-0000-0000-000084000000}"/>
    <cellStyle name="assump" xfId="135" xr:uid="{00000000-0005-0000-0000-000085000000}"/>
    <cellStyle name="Bad 2" xfId="136" xr:uid="{00000000-0005-0000-0000-000086000000}"/>
    <cellStyle name="Base" xfId="137" xr:uid="{00000000-0005-0000-0000-000087000000}"/>
    <cellStyle name="Buena" xfId="138" xr:uid="{00000000-0005-0000-0000-000088000000}"/>
    <cellStyle name="Calcolo" xfId="139" xr:uid="{00000000-0005-0000-0000-000089000000}"/>
    <cellStyle name="Calculation 2" xfId="140" xr:uid="{00000000-0005-0000-0000-00008A000000}"/>
    <cellStyle name="Cálculo" xfId="141" xr:uid="{00000000-0005-0000-0000-00008B000000}"/>
    <cellStyle name="Celda de comprobación" xfId="142" xr:uid="{00000000-0005-0000-0000-00008C000000}"/>
    <cellStyle name="Celda vinculada" xfId="143" xr:uid="{00000000-0005-0000-0000-00008D000000}"/>
    <cellStyle name="Cella collegata" xfId="144" xr:uid="{00000000-0005-0000-0000-00008E000000}"/>
    <cellStyle name="Cella da controllare" xfId="145" xr:uid="{00000000-0005-0000-0000-00008F000000}"/>
    <cellStyle name="Check Cell 2" xfId="146" xr:uid="{00000000-0005-0000-0000-000090000000}"/>
    <cellStyle name="Col_head" xfId="147" xr:uid="{00000000-0005-0000-0000-000091000000}"/>
    <cellStyle name="Colore 1" xfId="148" xr:uid="{00000000-0005-0000-0000-000092000000}"/>
    <cellStyle name="Colore 2" xfId="149" xr:uid="{00000000-0005-0000-0000-000093000000}"/>
    <cellStyle name="Colore 3" xfId="150" xr:uid="{00000000-0005-0000-0000-000094000000}"/>
    <cellStyle name="Colore 4" xfId="151" xr:uid="{00000000-0005-0000-0000-000095000000}"/>
    <cellStyle name="Colore 5" xfId="152" xr:uid="{00000000-0005-0000-0000-000096000000}"/>
    <cellStyle name="Colore 6" xfId="153" xr:uid="{00000000-0005-0000-0000-000097000000}"/>
    <cellStyle name="Comma 2" xfId="155" xr:uid="{00000000-0005-0000-0000-000098000000}"/>
    <cellStyle name="Comma 3" xfId="156" xr:uid="{00000000-0005-0000-0000-000099000000}"/>
    <cellStyle name="Comma 4" xfId="157" xr:uid="{00000000-0005-0000-0000-00009A000000}"/>
    <cellStyle name="Comma 5" xfId="158" xr:uid="{00000000-0005-0000-0000-00009B000000}"/>
    <cellStyle name="Comma 5 2" xfId="159" xr:uid="{00000000-0005-0000-0000-00009C000000}"/>
    <cellStyle name="Comma 6" xfId="160" xr:uid="{00000000-0005-0000-0000-00009D000000}"/>
    <cellStyle name="Comma 6 2" xfId="161" xr:uid="{00000000-0005-0000-0000-00009E000000}"/>
    <cellStyle name="Comma 7" xfId="162" xr:uid="{00000000-0005-0000-0000-00009F000000}"/>
    <cellStyle name="Comma 8" xfId="163" xr:uid="{00000000-0005-0000-0000-0000A0000000}"/>
    <cellStyle name="Comma 9" xfId="154" xr:uid="{00000000-0005-0000-0000-0000A1000000}"/>
    <cellStyle name="CustomBigInteger" xfId="164" xr:uid="{00000000-0005-0000-0000-0000A2000000}"/>
    <cellStyle name="CustomBigIntegerEditable" xfId="165" xr:uid="{00000000-0005-0000-0000-0000A3000000}"/>
    <cellStyle name="CustomDate" xfId="166" xr:uid="{00000000-0005-0000-0000-0000A4000000}"/>
    <cellStyle name="CustomDateEditable" xfId="167" xr:uid="{00000000-0005-0000-0000-0000A5000000}"/>
    <cellStyle name="CustomDecimal" xfId="168" xr:uid="{00000000-0005-0000-0000-0000A6000000}"/>
    <cellStyle name="CustomDecimalEditable" xfId="169" xr:uid="{00000000-0005-0000-0000-0000A7000000}"/>
    <cellStyle name="CustomPercentage" xfId="170" xr:uid="{00000000-0005-0000-0000-0000A8000000}"/>
    <cellStyle name="CustomPercentageEditable" xfId="171" xr:uid="{00000000-0005-0000-0000-0000A9000000}"/>
    <cellStyle name="Data Input" xfId="172" xr:uid="{00000000-0005-0000-0000-0000AA000000}"/>
    <cellStyle name="DATA_COMP" xfId="173" xr:uid="{00000000-0005-0000-0000-0000AB000000}"/>
    <cellStyle name="Date" xfId="174" xr:uid="{00000000-0005-0000-0000-0000AC000000}"/>
    <cellStyle name="Dezimal +" xfId="175" xr:uid="{00000000-0005-0000-0000-0000AD000000}"/>
    <cellStyle name="Dezimal + 0" xfId="176" xr:uid="{00000000-0005-0000-0000-0000AE000000}"/>
    <cellStyle name="Dezimal 0" xfId="177" xr:uid="{00000000-0005-0000-0000-0000AF000000}"/>
    <cellStyle name="DOWNFOOT" xfId="178" xr:uid="{00000000-0005-0000-0000-0000B0000000}"/>
    <cellStyle name="Emphasis 1" xfId="179" xr:uid="{00000000-0005-0000-0000-0000B1000000}"/>
    <cellStyle name="Emphasis 2" xfId="180" xr:uid="{00000000-0005-0000-0000-0000B2000000}"/>
    <cellStyle name="Emphasis 3" xfId="181" xr:uid="{00000000-0005-0000-0000-0000B3000000}"/>
    <cellStyle name="Encabezado 4" xfId="182" xr:uid="{00000000-0005-0000-0000-0000B4000000}"/>
    <cellStyle name="Énfasis1" xfId="183" xr:uid="{00000000-0005-0000-0000-0000B5000000}"/>
    <cellStyle name="Énfasis2" xfId="184" xr:uid="{00000000-0005-0000-0000-0000B6000000}"/>
    <cellStyle name="Énfasis3" xfId="185" xr:uid="{00000000-0005-0000-0000-0000B7000000}"/>
    <cellStyle name="Énfasis4" xfId="186" xr:uid="{00000000-0005-0000-0000-0000B8000000}"/>
    <cellStyle name="Énfasis5" xfId="187" xr:uid="{00000000-0005-0000-0000-0000B9000000}"/>
    <cellStyle name="Énfasis6" xfId="188" xr:uid="{00000000-0005-0000-0000-0000BA000000}"/>
    <cellStyle name="Entrada" xfId="189" xr:uid="{00000000-0005-0000-0000-0000BB000000}"/>
    <cellStyle name="Euro" xfId="190" xr:uid="{00000000-0005-0000-0000-0000BC000000}"/>
    <cellStyle name="Explanatory Text 2" xfId="191" xr:uid="{00000000-0005-0000-0000-0000BD000000}"/>
    <cellStyle name="Fixed" xfId="192" xr:uid="{00000000-0005-0000-0000-0000BE000000}"/>
    <cellStyle name="Fixed (0)" xfId="193" xr:uid="{00000000-0005-0000-0000-0000BF000000}"/>
    <cellStyle name="Foot" xfId="194" xr:uid="{00000000-0005-0000-0000-0000C0000000}"/>
    <cellStyle name="Format Datenfeld" xfId="195" xr:uid="{00000000-0005-0000-0000-0000C1000000}"/>
    <cellStyle name="Format Zeile/Spalte" xfId="196" xr:uid="{00000000-0005-0000-0000-0000C2000000}"/>
    <cellStyle name="Good 2" xfId="197" xr:uid="{00000000-0005-0000-0000-0000C3000000}"/>
    <cellStyle name="Head" xfId="198" xr:uid="{00000000-0005-0000-0000-0000C4000000}"/>
    <cellStyle name="Header1" xfId="199" xr:uid="{00000000-0005-0000-0000-0000C5000000}"/>
    <cellStyle name="Header2" xfId="200" xr:uid="{00000000-0005-0000-0000-0000C6000000}"/>
    <cellStyle name="Header3" xfId="201" xr:uid="{00000000-0005-0000-0000-0000C7000000}"/>
    <cellStyle name="Header4" xfId="202" xr:uid="{00000000-0005-0000-0000-0000C8000000}"/>
    <cellStyle name="Header5" xfId="203" xr:uid="{00000000-0005-0000-0000-0000C9000000}"/>
    <cellStyle name="Header6" xfId="204" xr:uid="{00000000-0005-0000-0000-0000CA000000}"/>
    <cellStyle name="Heading 1 2" xfId="205" xr:uid="{00000000-0005-0000-0000-0000CB000000}"/>
    <cellStyle name="Heading 2 2" xfId="206" xr:uid="{00000000-0005-0000-0000-0000CC000000}"/>
    <cellStyle name="Heading 3 2" xfId="207" xr:uid="{00000000-0005-0000-0000-0000CD000000}"/>
    <cellStyle name="Heading 4 2" xfId="208" xr:uid="{00000000-0005-0000-0000-0000CE000000}"/>
    <cellStyle name="Heading1" xfId="209" xr:uid="{00000000-0005-0000-0000-0000CF000000}"/>
    <cellStyle name="Heading2" xfId="210" xr:uid="{00000000-0005-0000-0000-0000D0000000}"/>
    <cellStyle name="HiddenLocked" xfId="211" xr:uid="{00000000-0005-0000-0000-0000D1000000}"/>
    <cellStyle name="Incorrecto" xfId="212" xr:uid="{00000000-0005-0000-0000-0000D2000000}"/>
    <cellStyle name="Input 2" xfId="213" xr:uid="{00000000-0005-0000-0000-0000D3000000}"/>
    <cellStyle name="Linked Cell 2" xfId="214" xr:uid="{00000000-0005-0000-0000-0000D4000000}"/>
    <cellStyle name="Long Date" xfId="215" xr:uid="{00000000-0005-0000-0000-0000D5000000}"/>
    <cellStyle name="Mida" xfId="216" xr:uid="{00000000-0005-0000-0000-0000D6000000}"/>
    <cellStyle name="Migliaia_TFR Solvay - Aggregate data - 1 Jan to 31 Dec 2007" xfId="217" xr:uid="{00000000-0005-0000-0000-0000D7000000}"/>
    <cellStyle name="Milliers_Synthèse IAS 19" xfId="218" xr:uid="{00000000-0005-0000-0000-0000D8000000}"/>
    <cellStyle name="Monétaire [0]_taxesschedule" xfId="219" xr:uid="{00000000-0005-0000-0000-0000D9000000}"/>
    <cellStyle name="Monétaire_taxesschedule" xfId="220" xr:uid="{00000000-0005-0000-0000-0000DA000000}"/>
    <cellStyle name="Name" xfId="221" xr:uid="{00000000-0005-0000-0000-0000DB000000}"/>
    <cellStyle name="Neutral 2" xfId="222" xr:uid="{00000000-0005-0000-0000-0000DC000000}"/>
    <cellStyle name="Neutrale" xfId="223" xr:uid="{00000000-0005-0000-0000-0000DD000000}"/>
    <cellStyle name="Normal" xfId="0" builtinId="0"/>
    <cellStyle name="Normal 10" xfId="224" xr:uid="{00000000-0005-0000-0000-0000DF000000}"/>
    <cellStyle name="Normal 11" xfId="225" xr:uid="{00000000-0005-0000-0000-0000E0000000}"/>
    <cellStyle name="Normal 12" xfId="226" xr:uid="{00000000-0005-0000-0000-0000E1000000}"/>
    <cellStyle name="Normal 13" xfId="227" xr:uid="{00000000-0005-0000-0000-0000E2000000}"/>
    <cellStyle name="Normal 14" xfId="228" xr:uid="{00000000-0005-0000-0000-0000E3000000}"/>
    <cellStyle name="Normal 15" xfId="229" xr:uid="{00000000-0005-0000-0000-0000E4000000}"/>
    <cellStyle name="Normal 15 2" xfId="230" xr:uid="{00000000-0005-0000-0000-0000E5000000}"/>
    <cellStyle name="Normal 16" xfId="1" xr:uid="{00000000-0005-0000-0000-0000E6000000}"/>
    <cellStyle name="Normal 17" xfId="231" xr:uid="{00000000-0005-0000-0000-0000E7000000}"/>
    <cellStyle name="Normal 18" xfId="232" xr:uid="{00000000-0005-0000-0000-0000E8000000}"/>
    <cellStyle name="Normal 19" xfId="233" xr:uid="{00000000-0005-0000-0000-0000E9000000}"/>
    <cellStyle name="Normal 2" xfId="234" xr:uid="{00000000-0005-0000-0000-0000EA000000}"/>
    <cellStyle name="Normal 2 2" xfId="235" xr:uid="{00000000-0005-0000-0000-0000EB000000}"/>
    <cellStyle name="Normal 2 3" xfId="236" xr:uid="{00000000-0005-0000-0000-0000EC000000}"/>
    <cellStyle name="Normal 2_נתונים כלליים" xfId="237" xr:uid="{00000000-0005-0000-0000-0000ED000000}"/>
    <cellStyle name="Normal 20" xfId="238" xr:uid="{00000000-0005-0000-0000-0000EE000000}"/>
    <cellStyle name="Normal 24" xfId="239" xr:uid="{00000000-0005-0000-0000-0000EF000000}"/>
    <cellStyle name="Normal 28" xfId="240" xr:uid="{00000000-0005-0000-0000-0000F0000000}"/>
    <cellStyle name="Normal 3" xfId="241" xr:uid="{00000000-0005-0000-0000-0000F1000000}"/>
    <cellStyle name="Normal 4" xfId="242" xr:uid="{00000000-0005-0000-0000-0000F2000000}"/>
    <cellStyle name="Normal 5" xfId="243" xr:uid="{00000000-0005-0000-0000-0000F3000000}"/>
    <cellStyle name="Normal 6" xfId="244" xr:uid="{00000000-0005-0000-0000-0000F4000000}"/>
    <cellStyle name="Normal 6 2" xfId="245" xr:uid="{00000000-0005-0000-0000-0000F5000000}"/>
    <cellStyle name="Normal 7" xfId="246" xr:uid="{00000000-0005-0000-0000-0000F6000000}"/>
    <cellStyle name="Normal 8" xfId="247" xr:uid="{00000000-0005-0000-0000-0000F7000000}"/>
    <cellStyle name="Normal 9" xfId="248" xr:uid="{00000000-0005-0000-0000-0000F8000000}"/>
    <cellStyle name="Normale_Foglio1" xfId="249" xr:uid="{00000000-0005-0000-0000-0000F9000000}"/>
    <cellStyle name="Nota" xfId="250" xr:uid="{00000000-0005-0000-0000-0000FA000000}"/>
    <cellStyle name="Notas" xfId="251" xr:uid="{00000000-0005-0000-0000-0000FB000000}"/>
    <cellStyle name="Note 2" xfId="252" xr:uid="{00000000-0005-0000-0000-0000FC000000}"/>
    <cellStyle name="Note 3" xfId="253" xr:uid="{00000000-0005-0000-0000-0000FD000000}"/>
    <cellStyle name="Number10" xfId="254" xr:uid="{00000000-0005-0000-0000-0000FE000000}"/>
    <cellStyle name="Number10Editable" xfId="255" xr:uid="{00000000-0005-0000-0000-0000FF000000}"/>
    <cellStyle name="Number3" xfId="256" xr:uid="{00000000-0005-0000-0000-000000010000}"/>
    <cellStyle name="Number3Editable" xfId="257" xr:uid="{00000000-0005-0000-0000-000001010000}"/>
    <cellStyle name="Number4" xfId="258" xr:uid="{00000000-0005-0000-0000-000002010000}"/>
    <cellStyle name="Number4Editable" xfId="259" xr:uid="{00000000-0005-0000-0000-000003010000}"/>
    <cellStyle name="Output 2" xfId="260" xr:uid="{00000000-0005-0000-0000-000004010000}"/>
    <cellStyle name="Percent" xfId="378" builtinId="5"/>
    <cellStyle name="Percent 2" xfId="262" xr:uid="{00000000-0005-0000-0000-000006010000}"/>
    <cellStyle name="Percent 2 2 2" xfId="263" xr:uid="{00000000-0005-0000-0000-000007010000}"/>
    <cellStyle name="Percent 3" xfId="264" xr:uid="{00000000-0005-0000-0000-000008010000}"/>
    <cellStyle name="Percent 3 2" xfId="265" xr:uid="{00000000-0005-0000-0000-000009010000}"/>
    <cellStyle name="Percent 4" xfId="266" xr:uid="{00000000-0005-0000-0000-00000A010000}"/>
    <cellStyle name="Percent 5" xfId="267" xr:uid="{00000000-0005-0000-0000-00000B010000}"/>
    <cellStyle name="Percent 5 2" xfId="268" xr:uid="{00000000-0005-0000-0000-00000C010000}"/>
    <cellStyle name="Percent 6" xfId="269" xr:uid="{00000000-0005-0000-0000-00000D010000}"/>
    <cellStyle name="Percent 6 2" xfId="270" xr:uid="{00000000-0005-0000-0000-00000E010000}"/>
    <cellStyle name="Percent 7" xfId="271" xr:uid="{00000000-0005-0000-0000-00000F010000}"/>
    <cellStyle name="Percent 7 2" xfId="272" xr:uid="{00000000-0005-0000-0000-000010010000}"/>
    <cellStyle name="Percent 8" xfId="273" xr:uid="{00000000-0005-0000-0000-000011010000}"/>
    <cellStyle name="Percent 9" xfId="261" xr:uid="{00000000-0005-0000-0000-000012010000}"/>
    <cellStyle name="Prozent 2" xfId="274" xr:uid="{00000000-0005-0000-0000-000013010000}"/>
    <cellStyle name="Salida" xfId="275" xr:uid="{00000000-0005-0000-0000-000014010000}"/>
    <cellStyle name="SAPBEXaggData" xfId="276" xr:uid="{00000000-0005-0000-0000-000015010000}"/>
    <cellStyle name="SAPBEXaggDataEmph" xfId="277" xr:uid="{00000000-0005-0000-0000-000016010000}"/>
    <cellStyle name="SAPBEXaggItem" xfId="278" xr:uid="{00000000-0005-0000-0000-000017010000}"/>
    <cellStyle name="SAPBEXaggItemX" xfId="279" xr:uid="{00000000-0005-0000-0000-000018010000}"/>
    <cellStyle name="SAPBEXchaText" xfId="280" xr:uid="{00000000-0005-0000-0000-000019010000}"/>
    <cellStyle name="SAPBEXexcBad7" xfId="281" xr:uid="{00000000-0005-0000-0000-00001A010000}"/>
    <cellStyle name="SAPBEXexcBad8" xfId="282" xr:uid="{00000000-0005-0000-0000-00001B010000}"/>
    <cellStyle name="SAPBEXexcBad9" xfId="283" xr:uid="{00000000-0005-0000-0000-00001C010000}"/>
    <cellStyle name="SAPBEXexcCritical4" xfId="284" xr:uid="{00000000-0005-0000-0000-00001D010000}"/>
    <cellStyle name="SAPBEXexcCritical5" xfId="285" xr:uid="{00000000-0005-0000-0000-00001E010000}"/>
    <cellStyle name="SAPBEXexcCritical6" xfId="286" xr:uid="{00000000-0005-0000-0000-00001F010000}"/>
    <cellStyle name="SAPBEXexcGood1" xfId="287" xr:uid="{00000000-0005-0000-0000-000020010000}"/>
    <cellStyle name="SAPBEXexcGood2" xfId="288" xr:uid="{00000000-0005-0000-0000-000021010000}"/>
    <cellStyle name="SAPBEXexcGood3" xfId="289" xr:uid="{00000000-0005-0000-0000-000022010000}"/>
    <cellStyle name="SAPBEXfilterDrill" xfId="290" xr:uid="{00000000-0005-0000-0000-000023010000}"/>
    <cellStyle name="SAPBEXfilterItem" xfId="291" xr:uid="{00000000-0005-0000-0000-000024010000}"/>
    <cellStyle name="SAPBEXfilterText" xfId="292" xr:uid="{00000000-0005-0000-0000-000025010000}"/>
    <cellStyle name="SAPBEXformats" xfId="293" xr:uid="{00000000-0005-0000-0000-000026010000}"/>
    <cellStyle name="SAPBEXheaderItem" xfId="294" xr:uid="{00000000-0005-0000-0000-000027010000}"/>
    <cellStyle name="SAPBEXheaderText" xfId="295" xr:uid="{00000000-0005-0000-0000-000028010000}"/>
    <cellStyle name="SAPBEXHLevel0" xfId="296" xr:uid="{00000000-0005-0000-0000-000029010000}"/>
    <cellStyle name="SAPBEXHLevel0X" xfId="297" xr:uid="{00000000-0005-0000-0000-00002A010000}"/>
    <cellStyle name="SAPBEXHLevel1" xfId="298" xr:uid="{00000000-0005-0000-0000-00002B010000}"/>
    <cellStyle name="SAPBEXHLevel1X" xfId="299" xr:uid="{00000000-0005-0000-0000-00002C010000}"/>
    <cellStyle name="SAPBEXHLevel2" xfId="300" xr:uid="{00000000-0005-0000-0000-00002D010000}"/>
    <cellStyle name="SAPBEXHLevel2X" xfId="301" xr:uid="{00000000-0005-0000-0000-00002E010000}"/>
    <cellStyle name="SAPBEXHLevel3" xfId="302" xr:uid="{00000000-0005-0000-0000-00002F010000}"/>
    <cellStyle name="SAPBEXHLevel3X" xfId="303" xr:uid="{00000000-0005-0000-0000-000030010000}"/>
    <cellStyle name="SAPBEXinputData" xfId="304" xr:uid="{00000000-0005-0000-0000-000031010000}"/>
    <cellStyle name="SAPBEXresData" xfId="305" xr:uid="{00000000-0005-0000-0000-000032010000}"/>
    <cellStyle name="SAPBEXresDataEmph" xfId="306" xr:uid="{00000000-0005-0000-0000-000033010000}"/>
    <cellStyle name="SAPBEXresItem" xfId="307" xr:uid="{00000000-0005-0000-0000-000034010000}"/>
    <cellStyle name="SAPBEXresItemX" xfId="308" xr:uid="{00000000-0005-0000-0000-000035010000}"/>
    <cellStyle name="SAPBEXstdData" xfId="309" xr:uid="{00000000-0005-0000-0000-000036010000}"/>
    <cellStyle name="SAPBEXstdDataEmph" xfId="310" xr:uid="{00000000-0005-0000-0000-000037010000}"/>
    <cellStyle name="SAPBEXstdItem" xfId="311" xr:uid="{00000000-0005-0000-0000-000038010000}"/>
    <cellStyle name="SAPBEXstdItemX" xfId="312" xr:uid="{00000000-0005-0000-0000-000039010000}"/>
    <cellStyle name="SAPBEXtitle" xfId="313" xr:uid="{00000000-0005-0000-0000-00003A010000}"/>
    <cellStyle name="SAPBEXundefined" xfId="314" xr:uid="{00000000-0005-0000-0000-00003B010000}"/>
    <cellStyle name="Sheet Title" xfId="315" xr:uid="{00000000-0005-0000-0000-00003C010000}"/>
    <cellStyle name="Short Date" xfId="316" xr:uid="{00000000-0005-0000-0000-00003D010000}"/>
    <cellStyle name="Standard 2" xfId="317" xr:uid="{00000000-0005-0000-0000-00003E010000}"/>
    <cellStyle name="Standard_ALLE" xfId="318" xr:uid="{00000000-0005-0000-0000-00003F010000}"/>
    <cellStyle name="Stil 1" xfId="319" xr:uid="{00000000-0005-0000-0000-000040010000}"/>
    <cellStyle name="StringWrapLeft" xfId="320" xr:uid="{00000000-0005-0000-0000-000041010000}"/>
    <cellStyle name="StringWrapLeftEditable" xfId="321" xr:uid="{00000000-0005-0000-0000-000042010000}"/>
    <cellStyle name="StringWrapRight" xfId="322" xr:uid="{00000000-0005-0000-0000-000043010000}"/>
    <cellStyle name="StringWrapRightEditable" xfId="323" xr:uid="{00000000-0005-0000-0000-000044010000}"/>
    <cellStyle name="Style 1" xfId="324" xr:uid="{00000000-0005-0000-0000-000045010000}"/>
    <cellStyle name="Sub_head" xfId="325" xr:uid="{00000000-0005-0000-0000-000046010000}"/>
    <cellStyle name="Testo avviso" xfId="326" xr:uid="{00000000-0005-0000-0000-000047010000}"/>
    <cellStyle name="Testo descrittivo" xfId="327" xr:uid="{00000000-0005-0000-0000-000048010000}"/>
    <cellStyle name="Text" xfId="328" xr:uid="{00000000-0005-0000-0000-000049010000}"/>
    <cellStyle name="Texto de advertencia" xfId="329" xr:uid="{00000000-0005-0000-0000-00004A010000}"/>
    <cellStyle name="Texto explicativo" xfId="330" xr:uid="{00000000-0005-0000-0000-00004B010000}"/>
    <cellStyle name="Title 2" xfId="331" xr:uid="{00000000-0005-0000-0000-00004C010000}"/>
    <cellStyle name="Titolo" xfId="332" xr:uid="{00000000-0005-0000-0000-00004D010000}"/>
    <cellStyle name="Titolo 1" xfId="333" xr:uid="{00000000-0005-0000-0000-00004E010000}"/>
    <cellStyle name="Titolo 2" xfId="334" xr:uid="{00000000-0005-0000-0000-00004F010000}"/>
    <cellStyle name="Titolo 3" xfId="335" xr:uid="{00000000-0005-0000-0000-000050010000}"/>
    <cellStyle name="Titolo 4" xfId="336" xr:uid="{00000000-0005-0000-0000-000051010000}"/>
    <cellStyle name="Titolo_2009 JP1-D_TP_20091211" xfId="337" xr:uid="{00000000-0005-0000-0000-000052010000}"/>
    <cellStyle name="Título" xfId="338" xr:uid="{00000000-0005-0000-0000-000053010000}"/>
    <cellStyle name="Título 1" xfId="339" xr:uid="{00000000-0005-0000-0000-000054010000}"/>
    <cellStyle name="Título 2" xfId="340" xr:uid="{00000000-0005-0000-0000-000055010000}"/>
    <cellStyle name="Título 3" xfId="341" xr:uid="{00000000-0005-0000-0000-000056010000}"/>
    <cellStyle name="Título_2009 JP1-D_TP_20091211" xfId="342" xr:uid="{00000000-0005-0000-0000-000057010000}"/>
    <cellStyle name="Total 2" xfId="343" xr:uid="{00000000-0005-0000-0000-000058010000}"/>
    <cellStyle name="Total 3" xfId="344" xr:uid="{00000000-0005-0000-0000-000059010000}"/>
    <cellStyle name="Totale" xfId="345" xr:uid="{00000000-0005-0000-0000-00005A010000}"/>
    <cellStyle name="Valore non valido" xfId="346" xr:uid="{00000000-0005-0000-0000-00005B010000}"/>
    <cellStyle name="Valore valido" xfId="347" xr:uid="{00000000-0005-0000-0000-00005C010000}"/>
    <cellStyle name="Valuta (0)_MIP2002PlasticBeverage_fm_ZATTI" xfId="348" xr:uid="{00000000-0005-0000-0000-00005D010000}"/>
    <cellStyle name="Währung +" xfId="349" xr:uid="{00000000-0005-0000-0000-00005E010000}"/>
    <cellStyle name="Währung + 0" xfId="350" xr:uid="{00000000-0005-0000-0000-00005F010000}"/>
    <cellStyle name="Währung 0" xfId="351" xr:uid="{00000000-0005-0000-0000-000060010000}"/>
    <cellStyle name="Warning Text 2" xfId="352" xr:uid="{00000000-0005-0000-0000-000061010000}"/>
    <cellStyle name="הדגשה1 2" xfId="353" xr:uid="{00000000-0005-0000-0000-000062010000}"/>
    <cellStyle name="הדגשה2 2" xfId="354" xr:uid="{00000000-0005-0000-0000-000063010000}"/>
    <cellStyle name="הדגשה3 2" xfId="355" xr:uid="{00000000-0005-0000-0000-000064010000}"/>
    <cellStyle name="הדגשה4 2" xfId="356" xr:uid="{00000000-0005-0000-0000-000065010000}"/>
    <cellStyle name="הדגשה5 2" xfId="357" xr:uid="{00000000-0005-0000-0000-000066010000}"/>
    <cellStyle name="הדגשה6 2" xfId="358" xr:uid="{00000000-0005-0000-0000-000067010000}"/>
    <cellStyle name="הערה 2" xfId="359" xr:uid="{00000000-0005-0000-0000-000068010000}"/>
    <cellStyle name="חישוב 2" xfId="360" xr:uid="{00000000-0005-0000-0000-000069010000}"/>
    <cellStyle name="טוב 2" xfId="361" xr:uid="{00000000-0005-0000-0000-00006A010000}"/>
    <cellStyle name="טקסט אזהרה 2" xfId="362" xr:uid="{00000000-0005-0000-0000-00006B010000}"/>
    <cellStyle name="טקסט הסברי 2" xfId="363" xr:uid="{00000000-0005-0000-0000-00006C010000}"/>
    <cellStyle name="כותרת 1 2" xfId="364" xr:uid="{00000000-0005-0000-0000-00006D010000}"/>
    <cellStyle name="כותרת 2 2" xfId="365" xr:uid="{00000000-0005-0000-0000-00006E010000}"/>
    <cellStyle name="כותרת 3 2" xfId="366" xr:uid="{00000000-0005-0000-0000-00006F010000}"/>
    <cellStyle name="כותרת 4 2" xfId="367" xr:uid="{00000000-0005-0000-0000-000070010000}"/>
    <cellStyle name="כותרת 5" xfId="368" xr:uid="{00000000-0005-0000-0000-000071010000}"/>
    <cellStyle name="ניטראלי 2" xfId="369" xr:uid="{00000000-0005-0000-0000-000072010000}"/>
    <cellStyle name="סגנון 1" xfId="370" xr:uid="{00000000-0005-0000-0000-000073010000}"/>
    <cellStyle name="סה&quot;כ 2" xfId="371" xr:uid="{00000000-0005-0000-0000-000074010000}"/>
    <cellStyle name="פלט 2" xfId="372" xr:uid="{00000000-0005-0000-0000-000075010000}"/>
    <cellStyle name="קלט 2" xfId="373" xr:uid="{00000000-0005-0000-0000-000076010000}"/>
    <cellStyle name="רע 2" xfId="374" xr:uid="{00000000-0005-0000-0000-000077010000}"/>
    <cellStyle name="תא מסומן 2" xfId="375" xr:uid="{00000000-0005-0000-0000-000078010000}"/>
    <cellStyle name="תא מקושר 2" xfId="376" xr:uid="{00000000-0005-0000-0000-000079010000}"/>
    <cellStyle name="一般_Request for Asset and Cash Flows-CTC-2008" xfId="377" xr:uid="{00000000-0005-0000-0000-00007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abSelected="1" workbookViewId="0">
      <selection activeCell="F2" sqref="F2"/>
    </sheetView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6" width="10.7109375" customWidth="1"/>
    <col min="7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7" max="17" width="11.5703125" bestFit="1" customWidth="1"/>
    <col min="18" max="18" width="10.42578125" bestFit="1" customWidth="1"/>
  </cols>
  <sheetData>
    <row r="1" spans="1:18" ht="45">
      <c r="B1" t="s">
        <v>52</v>
      </c>
      <c r="C1" s="1" t="s">
        <v>53</v>
      </c>
      <c r="D1" t="s">
        <v>51</v>
      </c>
      <c r="E1" s="1" t="s">
        <v>54</v>
      </c>
      <c r="F1" s="1" t="s">
        <v>55</v>
      </c>
      <c r="G1" s="1" t="s">
        <v>142</v>
      </c>
      <c r="H1" s="1" t="s">
        <v>143</v>
      </c>
      <c r="I1" s="1" t="s">
        <v>261</v>
      </c>
      <c r="J1" s="1" t="s">
        <v>145</v>
      </c>
      <c r="K1" s="1" t="s">
        <v>146</v>
      </c>
      <c r="L1" s="1" t="s">
        <v>262</v>
      </c>
      <c r="M1" s="1" t="s">
        <v>263</v>
      </c>
      <c r="N1" s="1" t="s">
        <v>264</v>
      </c>
      <c r="O1" s="1" t="s">
        <v>265</v>
      </c>
    </row>
    <row r="2" spans="1:18">
      <c r="A2" s="13">
        <v>1</v>
      </c>
      <c r="B2" s="12" t="s">
        <v>12</v>
      </c>
      <c r="C2" s="12" t="s">
        <v>147</v>
      </c>
      <c r="D2" s="11" t="s">
        <v>1</v>
      </c>
      <c r="E2" s="19">
        <v>30384</v>
      </c>
      <c r="F2" s="10">
        <v>41162</v>
      </c>
      <c r="G2" s="16">
        <v>8512.5</v>
      </c>
      <c r="H2" s="10">
        <f>F2</f>
        <v>41162</v>
      </c>
      <c r="I2" s="8">
        <v>100</v>
      </c>
      <c r="J2" s="16">
        <v>0</v>
      </c>
      <c r="K2" s="16">
        <v>0</v>
      </c>
      <c r="L2" t="s">
        <v>144</v>
      </c>
      <c r="M2" s="16">
        <v>0</v>
      </c>
    </row>
    <row r="3" spans="1:18" ht="15" customHeight="1">
      <c r="A3" s="13">
        <f>A2+1</f>
        <v>2</v>
      </c>
      <c r="B3" s="12" t="s">
        <v>23</v>
      </c>
      <c r="C3" s="12" t="s">
        <v>148</v>
      </c>
      <c r="D3" s="11" t="s">
        <v>4</v>
      </c>
      <c r="E3" s="19">
        <v>30370</v>
      </c>
      <c r="F3" s="10">
        <v>41374</v>
      </c>
      <c r="G3" s="16">
        <v>23387.5</v>
      </c>
      <c r="H3" s="10">
        <f>F3</f>
        <v>41374</v>
      </c>
      <c r="I3" s="8">
        <v>72</v>
      </c>
      <c r="J3" s="16">
        <v>0</v>
      </c>
      <c r="K3" s="16">
        <v>0</v>
      </c>
      <c r="L3" t="s">
        <v>144</v>
      </c>
      <c r="M3" s="16">
        <v>0</v>
      </c>
      <c r="Q3" s="28"/>
      <c r="R3" s="2"/>
    </row>
    <row r="4" spans="1:18" ht="15" customHeight="1">
      <c r="A4" s="20">
        <f t="shared" ref="A4:A67" si="0">A3+1</f>
        <v>3</v>
      </c>
      <c r="B4" s="12" t="s">
        <v>80</v>
      </c>
      <c r="C4" s="12" t="s">
        <v>123</v>
      </c>
      <c r="D4" s="11" t="s">
        <v>1</v>
      </c>
      <c r="E4" s="19">
        <v>23209</v>
      </c>
      <c r="F4" s="10">
        <v>32852</v>
      </c>
      <c r="G4" s="16">
        <v>25512.5</v>
      </c>
      <c r="H4" s="10"/>
      <c r="I4" s="10"/>
      <c r="J4" s="16">
        <v>561000</v>
      </c>
      <c r="K4" s="16">
        <v>11500</v>
      </c>
      <c r="L4" s="10">
        <v>43617</v>
      </c>
      <c r="M4" s="16">
        <v>467400</v>
      </c>
      <c r="O4" t="s">
        <v>266</v>
      </c>
      <c r="Q4" s="28"/>
      <c r="R4" s="2"/>
    </row>
    <row r="5" spans="1:18">
      <c r="A5" s="20">
        <f t="shared" si="0"/>
        <v>4</v>
      </c>
      <c r="B5" s="12" t="s">
        <v>149</v>
      </c>
      <c r="C5" s="12" t="s">
        <v>15</v>
      </c>
      <c r="D5" s="11" t="s">
        <v>4</v>
      </c>
      <c r="E5" s="19">
        <v>23779</v>
      </c>
      <c r="F5" s="10">
        <v>36988</v>
      </c>
      <c r="G5" s="16">
        <v>11700</v>
      </c>
      <c r="H5" s="10"/>
      <c r="I5" s="10"/>
      <c r="J5" s="16">
        <v>142800</v>
      </c>
      <c r="K5" s="16">
        <f>G5</f>
        <v>11700</v>
      </c>
      <c r="L5" t="s">
        <v>144</v>
      </c>
      <c r="M5" s="16">
        <v>0</v>
      </c>
      <c r="Q5" s="28"/>
      <c r="R5" s="2"/>
    </row>
    <row r="6" spans="1:18" ht="15" customHeight="1">
      <c r="A6" s="20">
        <f t="shared" si="0"/>
        <v>5</v>
      </c>
      <c r="B6" s="12" t="s">
        <v>5</v>
      </c>
      <c r="C6" s="12" t="s">
        <v>150</v>
      </c>
      <c r="D6" s="11" t="s">
        <v>1</v>
      </c>
      <c r="E6" s="19">
        <v>23801</v>
      </c>
      <c r="F6" s="10">
        <v>42156</v>
      </c>
      <c r="G6" s="16">
        <v>13293.75</v>
      </c>
      <c r="H6" s="10">
        <f>F6</f>
        <v>42156</v>
      </c>
      <c r="I6" s="8">
        <v>100</v>
      </c>
      <c r="J6" s="16">
        <v>0</v>
      </c>
      <c r="K6" s="16">
        <v>0</v>
      </c>
      <c r="L6" s="10">
        <v>43739</v>
      </c>
      <c r="M6" s="16"/>
      <c r="O6" t="s">
        <v>266</v>
      </c>
      <c r="Q6" s="28"/>
      <c r="R6" s="2"/>
    </row>
    <row r="7" spans="1:18">
      <c r="A7" s="20">
        <f t="shared" si="0"/>
        <v>6</v>
      </c>
      <c r="B7" s="12" t="s">
        <v>27</v>
      </c>
      <c r="C7" s="12" t="s">
        <v>151</v>
      </c>
      <c r="D7" s="11" t="s">
        <v>1</v>
      </c>
      <c r="E7" s="19">
        <v>24158</v>
      </c>
      <c r="F7" s="10">
        <v>33567</v>
      </c>
      <c r="G7" s="16">
        <v>17012.5</v>
      </c>
      <c r="H7" s="10"/>
      <c r="I7" s="10"/>
      <c r="J7" s="16">
        <v>306000</v>
      </c>
      <c r="K7" s="16">
        <v>8000</v>
      </c>
      <c r="L7" s="10">
        <v>43661</v>
      </c>
      <c r="M7" s="16">
        <v>229600</v>
      </c>
      <c r="N7" s="16">
        <v>35000</v>
      </c>
      <c r="O7" t="s">
        <v>267</v>
      </c>
      <c r="Q7" s="28"/>
      <c r="R7" s="2"/>
    </row>
    <row r="8" spans="1:18">
      <c r="A8" s="20">
        <f t="shared" si="0"/>
        <v>7</v>
      </c>
      <c r="B8" s="12" t="s">
        <v>152</v>
      </c>
      <c r="C8" s="12" t="s">
        <v>40</v>
      </c>
      <c r="D8" s="11" t="s">
        <v>4</v>
      </c>
      <c r="E8" s="19">
        <v>24108</v>
      </c>
      <c r="F8" s="10">
        <v>42646</v>
      </c>
      <c r="G8" s="16">
        <v>26221.807291666631</v>
      </c>
      <c r="H8" s="10">
        <f>F8</f>
        <v>42646</v>
      </c>
      <c r="I8" s="8">
        <v>100</v>
      </c>
      <c r="J8" s="16">
        <v>0</v>
      </c>
      <c r="K8" s="16">
        <v>0</v>
      </c>
      <c r="L8" s="10"/>
      <c r="M8" s="16">
        <v>0</v>
      </c>
      <c r="Q8" s="28"/>
      <c r="R8" s="2"/>
    </row>
    <row r="9" spans="1:18" ht="15" customHeight="1">
      <c r="A9" s="20">
        <f t="shared" si="0"/>
        <v>8</v>
      </c>
      <c r="B9" s="12" t="s">
        <v>140</v>
      </c>
      <c r="C9" s="12" t="s">
        <v>153</v>
      </c>
      <c r="D9" s="11" t="s">
        <v>4</v>
      </c>
      <c r="E9" s="19">
        <v>24485</v>
      </c>
      <c r="F9" s="10">
        <v>34090</v>
      </c>
      <c r="G9" s="16">
        <v>11315.375</v>
      </c>
      <c r="H9" s="10"/>
      <c r="I9" s="10"/>
      <c r="J9" s="16">
        <v>265200</v>
      </c>
      <c r="K9" s="16">
        <v>5000</v>
      </c>
      <c r="L9" s="10">
        <v>43684</v>
      </c>
      <c r="M9" s="16">
        <v>196800</v>
      </c>
      <c r="N9" s="16">
        <v>30000</v>
      </c>
      <c r="O9" t="s">
        <v>267</v>
      </c>
      <c r="Q9" s="28"/>
      <c r="R9" s="2"/>
    </row>
    <row r="10" spans="1:18">
      <c r="A10" s="20">
        <f t="shared" si="0"/>
        <v>9</v>
      </c>
      <c r="B10" s="12" t="s">
        <v>155</v>
      </c>
      <c r="C10" s="12" t="s">
        <v>154</v>
      </c>
      <c r="D10" s="11" t="s">
        <v>4</v>
      </c>
      <c r="E10" s="19">
        <v>25809</v>
      </c>
      <c r="F10" s="10">
        <v>42247</v>
      </c>
      <c r="G10" s="16">
        <v>12443.75</v>
      </c>
      <c r="H10" s="10">
        <f t="shared" ref="H10:H11" si="1">F10</f>
        <v>42247</v>
      </c>
      <c r="I10" s="8">
        <v>100</v>
      </c>
      <c r="J10" s="16">
        <v>0</v>
      </c>
      <c r="K10" s="16">
        <v>0</v>
      </c>
      <c r="L10" t="s">
        <v>144</v>
      </c>
      <c r="M10" s="16">
        <v>0</v>
      </c>
      <c r="Q10" s="28"/>
      <c r="R10" s="2"/>
    </row>
    <row r="11" spans="1:18" ht="15" customHeight="1">
      <c r="A11" s="20">
        <f t="shared" si="0"/>
        <v>10</v>
      </c>
      <c r="B11" s="12" t="s">
        <v>69</v>
      </c>
      <c r="C11" s="12" t="s">
        <v>135</v>
      </c>
      <c r="D11" s="11" t="s">
        <v>1</v>
      </c>
      <c r="E11" s="19">
        <v>25975</v>
      </c>
      <c r="F11" s="10">
        <v>42329</v>
      </c>
      <c r="G11" s="16">
        <v>10106.25</v>
      </c>
      <c r="H11" s="10">
        <f t="shared" si="1"/>
        <v>42329</v>
      </c>
      <c r="I11" s="8">
        <v>72</v>
      </c>
      <c r="J11" s="16">
        <v>0</v>
      </c>
      <c r="K11" s="16">
        <v>0</v>
      </c>
      <c r="L11" t="s">
        <v>144</v>
      </c>
      <c r="M11" s="16">
        <v>0</v>
      </c>
      <c r="Q11" s="28"/>
      <c r="R11" s="2"/>
    </row>
    <row r="12" spans="1:18" ht="15" customHeight="1">
      <c r="A12" s="20">
        <f t="shared" si="0"/>
        <v>11</v>
      </c>
      <c r="B12" s="12" t="s">
        <v>27</v>
      </c>
      <c r="C12" s="12" t="s">
        <v>156</v>
      </c>
      <c r="D12" s="11" t="s">
        <v>1</v>
      </c>
      <c r="E12" s="19">
        <v>25965</v>
      </c>
      <c r="F12" s="10">
        <v>37043</v>
      </c>
      <c r="G12" s="16">
        <v>25512.5</v>
      </c>
      <c r="H12" s="10"/>
      <c r="I12" s="10"/>
      <c r="J12" s="16">
        <v>387600</v>
      </c>
      <c r="K12" s="16">
        <f>G12</f>
        <v>25512.5</v>
      </c>
      <c r="L12" t="s">
        <v>144</v>
      </c>
      <c r="M12" s="16">
        <v>0</v>
      </c>
      <c r="Q12" s="28"/>
      <c r="R12" s="2"/>
    </row>
    <row r="13" spans="1:18" ht="15" customHeight="1">
      <c r="A13" s="20">
        <f t="shared" si="0"/>
        <v>12</v>
      </c>
      <c r="B13" s="12" t="s">
        <v>158</v>
      </c>
      <c r="C13" s="12" t="s">
        <v>157</v>
      </c>
      <c r="D13" s="11" t="s">
        <v>1</v>
      </c>
      <c r="E13" s="19">
        <v>26009</v>
      </c>
      <c r="F13" s="10">
        <v>42297</v>
      </c>
      <c r="G13" s="16">
        <v>7981.25</v>
      </c>
      <c r="H13" s="10">
        <f>F13</f>
        <v>42297</v>
      </c>
      <c r="I13" s="8">
        <v>100</v>
      </c>
      <c r="J13" s="16">
        <v>0</v>
      </c>
      <c r="K13" s="16">
        <v>0</v>
      </c>
      <c r="L13" t="s">
        <v>144</v>
      </c>
      <c r="M13" s="16">
        <v>0</v>
      </c>
      <c r="Q13" s="28"/>
      <c r="R13" s="2"/>
    </row>
    <row r="14" spans="1:18" ht="15" customHeight="1">
      <c r="A14" s="20">
        <f t="shared" si="0"/>
        <v>13</v>
      </c>
      <c r="B14" s="12" t="s">
        <v>43</v>
      </c>
      <c r="C14" s="12" t="s">
        <v>103</v>
      </c>
      <c r="D14" s="11" t="s">
        <v>1</v>
      </c>
      <c r="E14" s="19">
        <v>26080</v>
      </c>
      <c r="F14" s="10">
        <v>36261</v>
      </c>
      <c r="G14" s="16">
        <v>27106.25</v>
      </c>
      <c r="H14" s="10">
        <v>43531.5</v>
      </c>
      <c r="I14" s="8">
        <v>100</v>
      </c>
      <c r="J14" s="16">
        <v>255000</v>
      </c>
      <c r="K14" s="16">
        <v>0</v>
      </c>
      <c r="L14" t="s">
        <v>144</v>
      </c>
      <c r="M14" s="16">
        <v>0</v>
      </c>
      <c r="Q14" s="28"/>
      <c r="R14" s="2"/>
    </row>
    <row r="15" spans="1:18" ht="15" customHeight="1">
      <c r="A15" s="20">
        <f t="shared" si="0"/>
        <v>14</v>
      </c>
      <c r="B15" s="12" t="s">
        <v>61</v>
      </c>
      <c r="C15" s="12" t="s">
        <v>159</v>
      </c>
      <c r="D15" s="11" t="s">
        <v>4</v>
      </c>
      <c r="E15" s="19">
        <v>26045</v>
      </c>
      <c r="F15" s="10">
        <v>36951</v>
      </c>
      <c r="G15" s="16">
        <v>27000</v>
      </c>
      <c r="H15" s="10"/>
      <c r="I15" s="10"/>
      <c r="J15" s="16">
        <v>224400</v>
      </c>
      <c r="K15" s="16">
        <v>6000</v>
      </c>
      <c r="L15" s="10">
        <v>43558</v>
      </c>
      <c r="M15" s="16">
        <v>143500</v>
      </c>
      <c r="O15" t="s">
        <v>266</v>
      </c>
      <c r="Q15" s="28"/>
      <c r="R15" s="2"/>
    </row>
    <row r="16" spans="1:18">
      <c r="A16" s="20">
        <f t="shared" si="0"/>
        <v>15</v>
      </c>
      <c r="B16" s="12" t="s">
        <v>35</v>
      </c>
      <c r="C16" s="12" t="s">
        <v>160</v>
      </c>
      <c r="D16" s="11" t="s">
        <v>1</v>
      </c>
      <c r="E16" s="19">
        <v>24912</v>
      </c>
      <c r="F16" s="10">
        <v>40309</v>
      </c>
      <c r="G16" s="16">
        <v>35500</v>
      </c>
      <c r="H16" s="10">
        <f>F16</f>
        <v>40309</v>
      </c>
      <c r="I16" s="8">
        <v>72</v>
      </c>
      <c r="J16" s="16">
        <v>0</v>
      </c>
      <c r="K16" s="16">
        <v>0</v>
      </c>
      <c r="L16" t="s">
        <v>144</v>
      </c>
      <c r="M16" s="16">
        <v>0</v>
      </c>
      <c r="Q16" s="28"/>
      <c r="R16" s="2"/>
    </row>
    <row r="17" spans="1:18" ht="15" customHeight="1">
      <c r="A17" s="20">
        <f t="shared" si="0"/>
        <v>16</v>
      </c>
      <c r="B17" s="12" t="s">
        <v>6</v>
      </c>
      <c r="C17" s="12" t="s">
        <v>105</v>
      </c>
      <c r="D17" s="11" t="s">
        <v>4</v>
      </c>
      <c r="E17" s="19">
        <v>25358</v>
      </c>
      <c r="F17" s="10">
        <v>36615</v>
      </c>
      <c r="G17" s="16">
        <v>10637.5</v>
      </c>
      <c r="H17" s="10">
        <v>43771.5</v>
      </c>
      <c r="I17" s="8">
        <v>72</v>
      </c>
      <c r="J17" s="16">
        <v>153000</v>
      </c>
      <c r="K17" s="16">
        <v>0</v>
      </c>
      <c r="L17" t="s">
        <v>144</v>
      </c>
      <c r="M17" s="16">
        <v>0</v>
      </c>
      <c r="Q17" s="28"/>
      <c r="R17" s="2"/>
    </row>
    <row r="18" spans="1:18" ht="15" customHeight="1">
      <c r="A18" s="20">
        <f t="shared" si="0"/>
        <v>17</v>
      </c>
      <c r="B18" s="12" t="s">
        <v>29</v>
      </c>
      <c r="C18" s="12" t="s">
        <v>57</v>
      </c>
      <c r="D18" s="11" t="s">
        <v>4</v>
      </c>
      <c r="E18" s="19">
        <v>25066</v>
      </c>
      <c r="F18" s="10">
        <v>38460</v>
      </c>
      <c r="G18" s="16">
        <v>19668.75</v>
      </c>
      <c r="H18" s="10">
        <f t="shared" ref="H18:H19" si="2">F18</f>
        <v>38460</v>
      </c>
      <c r="I18" s="8">
        <v>72</v>
      </c>
      <c r="J18" s="16">
        <v>0</v>
      </c>
      <c r="K18" s="16">
        <v>0</v>
      </c>
      <c r="L18" t="s">
        <v>144</v>
      </c>
      <c r="M18" s="16">
        <v>0</v>
      </c>
      <c r="Q18" s="28"/>
      <c r="R18" s="2"/>
    </row>
    <row r="19" spans="1:18" ht="15" customHeight="1">
      <c r="A19" s="20">
        <f t="shared" si="0"/>
        <v>18</v>
      </c>
      <c r="B19" s="12" t="s">
        <v>162</v>
      </c>
      <c r="C19" s="12" t="s">
        <v>161</v>
      </c>
      <c r="D19" s="11" t="s">
        <v>4</v>
      </c>
      <c r="E19" s="19">
        <v>25157</v>
      </c>
      <c r="F19" s="10">
        <v>40147</v>
      </c>
      <c r="G19" s="16">
        <v>24450</v>
      </c>
      <c r="H19" s="10">
        <f t="shared" si="2"/>
        <v>40147</v>
      </c>
      <c r="I19" s="8">
        <v>100</v>
      </c>
      <c r="J19" s="16">
        <v>0</v>
      </c>
      <c r="K19" s="16">
        <v>0</v>
      </c>
      <c r="L19" t="s">
        <v>144</v>
      </c>
      <c r="M19" s="16">
        <v>0</v>
      </c>
      <c r="Q19" s="28"/>
      <c r="R19" s="2"/>
    </row>
    <row r="20" spans="1:18" ht="15" customHeight="1">
      <c r="A20" s="20">
        <f t="shared" si="0"/>
        <v>19</v>
      </c>
      <c r="B20" s="12" t="s">
        <v>164</v>
      </c>
      <c r="C20" s="12" t="s">
        <v>163</v>
      </c>
      <c r="D20" s="11" t="s">
        <v>1</v>
      </c>
      <c r="E20" s="19">
        <v>25396</v>
      </c>
      <c r="F20" s="10">
        <v>42399</v>
      </c>
      <c r="G20" s="16">
        <v>23918.75</v>
      </c>
      <c r="H20" s="10">
        <v>43739.5</v>
      </c>
      <c r="I20" s="8">
        <v>100</v>
      </c>
      <c r="J20" s="16">
        <v>51000</v>
      </c>
      <c r="K20" s="16">
        <v>0</v>
      </c>
      <c r="L20" t="s">
        <v>144</v>
      </c>
      <c r="M20" s="16">
        <v>0</v>
      </c>
      <c r="Q20" s="28"/>
      <c r="R20" s="2"/>
    </row>
    <row r="21" spans="1:18" ht="15" customHeight="1">
      <c r="A21" s="20">
        <f t="shared" si="0"/>
        <v>20</v>
      </c>
      <c r="B21" s="12" t="s">
        <v>139</v>
      </c>
      <c r="C21" s="12" t="s">
        <v>96</v>
      </c>
      <c r="D21" s="11" t="s">
        <v>4</v>
      </c>
      <c r="E21" s="19">
        <v>25813</v>
      </c>
      <c r="F21" s="10">
        <v>42428</v>
      </c>
      <c r="G21" s="16">
        <v>10106.25</v>
      </c>
      <c r="H21" s="10"/>
      <c r="I21" s="10"/>
      <c r="J21" s="16">
        <v>122400</v>
      </c>
      <c r="K21" s="16">
        <v>8000</v>
      </c>
      <c r="L21" s="10">
        <v>43800</v>
      </c>
      <c r="M21" s="16">
        <v>82000</v>
      </c>
      <c r="O21" t="s">
        <v>266</v>
      </c>
      <c r="Q21" s="28"/>
      <c r="R21" s="2"/>
    </row>
    <row r="22" spans="1:18">
      <c r="A22" s="20">
        <f t="shared" si="0"/>
        <v>21</v>
      </c>
      <c r="B22" s="12" t="s">
        <v>27</v>
      </c>
      <c r="C22" s="12" t="s">
        <v>165</v>
      </c>
      <c r="D22" s="11" t="s">
        <v>1</v>
      </c>
      <c r="E22" s="19">
        <v>25514</v>
      </c>
      <c r="F22" s="10">
        <v>36615</v>
      </c>
      <c r="G22" s="16">
        <v>22325</v>
      </c>
      <c r="H22" s="10">
        <f>F22</f>
        <v>36615</v>
      </c>
      <c r="I22" s="8">
        <v>100</v>
      </c>
      <c r="J22" s="16">
        <v>0</v>
      </c>
      <c r="K22" s="16">
        <v>0</v>
      </c>
      <c r="M22" s="16">
        <v>0</v>
      </c>
      <c r="Q22" s="28"/>
      <c r="R22" s="2"/>
    </row>
    <row r="23" spans="1:18" ht="15" customHeight="1">
      <c r="A23" s="20">
        <f t="shared" si="0"/>
        <v>22</v>
      </c>
      <c r="B23" s="12" t="s">
        <v>17</v>
      </c>
      <c r="C23" s="12" t="s">
        <v>166</v>
      </c>
      <c r="D23" s="11" t="s">
        <v>4</v>
      </c>
      <c r="E23" s="19">
        <v>25623</v>
      </c>
      <c r="F23" s="10">
        <v>40247</v>
      </c>
      <c r="G23" s="16">
        <v>52500</v>
      </c>
      <c r="H23" s="10">
        <v>43738.5</v>
      </c>
      <c r="I23" s="8">
        <v>72</v>
      </c>
      <c r="J23" s="16">
        <v>285600</v>
      </c>
      <c r="K23" s="16">
        <v>0</v>
      </c>
      <c r="M23" s="16">
        <v>0</v>
      </c>
      <c r="Q23" s="28"/>
      <c r="R23" s="2"/>
    </row>
    <row r="24" spans="1:18" ht="15" customHeight="1">
      <c r="A24" s="20">
        <f t="shared" si="0"/>
        <v>23</v>
      </c>
      <c r="B24" s="12" t="s">
        <v>129</v>
      </c>
      <c r="C24" s="12" t="s">
        <v>167</v>
      </c>
      <c r="D24" s="11" t="s">
        <v>1</v>
      </c>
      <c r="E24" s="19">
        <v>25778</v>
      </c>
      <c r="F24" s="10">
        <v>42124</v>
      </c>
      <c r="G24" s="16">
        <v>27087.744791666631</v>
      </c>
      <c r="H24" s="10">
        <v>43738.5</v>
      </c>
      <c r="I24" s="8">
        <v>100</v>
      </c>
      <c r="J24" s="16">
        <v>100000</v>
      </c>
      <c r="K24" s="16">
        <v>0</v>
      </c>
      <c r="L24" s="10">
        <v>43805</v>
      </c>
      <c r="M24" s="16">
        <v>100000</v>
      </c>
      <c r="O24" t="s">
        <v>266</v>
      </c>
      <c r="Q24" s="28"/>
      <c r="R24" s="2"/>
    </row>
    <row r="25" spans="1:18">
      <c r="A25" s="20">
        <f t="shared" si="0"/>
        <v>24</v>
      </c>
      <c r="B25" s="12" t="s">
        <v>70</v>
      </c>
      <c r="C25" s="12" t="s">
        <v>132</v>
      </c>
      <c r="D25" s="11" t="s">
        <v>1</v>
      </c>
      <c r="E25" s="19">
        <v>28480</v>
      </c>
      <c r="F25" s="10">
        <v>42401</v>
      </c>
      <c r="G25" s="16">
        <v>27000</v>
      </c>
      <c r="H25" s="10">
        <f t="shared" ref="H25:H26" si="3">F25</f>
        <v>42401</v>
      </c>
      <c r="I25" s="8">
        <v>100</v>
      </c>
      <c r="J25" s="16">
        <v>0</v>
      </c>
      <c r="K25" s="16">
        <v>0</v>
      </c>
      <c r="M25" s="16">
        <v>0</v>
      </c>
      <c r="Q25" s="28"/>
      <c r="R25" s="2"/>
    </row>
    <row r="26" spans="1:18" ht="15" customHeight="1">
      <c r="A26" s="20">
        <f t="shared" si="0"/>
        <v>25</v>
      </c>
      <c r="B26" s="12" t="s">
        <v>2</v>
      </c>
      <c r="C26" s="12" t="s">
        <v>168</v>
      </c>
      <c r="D26" s="11" t="s">
        <v>1</v>
      </c>
      <c r="E26" s="19">
        <v>26479</v>
      </c>
      <c r="F26" s="10">
        <v>40207</v>
      </c>
      <c r="G26" s="16">
        <v>10106.25</v>
      </c>
      <c r="H26" s="10">
        <f t="shared" si="3"/>
        <v>40207</v>
      </c>
      <c r="I26" s="8">
        <v>100</v>
      </c>
      <c r="J26" s="16">
        <v>0</v>
      </c>
      <c r="K26" s="16">
        <v>0</v>
      </c>
      <c r="M26" s="16">
        <v>0</v>
      </c>
      <c r="Q26" s="28"/>
      <c r="R26" s="2"/>
    </row>
    <row r="27" spans="1:18" ht="15" customHeight="1">
      <c r="A27" s="20">
        <f t="shared" si="0"/>
        <v>26</v>
      </c>
      <c r="B27" s="12" t="s">
        <v>170</v>
      </c>
      <c r="C27" s="12" t="s">
        <v>169</v>
      </c>
      <c r="D27" s="11" t="s">
        <v>4</v>
      </c>
      <c r="E27" s="19">
        <v>26594</v>
      </c>
      <c r="F27" s="10">
        <v>42446</v>
      </c>
      <c r="G27" s="16">
        <v>23675.348958333259</v>
      </c>
      <c r="H27" s="10">
        <v>43799</v>
      </c>
      <c r="I27" s="8">
        <v>100</v>
      </c>
      <c r="J27" s="16">
        <v>183600</v>
      </c>
      <c r="K27" s="16">
        <v>0</v>
      </c>
      <c r="M27" s="16">
        <v>0</v>
      </c>
      <c r="Q27" s="28"/>
      <c r="R27" s="2"/>
    </row>
    <row r="28" spans="1:18" ht="15" customHeight="1">
      <c r="A28" s="20">
        <f t="shared" si="0"/>
        <v>27</v>
      </c>
      <c r="B28" s="12" t="s">
        <v>69</v>
      </c>
      <c r="C28" s="12" t="s">
        <v>37</v>
      </c>
      <c r="D28" s="11" t="s">
        <v>1</v>
      </c>
      <c r="E28" s="19">
        <v>27301</v>
      </c>
      <c r="F28" s="10">
        <v>38460</v>
      </c>
      <c r="G28" s="16">
        <v>12762.5</v>
      </c>
      <c r="H28" s="10">
        <f>F28</f>
        <v>38460</v>
      </c>
      <c r="I28" s="8">
        <v>100</v>
      </c>
      <c r="J28" s="16">
        <v>0</v>
      </c>
      <c r="K28" s="16">
        <v>0</v>
      </c>
      <c r="M28" s="16">
        <v>0</v>
      </c>
      <c r="Q28" s="28"/>
      <c r="R28" s="2"/>
    </row>
    <row r="29" spans="1:18" ht="15" customHeight="1">
      <c r="A29" s="20">
        <f t="shared" si="0"/>
        <v>28</v>
      </c>
      <c r="B29" s="12" t="s">
        <v>68</v>
      </c>
      <c r="C29" s="12" t="s">
        <v>99</v>
      </c>
      <c r="D29" s="11" t="s">
        <v>4</v>
      </c>
      <c r="E29" s="19">
        <v>27246</v>
      </c>
      <c r="F29" s="10">
        <v>42124</v>
      </c>
      <c r="G29" s="16">
        <v>25512.5</v>
      </c>
      <c r="H29" s="10"/>
      <c r="I29" s="10"/>
      <c r="J29" s="16">
        <v>255000</v>
      </c>
      <c r="K29" s="16">
        <f>G29</f>
        <v>25512.5</v>
      </c>
      <c r="M29" s="16">
        <v>0</v>
      </c>
      <c r="Q29" s="28"/>
      <c r="R29" s="2"/>
    </row>
    <row r="30" spans="1:18" ht="15" customHeight="1">
      <c r="A30" s="20">
        <f t="shared" si="0"/>
        <v>29</v>
      </c>
      <c r="B30" s="12" t="s">
        <v>94</v>
      </c>
      <c r="C30" s="12" t="s">
        <v>171</v>
      </c>
      <c r="D30" s="11" t="s">
        <v>1</v>
      </c>
      <c r="E30" s="19">
        <v>27444</v>
      </c>
      <c r="F30" s="10">
        <v>40998</v>
      </c>
      <c r="G30" s="16">
        <v>22110.020833333259</v>
      </c>
      <c r="H30" s="10">
        <f t="shared" ref="H30:H32" si="4">F30</f>
        <v>40998</v>
      </c>
      <c r="I30" s="8">
        <v>100</v>
      </c>
      <c r="J30" s="16">
        <v>0</v>
      </c>
      <c r="K30" s="16">
        <v>0</v>
      </c>
      <c r="L30" s="10">
        <v>43558</v>
      </c>
      <c r="M30" s="16">
        <v>0</v>
      </c>
      <c r="O30" t="s">
        <v>266</v>
      </c>
      <c r="Q30" s="28"/>
      <c r="R30" s="2"/>
    </row>
    <row r="31" spans="1:18">
      <c r="A31" s="20">
        <f t="shared" si="0"/>
        <v>30</v>
      </c>
      <c r="B31" s="12" t="s">
        <v>20</v>
      </c>
      <c r="C31" s="12" t="s">
        <v>172</v>
      </c>
      <c r="D31" s="11" t="s">
        <v>1</v>
      </c>
      <c r="E31" s="19">
        <v>28749</v>
      </c>
      <c r="F31" s="10">
        <v>41663</v>
      </c>
      <c r="G31" s="16">
        <v>10637.5</v>
      </c>
      <c r="H31" s="10">
        <f t="shared" si="4"/>
        <v>41663</v>
      </c>
      <c r="I31" s="8">
        <v>100</v>
      </c>
      <c r="J31" s="16">
        <v>0</v>
      </c>
      <c r="K31" s="16">
        <v>0</v>
      </c>
      <c r="M31" s="16">
        <v>0</v>
      </c>
      <c r="Q31" s="28"/>
      <c r="R31" s="2"/>
    </row>
    <row r="32" spans="1:18" ht="15" customHeight="1">
      <c r="A32" s="20">
        <f t="shared" si="0"/>
        <v>31</v>
      </c>
      <c r="B32" s="12" t="s">
        <v>81</v>
      </c>
      <c r="C32" s="12" t="s">
        <v>173</v>
      </c>
      <c r="D32" s="11" t="s">
        <v>4</v>
      </c>
      <c r="E32" s="19">
        <v>30306</v>
      </c>
      <c r="F32" s="10">
        <v>42150</v>
      </c>
      <c r="G32" s="16">
        <v>8738.8125</v>
      </c>
      <c r="H32" s="10">
        <f t="shared" si="4"/>
        <v>42150</v>
      </c>
      <c r="I32" s="8">
        <v>100</v>
      </c>
      <c r="J32" s="16">
        <v>0</v>
      </c>
      <c r="K32" s="16">
        <v>0</v>
      </c>
      <c r="M32" s="16">
        <v>0</v>
      </c>
      <c r="Q32" s="28"/>
      <c r="R32" s="2"/>
    </row>
    <row r="33" spans="1:18" ht="15" customHeight="1">
      <c r="A33" s="20">
        <f t="shared" si="0"/>
        <v>32</v>
      </c>
      <c r="B33" s="12" t="s">
        <v>117</v>
      </c>
      <c r="C33" s="12" t="s">
        <v>174</v>
      </c>
      <c r="D33" s="11" t="s">
        <v>1</v>
      </c>
      <c r="E33" s="19">
        <v>30307</v>
      </c>
      <c r="F33" s="10">
        <v>39038</v>
      </c>
      <c r="G33" s="16">
        <v>19137.5</v>
      </c>
      <c r="H33" s="10"/>
      <c r="I33" s="10"/>
      <c r="J33" s="16">
        <v>183600</v>
      </c>
      <c r="K33" s="16">
        <f>G33</f>
        <v>19137.5</v>
      </c>
      <c r="M33" s="16">
        <v>0</v>
      </c>
      <c r="Q33" s="28"/>
      <c r="R33" s="2"/>
    </row>
    <row r="34" spans="1:18" ht="15" customHeight="1">
      <c r="A34" s="20">
        <f t="shared" si="0"/>
        <v>33</v>
      </c>
      <c r="B34" s="12" t="s">
        <v>13</v>
      </c>
      <c r="C34" s="12" t="s">
        <v>122</v>
      </c>
      <c r="D34" s="11" t="s">
        <v>4</v>
      </c>
      <c r="E34" s="19">
        <v>30590</v>
      </c>
      <c r="F34" s="10">
        <v>38837</v>
      </c>
      <c r="G34" s="16">
        <v>8167.1875</v>
      </c>
      <c r="H34" s="10"/>
      <c r="I34" s="10"/>
      <c r="J34" s="16">
        <v>81600</v>
      </c>
      <c r="K34" s="16">
        <v>0</v>
      </c>
      <c r="M34" s="16">
        <v>0</v>
      </c>
      <c r="Q34" s="28"/>
      <c r="R34" s="2"/>
    </row>
    <row r="35" spans="1:18" ht="15" customHeight="1">
      <c r="A35" s="20">
        <f t="shared" si="0"/>
        <v>34</v>
      </c>
      <c r="B35" s="12" t="s">
        <v>176</v>
      </c>
      <c r="C35" s="12" t="s">
        <v>175</v>
      </c>
      <c r="D35" s="11" t="s">
        <v>1</v>
      </c>
      <c r="E35" s="19">
        <v>28238</v>
      </c>
      <c r="F35" s="10">
        <v>36951</v>
      </c>
      <c r="G35" s="16">
        <v>28700</v>
      </c>
      <c r="H35" s="10">
        <v>43562.5</v>
      </c>
      <c r="I35" s="8">
        <v>100</v>
      </c>
      <c r="J35" s="16">
        <v>244800</v>
      </c>
      <c r="K35" s="16">
        <v>0</v>
      </c>
      <c r="M35" s="16">
        <v>0</v>
      </c>
      <c r="Q35" s="28"/>
      <c r="R35" s="2"/>
    </row>
    <row r="36" spans="1:18" ht="15" customHeight="1">
      <c r="A36" s="20">
        <f t="shared" si="0"/>
        <v>35</v>
      </c>
      <c r="B36" s="12" t="s">
        <v>177</v>
      </c>
      <c r="C36" s="12" t="s">
        <v>16</v>
      </c>
      <c r="D36" s="11" t="s">
        <v>1</v>
      </c>
      <c r="E36" s="19">
        <v>29740</v>
      </c>
      <c r="F36" s="10">
        <v>41826</v>
      </c>
      <c r="G36" s="16">
        <v>10850</v>
      </c>
      <c r="H36" s="10">
        <f t="shared" ref="H36:H37" si="5">F36</f>
        <v>41826</v>
      </c>
      <c r="I36" s="8">
        <v>100</v>
      </c>
      <c r="J36" s="16">
        <v>0</v>
      </c>
      <c r="K36" s="16">
        <v>0</v>
      </c>
      <c r="L36" s="10">
        <v>43766</v>
      </c>
      <c r="M36" s="16">
        <v>0</v>
      </c>
      <c r="O36" t="s">
        <v>266</v>
      </c>
      <c r="Q36" s="28"/>
      <c r="R36" s="2"/>
    </row>
    <row r="37" spans="1:18">
      <c r="A37" s="20">
        <f t="shared" si="0"/>
        <v>36</v>
      </c>
      <c r="B37" s="12" t="s">
        <v>7</v>
      </c>
      <c r="C37" s="12" t="s">
        <v>178</v>
      </c>
      <c r="D37" s="11" t="s">
        <v>1</v>
      </c>
      <c r="E37" s="19">
        <v>27019</v>
      </c>
      <c r="F37" s="10">
        <v>39692</v>
      </c>
      <c r="G37" s="16">
        <v>8512.5</v>
      </c>
      <c r="H37" s="10">
        <f t="shared" si="5"/>
        <v>39692</v>
      </c>
      <c r="I37" s="8">
        <v>100</v>
      </c>
      <c r="J37" s="16">
        <v>0</v>
      </c>
      <c r="K37" s="16">
        <v>0</v>
      </c>
      <c r="M37" s="16">
        <v>0</v>
      </c>
      <c r="Q37" s="28"/>
      <c r="R37" s="2"/>
    </row>
    <row r="38" spans="1:18" ht="15" customHeight="1">
      <c r="A38" s="20">
        <f t="shared" si="0"/>
        <v>37</v>
      </c>
      <c r="B38" s="12" t="s">
        <v>19</v>
      </c>
      <c r="C38" s="12" t="s">
        <v>104</v>
      </c>
      <c r="D38" s="11" t="s">
        <v>1</v>
      </c>
      <c r="E38" s="19">
        <v>27072</v>
      </c>
      <c r="F38" s="10">
        <v>38565</v>
      </c>
      <c r="G38" s="16">
        <v>18606.25</v>
      </c>
      <c r="H38" s="10">
        <v>43647</v>
      </c>
      <c r="I38" s="8">
        <v>100</v>
      </c>
      <c r="J38" s="16">
        <v>153000</v>
      </c>
      <c r="K38" s="16">
        <v>0</v>
      </c>
      <c r="M38" s="16">
        <v>0</v>
      </c>
      <c r="Q38" s="28"/>
      <c r="R38" s="2"/>
    </row>
    <row r="39" spans="1:18" ht="15" customHeight="1">
      <c r="A39" s="20">
        <f t="shared" si="0"/>
        <v>38</v>
      </c>
      <c r="B39" s="12" t="s">
        <v>60</v>
      </c>
      <c r="C39" s="12" t="s">
        <v>9</v>
      </c>
      <c r="D39" s="11" t="s">
        <v>1</v>
      </c>
      <c r="E39" s="19">
        <v>27076</v>
      </c>
      <c r="F39" s="10">
        <v>40333</v>
      </c>
      <c r="G39" s="16">
        <v>15950</v>
      </c>
      <c r="H39" s="10">
        <f t="shared" ref="H39:H41" si="6">F39</f>
        <v>40333</v>
      </c>
      <c r="I39" s="8">
        <v>72</v>
      </c>
      <c r="J39" s="16">
        <v>0</v>
      </c>
      <c r="K39" s="16">
        <v>0</v>
      </c>
      <c r="M39" s="16">
        <v>0</v>
      </c>
      <c r="Q39" s="28"/>
      <c r="R39" s="2"/>
    </row>
    <row r="40" spans="1:18" ht="15" customHeight="1">
      <c r="A40" s="20">
        <f t="shared" si="0"/>
        <v>39</v>
      </c>
      <c r="B40" s="12" t="s">
        <v>65</v>
      </c>
      <c r="C40" s="12" t="s">
        <v>25</v>
      </c>
      <c r="D40" s="11" t="s">
        <v>1</v>
      </c>
      <c r="E40" s="19">
        <v>30083</v>
      </c>
      <c r="F40" s="10">
        <v>40843</v>
      </c>
      <c r="G40" s="16">
        <v>11168.75</v>
      </c>
      <c r="H40" s="10">
        <f t="shared" si="6"/>
        <v>40843</v>
      </c>
      <c r="I40" s="8">
        <v>100</v>
      </c>
      <c r="J40" s="16">
        <v>0</v>
      </c>
      <c r="K40" s="16">
        <v>0</v>
      </c>
      <c r="M40" s="16">
        <v>0</v>
      </c>
      <c r="Q40" s="28"/>
      <c r="R40" s="2"/>
    </row>
    <row r="41" spans="1:18" ht="15" customHeight="1">
      <c r="A41" s="20">
        <f t="shared" si="0"/>
        <v>40</v>
      </c>
      <c r="B41" s="15" t="s">
        <v>179</v>
      </c>
      <c r="C41" s="15" t="s">
        <v>74</v>
      </c>
      <c r="D41" s="14" t="s">
        <v>4</v>
      </c>
      <c r="E41" s="19">
        <v>34506</v>
      </c>
      <c r="F41" s="10">
        <v>41272</v>
      </c>
      <c r="G41" s="16">
        <v>8246.875</v>
      </c>
      <c r="H41" s="10">
        <f t="shared" si="6"/>
        <v>41272</v>
      </c>
      <c r="I41" s="8">
        <v>100</v>
      </c>
      <c r="J41" s="16">
        <v>0</v>
      </c>
      <c r="K41" s="16">
        <v>0</v>
      </c>
      <c r="L41" s="10">
        <v>43490</v>
      </c>
      <c r="M41" s="16">
        <v>0</v>
      </c>
      <c r="O41" t="s">
        <v>267</v>
      </c>
      <c r="Q41" s="28"/>
      <c r="R41" s="2"/>
    </row>
    <row r="42" spans="1:18">
      <c r="A42" s="20">
        <f t="shared" si="0"/>
        <v>41</v>
      </c>
      <c r="B42" s="15" t="s">
        <v>59</v>
      </c>
      <c r="C42" s="15" t="s">
        <v>180</v>
      </c>
      <c r="D42" s="14" t="s">
        <v>4</v>
      </c>
      <c r="E42" s="19">
        <v>20751</v>
      </c>
      <c r="F42" s="10">
        <v>36708</v>
      </c>
      <c r="G42" s="16">
        <v>13612.5</v>
      </c>
      <c r="H42" s="10">
        <v>41669</v>
      </c>
      <c r="I42" s="8">
        <v>100</v>
      </c>
      <c r="J42" s="16">
        <v>120000</v>
      </c>
      <c r="K42" s="16">
        <v>0</v>
      </c>
      <c r="M42" s="16">
        <v>0</v>
      </c>
      <c r="Q42" s="28"/>
      <c r="R42" s="2"/>
    </row>
    <row r="43" spans="1:18" ht="15" customHeight="1">
      <c r="A43" s="20">
        <f t="shared" si="0"/>
        <v>42</v>
      </c>
      <c r="B43" s="15" t="s">
        <v>127</v>
      </c>
      <c r="C43" s="15" t="s">
        <v>110</v>
      </c>
      <c r="D43" s="14" t="s">
        <v>4</v>
      </c>
      <c r="E43" s="19">
        <v>34675</v>
      </c>
      <c r="F43" s="10">
        <v>42341</v>
      </c>
      <c r="G43" s="16">
        <v>9043.75</v>
      </c>
      <c r="H43" s="10">
        <f t="shared" ref="H43:H46" si="7">F43</f>
        <v>42341</v>
      </c>
      <c r="I43" s="8">
        <v>100</v>
      </c>
      <c r="J43" s="16">
        <v>0</v>
      </c>
      <c r="K43" s="16">
        <v>0</v>
      </c>
      <c r="M43" s="16">
        <v>0</v>
      </c>
      <c r="Q43" s="28"/>
      <c r="R43" s="2"/>
    </row>
    <row r="44" spans="1:18" ht="15" customHeight="1">
      <c r="A44" s="20">
        <f t="shared" si="0"/>
        <v>43</v>
      </c>
      <c r="B44" s="15" t="s">
        <v>121</v>
      </c>
      <c r="C44" s="15" t="s">
        <v>181</v>
      </c>
      <c r="D44" s="14" t="s">
        <v>4</v>
      </c>
      <c r="E44" s="19">
        <v>29102</v>
      </c>
      <c r="F44" s="10">
        <v>42680</v>
      </c>
      <c r="G44" s="16">
        <v>13825</v>
      </c>
      <c r="H44" s="10">
        <f t="shared" si="7"/>
        <v>42680</v>
      </c>
      <c r="I44" s="8">
        <v>100</v>
      </c>
      <c r="J44" s="16">
        <v>0</v>
      </c>
      <c r="K44" s="16">
        <v>0</v>
      </c>
      <c r="M44" s="16">
        <v>0</v>
      </c>
      <c r="Q44" s="28"/>
      <c r="R44" s="2"/>
    </row>
    <row r="45" spans="1:18" ht="15" customHeight="1">
      <c r="A45" s="20">
        <f t="shared" si="0"/>
        <v>44</v>
      </c>
      <c r="B45" s="15" t="s">
        <v>12</v>
      </c>
      <c r="C45" s="15" t="s">
        <v>182</v>
      </c>
      <c r="D45" s="14" t="s">
        <v>1</v>
      </c>
      <c r="E45" s="19">
        <v>26993</v>
      </c>
      <c r="F45" s="10">
        <v>40147</v>
      </c>
      <c r="G45" s="16">
        <v>14303.125</v>
      </c>
      <c r="H45" s="10">
        <f t="shared" si="7"/>
        <v>40147</v>
      </c>
      <c r="I45" s="8">
        <v>72</v>
      </c>
      <c r="J45" s="16">
        <v>0</v>
      </c>
      <c r="K45" s="16">
        <v>0</v>
      </c>
      <c r="M45" s="16">
        <v>0</v>
      </c>
      <c r="Q45" s="28"/>
      <c r="R45" s="2"/>
    </row>
    <row r="46" spans="1:18" ht="15" customHeight="1">
      <c r="A46" s="20">
        <f t="shared" si="0"/>
        <v>45</v>
      </c>
      <c r="B46" s="15" t="s">
        <v>76</v>
      </c>
      <c r="C46" s="15" t="s">
        <v>183</v>
      </c>
      <c r="D46" s="14" t="s">
        <v>4</v>
      </c>
      <c r="E46" s="19">
        <v>35415</v>
      </c>
      <c r="F46" s="10">
        <v>42343</v>
      </c>
      <c r="G46" s="16">
        <v>8246.875</v>
      </c>
      <c r="H46" s="10">
        <f t="shared" si="7"/>
        <v>42343</v>
      </c>
      <c r="I46" s="8">
        <v>72</v>
      </c>
      <c r="J46" s="16">
        <v>0</v>
      </c>
      <c r="K46" s="16">
        <v>0</v>
      </c>
      <c r="M46" s="16">
        <v>0</v>
      </c>
      <c r="Q46" s="28"/>
      <c r="R46" s="2"/>
    </row>
    <row r="47" spans="1:18" ht="15" customHeight="1">
      <c r="A47" s="20">
        <f t="shared" si="0"/>
        <v>46</v>
      </c>
      <c r="B47" s="15" t="s">
        <v>184</v>
      </c>
      <c r="C47" s="15" t="s">
        <v>58</v>
      </c>
      <c r="D47" s="14" t="s">
        <v>4</v>
      </c>
      <c r="E47" s="19">
        <v>20783</v>
      </c>
      <c r="F47" s="10">
        <v>35125</v>
      </c>
      <c r="G47" s="16">
        <v>15950</v>
      </c>
      <c r="H47" s="10"/>
      <c r="I47" s="10"/>
      <c r="J47" s="16">
        <v>357000</v>
      </c>
      <c r="K47" s="16">
        <f>G47</f>
        <v>15950</v>
      </c>
      <c r="M47" s="16">
        <v>0</v>
      </c>
      <c r="Q47" s="28"/>
      <c r="R47" s="2"/>
    </row>
    <row r="48" spans="1:18" ht="15" customHeight="1">
      <c r="A48" s="20">
        <f t="shared" si="0"/>
        <v>47</v>
      </c>
      <c r="B48" s="15" t="s">
        <v>186</v>
      </c>
      <c r="C48" s="15" t="s">
        <v>185</v>
      </c>
      <c r="D48" s="14" t="s">
        <v>4</v>
      </c>
      <c r="E48" s="19">
        <v>20549</v>
      </c>
      <c r="F48" s="10">
        <v>41236</v>
      </c>
      <c r="G48" s="16">
        <v>10637.5</v>
      </c>
      <c r="H48" s="10">
        <f>F48</f>
        <v>41236</v>
      </c>
      <c r="I48" s="8">
        <v>72</v>
      </c>
      <c r="J48" s="16">
        <v>0</v>
      </c>
      <c r="K48" s="16">
        <v>0</v>
      </c>
      <c r="M48" s="16">
        <v>0</v>
      </c>
      <c r="Q48" s="28"/>
      <c r="R48" s="2"/>
    </row>
    <row r="49" spans="1:18" ht="15" customHeight="1">
      <c r="A49" s="20">
        <f t="shared" si="0"/>
        <v>48</v>
      </c>
      <c r="B49" s="15" t="s">
        <v>29</v>
      </c>
      <c r="C49" s="15" t="s">
        <v>108</v>
      </c>
      <c r="D49" s="14" t="s">
        <v>4</v>
      </c>
      <c r="E49" s="19">
        <v>26358</v>
      </c>
      <c r="F49" s="10">
        <v>35796</v>
      </c>
      <c r="G49" s="16">
        <v>16162.5</v>
      </c>
      <c r="H49" s="10">
        <v>41852</v>
      </c>
      <c r="I49" s="8">
        <v>72</v>
      </c>
      <c r="J49" s="16">
        <v>200000</v>
      </c>
      <c r="K49" s="16">
        <v>0</v>
      </c>
      <c r="M49" s="16">
        <v>0</v>
      </c>
      <c r="Q49" s="28"/>
      <c r="R49" s="2"/>
    </row>
    <row r="50" spans="1:18" ht="15" customHeight="1">
      <c r="A50" s="20">
        <f t="shared" si="0"/>
        <v>49</v>
      </c>
      <c r="B50" s="15" t="s">
        <v>124</v>
      </c>
      <c r="C50" s="15" t="s">
        <v>187</v>
      </c>
      <c r="D50" s="14" t="s">
        <v>1</v>
      </c>
      <c r="E50" s="19">
        <v>18340</v>
      </c>
      <c r="F50" s="10">
        <v>36351</v>
      </c>
      <c r="G50" s="16">
        <v>7777.25</v>
      </c>
      <c r="H50" s="10">
        <v>41547</v>
      </c>
      <c r="I50" s="8">
        <v>100</v>
      </c>
      <c r="J50" s="16">
        <v>61200</v>
      </c>
      <c r="K50" s="16">
        <v>0</v>
      </c>
      <c r="L50" s="10">
        <v>43677</v>
      </c>
      <c r="M50" s="16">
        <v>65000</v>
      </c>
      <c r="N50" s="16">
        <v>60000</v>
      </c>
      <c r="O50" s="1" t="s">
        <v>268</v>
      </c>
      <c r="Q50" s="28"/>
      <c r="R50" s="2"/>
    </row>
    <row r="51" spans="1:18">
      <c r="A51" s="20">
        <f t="shared" si="0"/>
        <v>50</v>
      </c>
      <c r="B51" s="15" t="s">
        <v>106</v>
      </c>
      <c r="C51" s="15" t="s">
        <v>188</v>
      </c>
      <c r="D51" s="14" t="s">
        <v>1</v>
      </c>
      <c r="E51" s="19">
        <v>24525</v>
      </c>
      <c r="F51" s="10">
        <v>42764</v>
      </c>
      <c r="G51" s="16">
        <v>25512.5</v>
      </c>
      <c r="H51" s="10">
        <f t="shared" ref="H51:H56" si="8">F51</f>
        <v>42764</v>
      </c>
      <c r="I51" s="8">
        <v>100</v>
      </c>
      <c r="J51" s="16">
        <v>0</v>
      </c>
      <c r="K51" s="16">
        <v>0</v>
      </c>
      <c r="M51" s="16">
        <v>0</v>
      </c>
      <c r="Q51" s="28"/>
      <c r="R51" s="2"/>
    </row>
    <row r="52" spans="1:18" ht="15" customHeight="1">
      <c r="A52" s="20">
        <f t="shared" si="0"/>
        <v>51</v>
      </c>
      <c r="B52" s="15" t="s">
        <v>84</v>
      </c>
      <c r="C52" s="15" t="s">
        <v>136</v>
      </c>
      <c r="D52" s="14" t="s">
        <v>4</v>
      </c>
      <c r="E52" s="19">
        <v>26324</v>
      </c>
      <c r="F52" s="10">
        <v>39339</v>
      </c>
      <c r="G52" s="16">
        <v>11010.4375</v>
      </c>
      <c r="H52" s="10">
        <f t="shared" si="8"/>
        <v>39339</v>
      </c>
      <c r="I52" s="8">
        <v>72</v>
      </c>
      <c r="J52" s="16">
        <v>0</v>
      </c>
      <c r="K52" s="16">
        <v>0</v>
      </c>
      <c r="L52" s="10">
        <v>43497</v>
      </c>
      <c r="M52" s="16">
        <v>0</v>
      </c>
      <c r="O52" t="s">
        <v>267</v>
      </c>
      <c r="Q52" s="28"/>
      <c r="R52" s="2"/>
    </row>
    <row r="53" spans="1:18">
      <c r="A53" s="20">
        <f t="shared" si="0"/>
        <v>52</v>
      </c>
      <c r="B53" s="15" t="s">
        <v>62</v>
      </c>
      <c r="C53" s="15" t="s">
        <v>189</v>
      </c>
      <c r="D53" s="14" t="s">
        <v>1</v>
      </c>
      <c r="E53" s="19">
        <v>27862</v>
      </c>
      <c r="F53" s="10">
        <v>42765</v>
      </c>
      <c r="G53" s="16">
        <v>27000</v>
      </c>
      <c r="H53" s="10">
        <f t="shared" si="8"/>
        <v>42765</v>
      </c>
      <c r="I53" s="8">
        <v>100</v>
      </c>
      <c r="J53" s="16">
        <v>0</v>
      </c>
      <c r="K53" s="16">
        <v>0</v>
      </c>
      <c r="M53" s="16">
        <v>0</v>
      </c>
      <c r="O53" t="s">
        <v>267</v>
      </c>
      <c r="Q53" s="28"/>
      <c r="R53" s="2"/>
    </row>
    <row r="54" spans="1:18" ht="15" customHeight="1">
      <c r="A54" s="20">
        <f t="shared" si="0"/>
        <v>53</v>
      </c>
      <c r="B54" s="15" t="s">
        <v>191</v>
      </c>
      <c r="C54" s="15" t="s">
        <v>190</v>
      </c>
      <c r="D54" s="14" t="s">
        <v>1</v>
      </c>
      <c r="E54" s="19">
        <v>30622</v>
      </c>
      <c r="F54" s="10">
        <v>40906</v>
      </c>
      <c r="G54" s="16">
        <v>22856.25</v>
      </c>
      <c r="H54" s="10">
        <f t="shared" si="8"/>
        <v>40906</v>
      </c>
      <c r="I54" s="8">
        <v>100</v>
      </c>
      <c r="J54" s="16">
        <v>0</v>
      </c>
      <c r="K54" s="16">
        <v>0</v>
      </c>
      <c r="L54" s="10">
        <v>43617</v>
      </c>
      <c r="M54" s="16">
        <v>0</v>
      </c>
      <c r="O54" t="s">
        <v>267</v>
      </c>
      <c r="Q54" s="28"/>
      <c r="R54" s="2"/>
    </row>
    <row r="55" spans="1:18">
      <c r="A55" s="20">
        <f t="shared" si="0"/>
        <v>54</v>
      </c>
      <c r="B55" s="15" t="s">
        <v>64</v>
      </c>
      <c r="C55" s="15" t="s">
        <v>192</v>
      </c>
      <c r="D55" s="14" t="s">
        <v>1</v>
      </c>
      <c r="E55" s="19">
        <v>29847</v>
      </c>
      <c r="F55" s="10">
        <v>42585</v>
      </c>
      <c r="G55" s="16">
        <v>17012.5</v>
      </c>
      <c r="H55" s="10">
        <f t="shared" si="8"/>
        <v>42585</v>
      </c>
      <c r="I55" s="8">
        <v>100</v>
      </c>
      <c r="J55" s="16">
        <v>0</v>
      </c>
      <c r="K55" s="16">
        <v>0</v>
      </c>
      <c r="M55" s="16">
        <v>0</v>
      </c>
      <c r="O55" t="s">
        <v>267</v>
      </c>
      <c r="Q55" s="28"/>
      <c r="R55" s="2"/>
    </row>
    <row r="56" spans="1:18" ht="15" customHeight="1">
      <c r="A56" s="20">
        <f t="shared" si="0"/>
        <v>55</v>
      </c>
      <c r="B56" s="15" t="s">
        <v>36</v>
      </c>
      <c r="C56" s="15" t="s">
        <v>193</v>
      </c>
      <c r="D56" s="14" t="s">
        <v>1</v>
      </c>
      <c r="E56" s="19">
        <v>28494</v>
      </c>
      <c r="F56" s="10">
        <v>42219</v>
      </c>
      <c r="G56" s="16">
        <v>35500</v>
      </c>
      <c r="H56" s="10">
        <f t="shared" si="8"/>
        <v>42219</v>
      </c>
      <c r="I56" s="8">
        <v>100</v>
      </c>
      <c r="J56" s="16">
        <v>0</v>
      </c>
      <c r="K56" s="16">
        <v>0</v>
      </c>
      <c r="M56" s="16">
        <v>0</v>
      </c>
      <c r="O56" t="s">
        <v>267</v>
      </c>
      <c r="Q56" s="28"/>
      <c r="R56" s="2"/>
    </row>
    <row r="57" spans="1:18" ht="15" customHeight="1">
      <c r="A57" s="20">
        <f t="shared" si="0"/>
        <v>56</v>
      </c>
      <c r="B57" s="15" t="s">
        <v>21</v>
      </c>
      <c r="C57" s="15" t="s">
        <v>98</v>
      </c>
      <c r="D57" s="14" t="s">
        <v>1</v>
      </c>
      <c r="E57" s="19">
        <v>28917</v>
      </c>
      <c r="F57" s="10">
        <v>38852</v>
      </c>
      <c r="G57" s="16">
        <v>25831.25</v>
      </c>
      <c r="H57" s="10"/>
      <c r="I57" s="10"/>
      <c r="J57" s="16">
        <v>255000</v>
      </c>
      <c r="K57" s="16">
        <f>G57</f>
        <v>25831.25</v>
      </c>
      <c r="M57" s="16">
        <v>0</v>
      </c>
      <c r="O57" t="s">
        <v>267</v>
      </c>
      <c r="Q57" s="28"/>
      <c r="R57" s="2"/>
    </row>
    <row r="58" spans="1:18" ht="15" customHeight="1">
      <c r="A58" s="20">
        <f t="shared" si="0"/>
        <v>57</v>
      </c>
      <c r="B58" s="15" t="s">
        <v>97</v>
      </c>
      <c r="C58" s="15" t="s">
        <v>194</v>
      </c>
      <c r="D58" s="14" t="s">
        <v>1</v>
      </c>
      <c r="E58" s="19">
        <v>21037</v>
      </c>
      <c r="F58" s="10">
        <v>42437</v>
      </c>
      <c r="G58" s="16">
        <v>30346.875</v>
      </c>
      <c r="H58" s="10">
        <f t="shared" ref="H58:H60" si="9">F58</f>
        <v>42437</v>
      </c>
      <c r="I58" s="8">
        <v>100</v>
      </c>
      <c r="J58" s="16">
        <v>0</v>
      </c>
      <c r="K58" s="16">
        <v>0</v>
      </c>
      <c r="M58" s="16">
        <v>0</v>
      </c>
      <c r="O58" t="s">
        <v>267</v>
      </c>
      <c r="Q58" s="28"/>
      <c r="R58" s="2"/>
    </row>
    <row r="59" spans="1:18" ht="15" customHeight="1">
      <c r="A59" s="20">
        <f t="shared" si="0"/>
        <v>58</v>
      </c>
      <c r="B59" s="15" t="s">
        <v>113</v>
      </c>
      <c r="C59" s="15" t="s">
        <v>195</v>
      </c>
      <c r="D59" s="14" t="s">
        <v>4</v>
      </c>
      <c r="E59" s="19">
        <v>27579</v>
      </c>
      <c r="F59" s="10">
        <v>37803</v>
      </c>
      <c r="G59" s="16">
        <v>22325</v>
      </c>
      <c r="H59" s="10">
        <f t="shared" si="9"/>
        <v>37803</v>
      </c>
      <c r="I59" s="8">
        <v>100</v>
      </c>
      <c r="J59" s="16">
        <v>0</v>
      </c>
      <c r="K59" s="16">
        <v>0</v>
      </c>
      <c r="L59" s="10">
        <v>43587</v>
      </c>
      <c r="M59" s="16">
        <v>0</v>
      </c>
      <c r="O59" t="s">
        <v>267</v>
      </c>
      <c r="Q59" s="28"/>
      <c r="R59" s="2"/>
    </row>
    <row r="60" spans="1:18">
      <c r="A60" s="20">
        <f t="shared" si="0"/>
        <v>59</v>
      </c>
      <c r="B60" s="15" t="s">
        <v>201</v>
      </c>
      <c r="C60" s="15" t="s">
        <v>196</v>
      </c>
      <c r="D60" s="14" t="s">
        <v>4</v>
      </c>
      <c r="E60" s="19">
        <v>30208</v>
      </c>
      <c r="F60" s="10">
        <v>42782</v>
      </c>
      <c r="G60" s="16">
        <v>14887.5</v>
      </c>
      <c r="H60" s="10">
        <f t="shared" si="9"/>
        <v>42782</v>
      </c>
      <c r="I60" s="8">
        <v>100</v>
      </c>
      <c r="J60" s="16">
        <v>0</v>
      </c>
      <c r="K60" s="16">
        <v>0</v>
      </c>
      <c r="M60" s="16">
        <v>0</v>
      </c>
      <c r="O60" t="s">
        <v>267</v>
      </c>
      <c r="Q60" s="28"/>
      <c r="R60" s="2"/>
    </row>
    <row r="61" spans="1:18" ht="15" customHeight="1">
      <c r="A61" s="20">
        <f t="shared" si="0"/>
        <v>60</v>
      </c>
      <c r="B61" s="15" t="s">
        <v>197</v>
      </c>
      <c r="C61" s="15" t="s">
        <v>198</v>
      </c>
      <c r="D61" s="14" t="s">
        <v>4</v>
      </c>
      <c r="E61" s="19">
        <v>20329</v>
      </c>
      <c r="F61" s="10">
        <v>36069</v>
      </c>
      <c r="G61" s="16">
        <v>12560.625</v>
      </c>
      <c r="H61" s="10">
        <v>42887</v>
      </c>
      <c r="I61" s="8">
        <v>72</v>
      </c>
      <c r="J61" s="16">
        <v>153000</v>
      </c>
      <c r="K61" s="16">
        <v>0</v>
      </c>
      <c r="M61" s="16">
        <v>0</v>
      </c>
      <c r="O61" t="s">
        <v>267</v>
      </c>
      <c r="Q61" s="28"/>
      <c r="R61" s="2"/>
    </row>
    <row r="62" spans="1:18" ht="15" customHeight="1">
      <c r="A62" s="20">
        <f t="shared" si="0"/>
        <v>61</v>
      </c>
      <c r="B62" s="15" t="s">
        <v>56</v>
      </c>
      <c r="C62" s="15" t="s">
        <v>33</v>
      </c>
      <c r="D62" s="14" t="s">
        <v>1</v>
      </c>
      <c r="E62" s="19">
        <v>26953</v>
      </c>
      <c r="F62" s="10">
        <v>39387</v>
      </c>
      <c r="G62" s="16">
        <v>14340.3125</v>
      </c>
      <c r="H62" s="10"/>
      <c r="I62" s="10"/>
      <c r="J62" s="16">
        <v>142800</v>
      </c>
      <c r="K62" s="16">
        <v>0</v>
      </c>
      <c r="L62" s="10">
        <v>43466</v>
      </c>
      <c r="M62" s="16">
        <v>102500</v>
      </c>
      <c r="N62" s="16">
        <v>25000</v>
      </c>
      <c r="O62" t="s">
        <v>267</v>
      </c>
      <c r="Q62" s="28"/>
      <c r="R62" s="2"/>
    </row>
    <row r="63" spans="1:18">
      <c r="A63" s="20">
        <f t="shared" si="0"/>
        <v>62</v>
      </c>
      <c r="B63" s="15" t="s">
        <v>108</v>
      </c>
      <c r="C63" s="15" t="s">
        <v>199</v>
      </c>
      <c r="D63" s="14" t="s">
        <v>1</v>
      </c>
      <c r="E63" s="19">
        <v>30271</v>
      </c>
      <c r="F63" s="10">
        <v>42551</v>
      </c>
      <c r="G63" s="16">
        <v>18075</v>
      </c>
      <c r="H63" s="10">
        <f t="shared" ref="H63:H64" si="10">F63</f>
        <v>42551</v>
      </c>
      <c r="I63" s="8">
        <v>100</v>
      </c>
      <c r="J63" s="16">
        <v>0</v>
      </c>
      <c r="K63" s="16">
        <v>0</v>
      </c>
      <c r="M63" s="16">
        <v>0</v>
      </c>
      <c r="O63" t="s">
        <v>267</v>
      </c>
      <c r="Q63" s="28"/>
      <c r="R63" s="2"/>
    </row>
    <row r="64" spans="1:18" ht="15" customHeight="1">
      <c r="A64" s="20">
        <f t="shared" si="0"/>
        <v>63</v>
      </c>
      <c r="B64" s="15" t="s">
        <v>137</v>
      </c>
      <c r="C64" s="15" t="s">
        <v>134</v>
      </c>
      <c r="D64" s="14" t="s">
        <v>1</v>
      </c>
      <c r="E64" s="19">
        <v>29503</v>
      </c>
      <c r="F64" s="10">
        <v>42551</v>
      </c>
      <c r="G64" s="16">
        <v>17012.5</v>
      </c>
      <c r="H64" s="10">
        <f t="shared" si="10"/>
        <v>42551</v>
      </c>
      <c r="I64" s="8">
        <v>100</v>
      </c>
      <c r="J64" s="16">
        <v>0</v>
      </c>
      <c r="K64" s="16">
        <v>0</v>
      </c>
      <c r="M64" s="16">
        <v>0</v>
      </c>
      <c r="O64" t="s">
        <v>267</v>
      </c>
      <c r="Q64" s="28"/>
      <c r="R64" s="2"/>
    </row>
    <row r="65" spans="1:18" ht="15" customHeight="1">
      <c r="A65" s="20">
        <f t="shared" si="0"/>
        <v>64</v>
      </c>
      <c r="B65" s="15" t="s">
        <v>39</v>
      </c>
      <c r="C65" s="15" t="s">
        <v>63</v>
      </c>
      <c r="D65" s="14" t="s">
        <v>4</v>
      </c>
      <c r="E65" s="19">
        <v>19022</v>
      </c>
      <c r="F65" s="10">
        <v>36951</v>
      </c>
      <c r="G65" s="16">
        <v>21900</v>
      </c>
      <c r="H65" s="10"/>
      <c r="I65" s="10"/>
      <c r="J65" s="16">
        <v>255000</v>
      </c>
      <c r="K65" s="16">
        <f>G65</f>
        <v>21900</v>
      </c>
      <c r="M65" s="16">
        <v>0</v>
      </c>
      <c r="O65" t="s">
        <v>267</v>
      </c>
      <c r="Q65" s="28"/>
      <c r="R65" s="2"/>
    </row>
    <row r="66" spans="1:18" ht="15" customHeight="1">
      <c r="A66" s="20">
        <f t="shared" si="0"/>
        <v>65</v>
      </c>
      <c r="B66" s="15" t="s">
        <v>8</v>
      </c>
      <c r="C66" s="15" t="s">
        <v>130</v>
      </c>
      <c r="D66" s="14" t="s">
        <v>1</v>
      </c>
      <c r="E66" s="19">
        <v>25036</v>
      </c>
      <c r="F66" s="10">
        <v>38142</v>
      </c>
      <c r="G66" s="16">
        <v>27637.5</v>
      </c>
      <c r="H66" s="10"/>
      <c r="I66" s="10"/>
      <c r="J66" s="16">
        <v>357000</v>
      </c>
      <c r="K66" s="16">
        <v>6000</v>
      </c>
      <c r="L66" s="10">
        <v>43742</v>
      </c>
      <c r="M66" s="16">
        <v>278800</v>
      </c>
      <c r="N66" s="16">
        <v>40000</v>
      </c>
      <c r="O66" t="s">
        <v>267</v>
      </c>
      <c r="Q66" s="28"/>
      <c r="R66" s="2"/>
    </row>
    <row r="67" spans="1:18">
      <c r="A67" s="20">
        <f t="shared" si="0"/>
        <v>66</v>
      </c>
      <c r="B67" s="15" t="s">
        <v>125</v>
      </c>
      <c r="C67" s="15" t="s">
        <v>200</v>
      </c>
      <c r="D67" s="14" t="s">
        <v>4</v>
      </c>
      <c r="E67" s="19">
        <v>26886</v>
      </c>
      <c r="F67" s="10">
        <v>42158</v>
      </c>
      <c r="G67" s="16">
        <v>22325</v>
      </c>
      <c r="H67" s="10">
        <f>F67</f>
        <v>42158</v>
      </c>
      <c r="I67" s="8">
        <v>100</v>
      </c>
      <c r="J67" s="16">
        <v>0</v>
      </c>
      <c r="K67" s="16">
        <v>0</v>
      </c>
      <c r="M67" s="16">
        <v>0</v>
      </c>
      <c r="O67" t="s">
        <v>267</v>
      </c>
      <c r="Q67" s="28"/>
      <c r="R67" s="2"/>
    </row>
    <row r="68" spans="1:18" ht="15" customHeight="1">
      <c r="A68" s="20">
        <f t="shared" ref="A68:A131" si="11">A67+1</f>
        <v>67</v>
      </c>
      <c r="B68" s="15" t="s">
        <v>92</v>
      </c>
      <c r="C68" s="15" t="s">
        <v>177</v>
      </c>
      <c r="D68" s="14" t="s">
        <v>4</v>
      </c>
      <c r="E68" s="19">
        <v>23672</v>
      </c>
      <c r="F68" s="10">
        <v>38991</v>
      </c>
      <c r="G68" s="16">
        <v>9043.75</v>
      </c>
      <c r="H68" s="10"/>
      <c r="I68" s="10"/>
      <c r="J68" s="16">
        <v>80580</v>
      </c>
      <c r="K68" s="16">
        <f>G68</f>
        <v>9043.75</v>
      </c>
      <c r="M68" s="16">
        <v>0</v>
      </c>
      <c r="O68" t="s">
        <v>267</v>
      </c>
      <c r="Q68" s="28"/>
      <c r="R68" s="2"/>
    </row>
    <row r="69" spans="1:18" ht="15" customHeight="1">
      <c r="A69" s="20">
        <f t="shared" si="11"/>
        <v>68</v>
      </c>
      <c r="B69" s="15" t="s">
        <v>66</v>
      </c>
      <c r="C69" s="15" t="s">
        <v>73</v>
      </c>
      <c r="D69" s="14" t="s">
        <v>1</v>
      </c>
      <c r="E69" s="19">
        <v>24420</v>
      </c>
      <c r="F69" s="10">
        <v>42706</v>
      </c>
      <c r="G69" s="16">
        <v>31250</v>
      </c>
      <c r="H69" s="10">
        <f>F69</f>
        <v>42706</v>
      </c>
      <c r="I69" s="8">
        <v>72</v>
      </c>
      <c r="J69" s="16">
        <v>0</v>
      </c>
      <c r="K69" s="16">
        <v>0</v>
      </c>
      <c r="M69" s="16">
        <v>0</v>
      </c>
      <c r="O69" t="s">
        <v>267</v>
      </c>
      <c r="Q69" s="28"/>
      <c r="R69" s="2"/>
    </row>
    <row r="70" spans="1:18" ht="15" customHeight="1">
      <c r="A70" s="20">
        <f t="shared" si="11"/>
        <v>69</v>
      </c>
      <c r="B70" s="15" t="s">
        <v>22</v>
      </c>
      <c r="C70" s="15" t="s">
        <v>202</v>
      </c>
      <c r="D70" s="14" t="s">
        <v>4</v>
      </c>
      <c r="E70" s="19">
        <v>24540</v>
      </c>
      <c r="F70" s="10">
        <v>37591</v>
      </c>
      <c r="G70" s="16">
        <v>19052.5</v>
      </c>
      <c r="H70" s="10"/>
      <c r="I70" s="10"/>
      <c r="J70" s="16">
        <v>275400</v>
      </c>
      <c r="K70" s="16">
        <f>G70</f>
        <v>19052.5</v>
      </c>
      <c r="M70" s="16">
        <v>0</v>
      </c>
      <c r="O70" t="s">
        <v>267</v>
      </c>
      <c r="Q70" s="28"/>
      <c r="R70" s="2"/>
    </row>
    <row r="71" spans="1:18" ht="15" customHeight="1">
      <c r="A71" s="20">
        <f t="shared" si="11"/>
        <v>70</v>
      </c>
      <c r="B71" s="15" t="s">
        <v>41</v>
      </c>
      <c r="C71" s="15" t="s">
        <v>112</v>
      </c>
      <c r="D71" s="14" t="s">
        <v>1</v>
      </c>
      <c r="E71" s="19">
        <v>24774</v>
      </c>
      <c r="F71" s="10">
        <v>42339</v>
      </c>
      <c r="G71" s="16">
        <v>17650</v>
      </c>
      <c r="H71" s="10">
        <f t="shared" ref="H71:H72" si="12">F71</f>
        <v>42339</v>
      </c>
      <c r="I71" s="8">
        <v>100</v>
      </c>
      <c r="J71" s="16">
        <v>0</v>
      </c>
      <c r="K71" s="16">
        <v>0</v>
      </c>
      <c r="L71" s="10">
        <v>43670</v>
      </c>
      <c r="M71" s="16">
        <v>0</v>
      </c>
      <c r="O71" t="s">
        <v>267</v>
      </c>
      <c r="Q71" s="28"/>
      <c r="R71" s="2"/>
    </row>
    <row r="72" spans="1:18">
      <c r="A72" s="20">
        <f t="shared" si="11"/>
        <v>71</v>
      </c>
      <c r="B72" s="15" t="s">
        <v>27</v>
      </c>
      <c r="C72" s="15" t="s">
        <v>56</v>
      </c>
      <c r="D72" s="14" t="s">
        <v>1</v>
      </c>
      <c r="E72" s="19">
        <v>24828</v>
      </c>
      <c r="F72" s="10">
        <v>42552</v>
      </c>
      <c r="G72" s="16">
        <v>25512.5</v>
      </c>
      <c r="H72" s="10">
        <f t="shared" si="12"/>
        <v>42552</v>
      </c>
      <c r="I72" s="8">
        <v>72</v>
      </c>
      <c r="J72" s="16">
        <v>0</v>
      </c>
      <c r="K72" s="16">
        <v>0</v>
      </c>
      <c r="M72" s="16">
        <v>0</v>
      </c>
      <c r="Q72" s="28"/>
      <c r="R72" s="2"/>
    </row>
    <row r="73" spans="1:18" ht="15" customHeight="1">
      <c r="A73" s="20">
        <f t="shared" si="11"/>
        <v>72</v>
      </c>
      <c r="B73" s="15" t="s">
        <v>203</v>
      </c>
      <c r="C73" s="15" t="s">
        <v>115</v>
      </c>
      <c r="D73" s="14" t="s">
        <v>4</v>
      </c>
      <c r="E73" s="19">
        <v>25791</v>
      </c>
      <c r="F73" s="10">
        <v>37803</v>
      </c>
      <c r="G73" s="16">
        <v>35500</v>
      </c>
      <c r="H73" s="10"/>
      <c r="I73" s="10"/>
      <c r="J73" s="16">
        <v>510000</v>
      </c>
      <c r="K73" s="16">
        <f>G73</f>
        <v>35500</v>
      </c>
      <c r="M73" s="16">
        <v>0</v>
      </c>
      <c r="Q73" s="28"/>
      <c r="R73" s="2"/>
    </row>
    <row r="74" spans="1:18" ht="15" customHeight="1">
      <c r="A74" s="20">
        <f t="shared" si="11"/>
        <v>73</v>
      </c>
      <c r="B74" s="15" t="s">
        <v>205</v>
      </c>
      <c r="C74" s="15" t="s">
        <v>204</v>
      </c>
      <c r="D74" s="14" t="s">
        <v>4</v>
      </c>
      <c r="E74" s="19">
        <v>25890</v>
      </c>
      <c r="F74" s="10">
        <v>36602</v>
      </c>
      <c r="G74" s="16">
        <v>15100</v>
      </c>
      <c r="H74" s="10">
        <v>41638</v>
      </c>
      <c r="I74" s="8">
        <v>100</v>
      </c>
      <c r="J74" s="16">
        <v>150000</v>
      </c>
      <c r="K74" s="16">
        <v>0</v>
      </c>
      <c r="M74" s="16">
        <v>0</v>
      </c>
      <c r="Q74" s="28"/>
      <c r="R74" s="2"/>
    </row>
    <row r="75" spans="1:18" ht="15" customHeight="1">
      <c r="A75" s="20">
        <f t="shared" si="11"/>
        <v>74</v>
      </c>
      <c r="B75" s="15" t="s">
        <v>44</v>
      </c>
      <c r="C75" s="15" t="s">
        <v>206</v>
      </c>
      <c r="D75" s="14" t="s">
        <v>4</v>
      </c>
      <c r="E75" s="19">
        <v>25856</v>
      </c>
      <c r="F75" s="10">
        <v>38146</v>
      </c>
      <c r="G75" s="16">
        <v>17769</v>
      </c>
      <c r="H75" s="10"/>
      <c r="I75" s="10"/>
      <c r="J75" s="16">
        <v>255000</v>
      </c>
      <c r="K75" s="16">
        <f t="shared" ref="K75:K77" si="13">G75</f>
        <v>17769</v>
      </c>
      <c r="M75" s="16">
        <v>0</v>
      </c>
      <c r="Q75" s="28"/>
      <c r="R75" s="2"/>
    </row>
    <row r="76" spans="1:18" ht="15" customHeight="1">
      <c r="A76" s="20">
        <f t="shared" si="11"/>
        <v>75</v>
      </c>
      <c r="B76" s="15" t="s">
        <v>78</v>
      </c>
      <c r="C76" s="15" t="s">
        <v>87</v>
      </c>
      <c r="D76" s="14" t="s">
        <v>4</v>
      </c>
      <c r="E76" s="19">
        <v>26102</v>
      </c>
      <c r="F76" s="10">
        <v>38548</v>
      </c>
      <c r="G76" s="16">
        <v>16608.75</v>
      </c>
      <c r="H76" s="10"/>
      <c r="I76" s="10"/>
      <c r="J76" s="16">
        <v>204000</v>
      </c>
      <c r="K76" s="16">
        <f t="shared" si="13"/>
        <v>16608.75</v>
      </c>
      <c r="M76" s="16">
        <v>0</v>
      </c>
      <c r="Q76" s="28"/>
      <c r="R76" s="2"/>
    </row>
    <row r="77" spans="1:18" ht="15" customHeight="1">
      <c r="A77" s="20">
        <f t="shared" si="11"/>
        <v>76</v>
      </c>
      <c r="B77" s="15" t="s">
        <v>80</v>
      </c>
      <c r="C77" s="15" t="s">
        <v>207</v>
      </c>
      <c r="D77" s="14" t="s">
        <v>1</v>
      </c>
      <c r="E77" s="19">
        <v>26508</v>
      </c>
      <c r="F77" s="10">
        <v>38815</v>
      </c>
      <c r="G77" s="16">
        <v>19860</v>
      </c>
      <c r="H77" s="10"/>
      <c r="I77" s="10"/>
      <c r="J77" s="16">
        <v>224400</v>
      </c>
      <c r="K77" s="16">
        <f t="shared" si="13"/>
        <v>19860</v>
      </c>
      <c r="M77" s="16">
        <v>0</v>
      </c>
      <c r="Q77" s="28"/>
      <c r="R77" s="2"/>
    </row>
    <row r="78" spans="1:18" ht="15" customHeight="1">
      <c r="A78" s="20">
        <f t="shared" si="11"/>
        <v>77</v>
      </c>
      <c r="B78" s="15" t="s">
        <v>42</v>
      </c>
      <c r="C78" s="15" t="s">
        <v>208</v>
      </c>
      <c r="D78" s="14" t="s">
        <v>4</v>
      </c>
      <c r="E78" s="19">
        <v>26385</v>
      </c>
      <c r="F78" s="10">
        <v>42794</v>
      </c>
      <c r="G78" s="16">
        <v>16035</v>
      </c>
      <c r="H78" s="10">
        <f t="shared" ref="H78:H81" si="14">F78</f>
        <v>42794</v>
      </c>
      <c r="I78" s="8">
        <v>100</v>
      </c>
      <c r="J78" s="16">
        <v>0</v>
      </c>
      <c r="K78" s="16">
        <v>0</v>
      </c>
      <c r="M78" s="16">
        <v>0</v>
      </c>
      <c r="Q78" s="28"/>
      <c r="R78" s="2"/>
    </row>
    <row r="79" spans="1:18" ht="15" customHeight="1">
      <c r="A79" s="20">
        <f t="shared" si="11"/>
        <v>78</v>
      </c>
      <c r="B79" s="15" t="s">
        <v>138</v>
      </c>
      <c r="C79" s="15" t="s">
        <v>209</v>
      </c>
      <c r="D79" s="14" t="s">
        <v>4</v>
      </c>
      <c r="E79" s="19">
        <v>25156</v>
      </c>
      <c r="F79" s="10">
        <v>42349</v>
      </c>
      <c r="G79" s="16">
        <v>19775</v>
      </c>
      <c r="H79" s="10">
        <f t="shared" si="14"/>
        <v>42349</v>
      </c>
      <c r="I79" s="8">
        <v>100</v>
      </c>
      <c r="J79" s="16">
        <v>0</v>
      </c>
      <c r="K79" s="16">
        <v>0</v>
      </c>
      <c r="L79" s="10">
        <v>43802</v>
      </c>
      <c r="M79" s="16">
        <v>0</v>
      </c>
      <c r="O79" t="s">
        <v>266</v>
      </c>
      <c r="Q79" s="28"/>
      <c r="R79" s="2"/>
    </row>
    <row r="80" spans="1:18">
      <c r="A80" s="20">
        <f t="shared" si="11"/>
        <v>79</v>
      </c>
      <c r="B80" s="15" t="s">
        <v>210</v>
      </c>
      <c r="C80" s="15" t="s">
        <v>67</v>
      </c>
      <c r="D80" s="14" t="s">
        <v>4</v>
      </c>
      <c r="E80" s="19">
        <v>25146</v>
      </c>
      <c r="F80" s="10">
        <v>42566</v>
      </c>
      <c r="G80" s="16">
        <v>12975</v>
      </c>
      <c r="H80" s="10">
        <f t="shared" si="14"/>
        <v>42566</v>
      </c>
      <c r="I80" s="8">
        <v>72</v>
      </c>
      <c r="J80" s="16">
        <v>0</v>
      </c>
      <c r="K80" s="16">
        <v>0</v>
      </c>
      <c r="M80" s="16">
        <v>0</v>
      </c>
      <c r="Q80" s="28"/>
      <c r="R80" s="2"/>
    </row>
    <row r="81" spans="1:18" ht="15" customHeight="1">
      <c r="A81" s="20">
        <f t="shared" si="11"/>
        <v>80</v>
      </c>
      <c r="B81" s="15" t="s">
        <v>84</v>
      </c>
      <c r="C81" s="15" t="s">
        <v>57</v>
      </c>
      <c r="D81" s="14" t="s">
        <v>4</v>
      </c>
      <c r="E81" s="19">
        <v>25386</v>
      </c>
      <c r="F81" s="10">
        <v>42794</v>
      </c>
      <c r="G81" s="16">
        <v>23175</v>
      </c>
      <c r="H81" s="10">
        <f t="shared" si="14"/>
        <v>42794</v>
      </c>
      <c r="I81" s="8">
        <v>100</v>
      </c>
      <c r="J81" s="16">
        <v>0</v>
      </c>
      <c r="K81" s="16">
        <v>0</v>
      </c>
      <c r="M81" s="16">
        <v>0</v>
      </c>
      <c r="Q81" s="28"/>
      <c r="R81" s="2"/>
    </row>
    <row r="82" spans="1:18" ht="15" customHeight="1">
      <c r="A82" s="20">
        <f t="shared" si="11"/>
        <v>81</v>
      </c>
      <c r="B82" s="15" t="s">
        <v>28</v>
      </c>
      <c r="C82" s="15" t="s">
        <v>211</v>
      </c>
      <c r="D82" s="14" t="s">
        <v>4</v>
      </c>
      <c r="E82" s="19">
        <v>26592</v>
      </c>
      <c r="F82" s="10">
        <v>37913</v>
      </c>
      <c r="G82" s="16">
        <v>15640.8125</v>
      </c>
      <c r="H82" s="10">
        <v>43283.5</v>
      </c>
      <c r="I82" s="8">
        <v>72</v>
      </c>
      <c r="J82" s="16">
        <v>200000</v>
      </c>
      <c r="K82" s="16">
        <v>0</v>
      </c>
      <c r="M82" s="16">
        <v>0</v>
      </c>
      <c r="Q82" s="28"/>
      <c r="R82" s="2"/>
    </row>
    <row r="83" spans="1:18" ht="15" customHeight="1">
      <c r="A83" s="20">
        <f t="shared" si="11"/>
        <v>82</v>
      </c>
      <c r="B83" s="15" t="s">
        <v>11</v>
      </c>
      <c r="C83" s="15" t="s">
        <v>45</v>
      </c>
      <c r="D83" s="14" t="s">
        <v>4</v>
      </c>
      <c r="E83" s="19">
        <v>26526</v>
      </c>
      <c r="F83" s="10">
        <v>42692</v>
      </c>
      <c r="G83" s="16">
        <v>22325</v>
      </c>
      <c r="H83" s="10">
        <f>F83</f>
        <v>42692</v>
      </c>
      <c r="I83" s="8">
        <v>100</v>
      </c>
      <c r="J83" s="16">
        <v>0</v>
      </c>
      <c r="K83" s="16">
        <v>0</v>
      </c>
      <c r="M83" s="16">
        <v>0</v>
      </c>
      <c r="Q83" s="28"/>
      <c r="R83" s="2"/>
    </row>
    <row r="84" spans="1:18" ht="15" customHeight="1">
      <c r="A84" s="20">
        <f t="shared" si="11"/>
        <v>83</v>
      </c>
      <c r="B84" s="15" t="s">
        <v>0</v>
      </c>
      <c r="C84" s="15" t="s">
        <v>14</v>
      </c>
      <c r="D84" s="14" t="s">
        <v>4</v>
      </c>
      <c r="E84" s="19">
        <v>27931</v>
      </c>
      <c r="F84" s="10">
        <v>40181</v>
      </c>
      <c r="G84" s="16">
        <v>14621.875</v>
      </c>
      <c r="H84" s="10">
        <v>43738</v>
      </c>
      <c r="I84" s="8">
        <v>100</v>
      </c>
      <c r="J84" s="16">
        <v>100000</v>
      </c>
      <c r="K84" s="16">
        <v>0</v>
      </c>
      <c r="L84" s="10">
        <v>43678</v>
      </c>
      <c r="M84" s="16">
        <v>100000</v>
      </c>
      <c r="O84" t="s">
        <v>266</v>
      </c>
      <c r="Q84" s="28"/>
      <c r="R84" s="2"/>
    </row>
    <row r="85" spans="1:18">
      <c r="A85" s="20">
        <f t="shared" si="11"/>
        <v>84</v>
      </c>
      <c r="B85" s="15" t="s">
        <v>129</v>
      </c>
      <c r="C85" s="15" t="s">
        <v>212</v>
      </c>
      <c r="D85" s="14" t="s">
        <v>1</v>
      </c>
      <c r="E85" s="19">
        <v>27152</v>
      </c>
      <c r="F85" s="10">
        <v>42764</v>
      </c>
      <c r="G85" s="16">
        <v>21475</v>
      </c>
      <c r="H85" s="10">
        <f>F85</f>
        <v>42764</v>
      </c>
      <c r="I85" s="8">
        <v>100</v>
      </c>
      <c r="J85" s="16">
        <v>0</v>
      </c>
      <c r="K85" s="16">
        <v>0</v>
      </c>
      <c r="M85" s="16">
        <v>0</v>
      </c>
      <c r="Q85" s="28"/>
      <c r="R85" s="2"/>
    </row>
    <row r="86" spans="1:18" ht="15" customHeight="1">
      <c r="A86" s="20">
        <f t="shared" si="11"/>
        <v>85</v>
      </c>
      <c r="B86" s="15" t="s">
        <v>111</v>
      </c>
      <c r="C86" s="15" t="s">
        <v>213</v>
      </c>
      <c r="D86" s="14" t="s">
        <v>4</v>
      </c>
      <c r="E86" s="19">
        <v>27510</v>
      </c>
      <c r="F86" s="10">
        <v>39248</v>
      </c>
      <c r="G86" s="16">
        <v>9575</v>
      </c>
      <c r="H86" s="10">
        <v>41061</v>
      </c>
      <c r="I86" s="8">
        <v>72</v>
      </c>
      <c r="J86" s="16">
        <v>40000</v>
      </c>
      <c r="K86" s="16">
        <v>0</v>
      </c>
      <c r="M86" s="16">
        <v>0</v>
      </c>
      <c r="Q86" s="28"/>
      <c r="R86" s="2"/>
    </row>
    <row r="87" spans="1:18" ht="15" customHeight="1">
      <c r="A87" s="20">
        <f t="shared" si="11"/>
        <v>86</v>
      </c>
      <c r="B87" s="15" t="s">
        <v>35</v>
      </c>
      <c r="C87" s="15" t="s">
        <v>214</v>
      </c>
      <c r="D87" s="14" t="s">
        <v>4</v>
      </c>
      <c r="E87" s="19">
        <v>27695</v>
      </c>
      <c r="F87" s="10">
        <v>39912</v>
      </c>
      <c r="G87" s="16">
        <v>17157</v>
      </c>
      <c r="H87" s="10">
        <f t="shared" ref="H87:H89" si="15">F87</f>
        <v>39912</v>
      </c>
      <c r="I87" s="8">
        <v>100</v>
      </c>
      <c r="J87" s="16">
        <v>0</v>
      </c>
      <c r="K87" s="16">
        <v>0</v>
      </c>
      <c r="M87" s="16">
        <v>0</v>
      </c>
      <c r="Q87" s="28"/>
      <c r="R87" s="2"/>
    </row>
    <row r="88" spans="1:18" ht="15" customHeight="1">
      <c r="A88" s="20">
        <f t="shared" si="11"/>
        <v>87</v>
      </c>
      <c r="B88" s="15" t="s">
        <v>36</v>
      </c>
      <c r="C88" s="15" t="s">
        <v>77</v>
      </c>
      <c r="D88" s="14" t="s">
        <v>1</v>
      </c>
      <c r="E88" s="19">
        <v>27822</v>
      </c>
      <c r="F88" s="10">
        <v>40247</v>
      </c>
      <c r="G88" s="16">
        <v>23387.5</v>
      </c>
      <c r="H88" s="10">
        <f t="shared" si="15"/>
        <v>40247</v>
      </c>
      <c r="I88" s="8">
        <v>50</v>
      </c>
      <c r="J88" s="16">
        <v>0</v>
      </c>
      <c r="K88" s="16">
        <v>0</v>
      </c>
      <c r="M88" s="16">
        <v>0</v>
      </c>
      <c r="Q88" s="28"/>
      <c r="R88" s="2"/>
    </row>
    <row r="89" spans="1:18" ht="15" customHeight="1">
      <c r="A89" s="20">
        <f t="shared" si="11"/>
        <v>88</v>
      </c>
      <c r="B89" s="15" t="s">
        <v>32</v>
      </c>
      <c r="C89" s="15" t="s">
        <v>215</v>
      </c>
      <c r="D89" s="14" t="s">
        <v>4</v>
      </c>
      <c r="E89" s="19">
        <v>28140</v>
      </c>
      <c r="F89" s="10">
        <v>42658</v>
      </c>
      <c r="G89" s="16">
        <v>20200</v>
      </c>
      <c r="H89" s="10">
        <f t="shared" si="15"/>
        <v>42658</v>
      </c>
      <c r="I89" s="8">
        <v>50</v>
      </c>
      <c r="J89" s="16">
        <v>0</v>
      </c>
      <c r="K89" s="16">
        <v>0</v>
      </c>
      <c r="M89" s="16">
        <v>0</v>
      </c>
      <c r="Q89" s="28"/>
      <c r="R89" s="2"/>
    </row>
    <row r="90" spans="1:18" ht="15" customHeight="1">
      <c r="A90" s="20">
        <f t="shared" si="11"/>
        <v>89</v>
      </c>
      <c r="B90" s="15" t="s">
        <v>20</v>
      </c>
      <c r="C90" s="15" t="s">
        <v>216</v>
      </c>
      <c r="D90" s="14" t="s">
        <v>1</v>
      </c>
      <c r="E90" s="19">
        <v>28063</v>
      </c>
      <c r="F90" s="10">
        <v>38124</v>
      </c>
      <c r="G90" s="16">
        <v>30825</v>
      </c>
      <c r="H90" s="10"/>
      <c r="I90" s="10"/>
      <c r="J90" s="16">
        <v>357000</v>
      </c>
      <c r="K90" s="16">
        <v>14000</v>
      </c>
      <c r="L90" s="10">
        <v>43652</v>
      </c>
      <c r="M90" s="16">
        <v>295200</v>
      </c>
      <c r="O90" t="s">
        <v>266</v>
      </c>
      <c r="Q90" s="28"/>
      <c r="R90" s="2"/>
    </row>
    <row r="91" spans="1:18">
      <c r="A91" s="20">
        <f t="shared" si="11"/>
        <v>90</v>
      </c>
      <c r="B91" s="15" t="s">
        <v>7</v>
      </c>
      <c r="C91" s="15" t="s">
        <v>90</v>
      </c>
      <c r="D91" s="14" t="s">
        <v>4</v>
      </c>
      <c r="E91" s="19">
        <v>30185</v>
      </c>
      <c r="F91" s="10">
        <v>40679</v>
      </c>
      <c r="G91" s="16">
        <v>20625</v>
      </c>
      <c r="H91" s="10">
        <v>42704</v>
      </c>
      <c r="I91" s="8">
        <v>100</v>
      </c>
      <c r="J91" s="16">
        <v>100000</v>
      </c>
      <c r="K91" s="16">
        <v>0</v>
      </c>
      <c r="M91" s="16">
        <v>0</v>
      </c>
      <c r="Q91" s="28"/>
      <c r="R91" s="2"/>
    </row>
    <row r="92" spans="1:18" ht="15" customHeight="1">
      <c r="A92" s="20">
        <f t="shared" si="11"/>
        <v>91</v>
      </c>
      <c r="B92" s="15" t="s">
        <v>38</v>
      </c>
      <c r="C92" s="15" t="s">
        <v>71</v>
      </c>
      <c r="D92" s="14" t="s">
        <v>4</v>
      </c>
      <c r="E92" s="19">
        <v>30306</v>
      </c>
      <c r="F92" s="10">
        <v>40133</v>
      </c>
      <c r="G92" s="16">
        <v>10765</v>
      </c>
      <c r="H92" s="10"/>
      <c r="I92" s="10"/>
      <c r="J92" s="16">
        <v>71400</v>
      </c>
      <c r="K92" s="16">
        <f>G92</f>
        <v>10765</v>
      </c>
      <c r="M92" s="16">
        <v>0</v>
      </c>
      <c r="Q92" s="28"/>
      <c r="R92" s="2"/>
    </row>
    <row r="93" spans="1:18" ht="15" customHeight="1">
      <c r="A93" s="20">
        <f t="shared" si="11"/>
        <v>92</v>
      </c>
      <c r="B93" s="15" t="s">
        <v>65</v>
      </c>
      <c r="C93" s="15" t="s">
        <v>247</v>
      </c>
      <c r="D93" s="14" t="s">
        <v>1</v>
      </c>
      <c r="E93" s="19">
        <v>26827</v>
      </c>
      <c r="F93" s="10">
        <v>42664</v>
      </c>
      <c r="G93" s="16">
        <v>10286.875</v>
      </c>
      <c r="H93" s="10">
        <f t="shared" ref="H93:H94" si="16">F93</f>
        <v>42664</v>
      </c>
      <c r="I93" s="8">
        <v>100</v>
      </c>
      <c r="J93" s="16">
        <v>0</v>
      </c>
      <c r="K93" s="16">
        <v>0</v>
      </c>
      <c r="M93" s="16">
        <v>0</v>
      </c>
      <c r="Q93" s="28"/>
      <c r="R93" s="2"/>
    </row>
    <row r="94" spans="1:18" ht="15" customHeight="1">
      <c r="A94" s="20">
        <f t="shared" si="11"/>
        <v>93</v>
      </c>
      <c r="B94" s="15" t="s">
        <v>39</v>
      </c>
      <c r="C94" s="15" t="s">
        <v>120</v>
      </c>
      <c r="D94" s="14" t="s">
        <v>4</v>
      </c>
      <c r="E94" s="19">
        <v>26940</v>
      </c>
      <c r="F94" s="10">
        <v>42124</v>
      </c>
      <c r="G94" s="16">
        <v>8857.0683037500003</v>
      </c>
      <c r="H94" s="10">
        <f t="shared" si="16"/>
        <v>42124</v>
      </c>
      <c r="I94" s="8">
        <v>100</v>
      </c>
      <c r="J94" s="16">
        <v>0</v>
      </c>
      <c r="K94" s="16">
        <v>0</v>
      </c>
      <c r="M94" s="16">
        <v>0</v>
      </c>
      <c r="Q94" s="28"/>
      <c r="R94" s="2"/>
    </row>
    <row r="95" spans="1:18" ht="15" customHeight="1">
      <c r="A95" s="20">
        <f t="shared" si="11"/>
        <v>94</v>
      </c>
      <c r="B95" s="15" t="s">
        <v>13</v>
      </c>
      <c r="C95" s="15" t="s">
        <v>85</v>
      </c>
      <c r="D95" s="14" t="s">
        <v>4</v>
      </c>
      <c r="E95" s="19">
        <v>27096</v>
      </c>
      <c r="F95" s="10">
        <v>38657</v>
      </c>
      <c r="G95" s="16">
        <v>11700</v>
      </c>
      <c r="H95" s="10"/>
      <c r="I95" s="10"/>
      <c r="J95" s="16">
        <v>204000</v>
      </c>
      <c r="K95" s="16">
        <f>G95</f>
        <v>11700</v>
      </c>
      <c r="M95" s="16">
        <v>0</v>
      </c>
      <c r="Q95" s="28"/>
      <c r="R95" s="2"/>
    </row>
    <row r="96" spans="1:18" ht="15" customHeight="1">
      <c r="A96" s="20">
        <f t="shared" si="11"/>
        <v>95</v>
      </c>
      <c r="B96" s="15" t="s">
        <v>29</v>
      </c>
      <c r="C96" s="15" t="s">
        <v>101</v>
      </c>
      <c r="D96" s="14" t="s">
        <v>4</v>
      </c>
      <c r="E96" s="19">
        <v>29750</v>
      </c>
      <c r="F96" s="10">
        <v>42768</v>
      </c>
      <c r="G96" s="16">
        <v>13400</v>
      </c>
      <c r="H96" s="10">
        <f t="shared" ref="H96:H98" si="17">F96</f>
        <v>42768</v>
      </c>
      <c r="I96" s="8">
        <v>100</v>
      </c>
      <c r="J96" s="16">
        <v>0</v>
      </c>
      <c r="K96" s="16">
        <v>0</v>
      </c>
      <c r="M96" s="16">
        <v>0</v>
      </c>
      <c r="Q96" s="28"/>
      <c r="R96" s="2"/>
    </row>
    <row r="97" spans="1:18" ht="15" customHeight="1">
      <c r="A97" s="20">
        <f t="shared" si="11"/>
        <v>96</v>
      </c>
      <c r="B97" s="15" t="s">
        <v>131</v>
      </c>
      <c r="C97" s="15" t="s">
        <v>248</v>
      </c>
      <c r="D97" s="14" t="s">
        <v>1</v>
      </c>
      <c r="E97" s="19">
        <v>29930</v>
      </c>
      <c r="F97" s="10">
        <v>42337</v>
      </c>
      <c r="G97" s="16">
        <v>18075</v>
      </c>
      <c r="H97" s="10">
        <f t="shared" si="17"/>
        <v>42337</v>
      </c>
      <c r="I97" s="8">
        <v>50</v>
      </c>
      <c r="J97" s="16">
        <v>0</v>
      </c>
      <c r="K97" s="16">
        <v>0</v>
      </c>
      <c r="M97" s="16">
        <v>0</v>
      </c>
      <c r="Q97" s="28"/>
      <c r="R97" s="2"/>
    </row>
    <row r="98" spans="1:18" ht="15" customHeight="1">
      <c r="A98" s="20">
        <f t="shared" si="11"/>
        <v>97</v>
      </c>
      <c r="B98" s="15" t="s">
        <v>41</v>
      </c>
      <c r="C98" s="15" t="s">
        <v>91</v>
      </c>
      <c r="D98" s="14" t="s">
        <v>1</v>
      </c>
      <c r="E98" s="19">
        <v>29793</v>
      </c>
      <c r="F98" s="10">
        <v>42299</v>
      </c>
      <c r="G98" s="16">
        <v>14080</v>
      </c>
      <c r="H98" s="10">
        <f t="shared" si="17"/>
        <v>42299</v>
      </c>
      <c r="I98" s="8">
        <v>50</v>
      </c>
      <c r="J98" s="16">
        <v>0</v>
      </c>
      <c r="K98" s="16">
        <v>0</v>
      </c>
      <c r="M98" s="16">
        <v>0</v>
      </c>
      <c r="Q98" s="28"/>
      <c r="R98" s="2"/>
    </row>
    <row r="99" spans="1:18" ht="15" customHeight="1">
      <c r="A99" s="20">
        <f t="shared" si="11"/>
        <v>98</v>
      </c>
      <c r="B99" s="15" t="s">
        <v>22</v>
      </c>
      <c r="C99" s="15" t="s">
        <v>67</v>
      </c>
      <c r="D99" s="14" t="s">
        <v>4</v>
      </c>
      <c r="E99" s="19">
        <v>29077</v>
      </c>
      <c r="F99" s="10">
        <v>38829</v>
      </c>
      <c r="G99" s="16">
        <v>18653</v>
      </c>
      <c r="H99" s="10"/>
      <c r="I99" s="10"/>
      <c r="J99" s="16">
        <v>71400</v>
      </c>
      <c r="K99" s="16">
        <f t="shared" ref="K99:K100" si="18">G99</f>
        <v>18653</v>
      </c>
      <c r="M99" s="16">
        <v>0</v>
      </c>
      <c r="Q99" s="28"/>
      <c r="R99" s="2"/>
    </row>
    <row r="100" spans="1:18" ht="15" customHeight="1">
      <c r="A100" s="20">
        <f t="shared" si="11"/>
        <v>99</v>
      </c>
      <c r="B100" s="15" t="s">
        <v>249</v>
      </c>
      <c r="C100" s="15" t="s">
        <v>217</v>
      </c>
      <c r="D100" s="14" t="s">
        <v>4</v>
      </c>
      <c r="E100" s="19">
        <v>22374</v>
      </c>
      <c r="F100" s="10">
        <v>38337</v>
      </c>
      <c r="G100" s="16">
        <v>22388.75</v>
      </c>
      <c r="H100" s="10"/>
      <c r="I100" s="10"/>
      <c r="J100" s="16">
        <v>306000</v>
      </c>
      <c r="K100" s="16">
        <f t="shared" si="18"/>
        <v>22388.75</v>
      </c>
      <c r="M100" s="16">
        <v>0</v>
      </c>
      <c r="Q100" s="28"/>
      <c r="R100" s="2"/>
    </row>
    <row r="101" spans="1:18" ht="15" customHeight="1">
      <c r="A101" s="20">
        <f t="shared" si="11"/>
        <v>100</v>
      </c>
      <c r="B101" s="15" t="s">
        <v>102</v>
      </c>
      <c r="C101" s="15" t="s">
        <v>218</v>
      </c>
      <c r="D101" s="14" t="s">
        <v>1</v>
      </c>
      <c r="E101" s="19">
        <v>22322</v>
      </c>
      <c r="F101" s="10">
        <v>42472</v>
      </c>
      <c r="G101" s="16">
        <v>35500</v>
      </c>
      <c r="H101" s="10">
        <f>F101</f>
        <v>42472</v>
      </c>
      <c r="I101" s="8">
        <v>100</v>
      </c>
      <c r="J101" s="16">
        <v>0</v>
      </c>
      <c r="K101" s="16">
        <v>0</v>
      </c>
      <c r="M101" s="16">
        <v>0</v>
      </c>
      <c r="Q101" s="28"/>
      <c r="R101" s="2"/>
    </row>
    <row r="102" spans="1:18" ht="15" customHeight="1">
      <c r="A102" s="20">
        <f t="shared" si="11"/>
        <v>101</v>
      </c>
      <c r="B102" s="15" t="s">
        <v>133</v>
      </c>
      <c r="C102" s="15" t="s">
        <v>219</v>
      </c>
      <c r="D102" s="14" t="s">
        <v>4</v>
      </c>
      <c r="E102" s="19">
        <v>29377</v>
      </c>
      <c r="F102" s="10">
        <v>38905</v>
      </c>
      <c r="G102" s="16">
        <v>24981.25</v>
      </c>
      <c r="H102" s="10">
        <v>41759</v>
      </c>
      <c r="I102" s="8">
        <v>100</v>
      </c>
      <c r="J102" s="16">
        <v>150000</v>
      </c>
      <c r="K102" s="16">
        <v>0</v>
      </c>
      <c r="M102" s="16">
        <v>0</v>
      </c>
      <c r="Q102" s="28"/>
      <c r="R102" s="2"/>
    </row>
    <row r="103" spans="1:18" ht="15" customHeight="1">
      <c r="A103" s="20">
        <f t="shared" si="11"/>
        <v>102</v>
      </c>
      <c r="B103" s="15" t="s">
        <v>250</v>
      </c>
      <c r="C103" s="15" t="s">
        <v>220</v>
      </c>
      <c r="D103" s="14" t="s">
        <v>1</v>
      </c>
      <c r="E103" s="19">
        <v>31069</v>
      </c>
      <c r="F103" s="10">
        <v>42524</v>
      </c>
      <c r="G103" s="16">
        <v>17225</v>
      </c>
      <c r="H103" s="10">
        <f t="shared" ref="H103:H111" si="19">F103</f>
        <v>42524</v>
      </c>
      <c r="I103" s="8">
        <v>50</v>
      </c>
      <c r="J103" s="16">
        <v>0</v>
      </c>
      <c r="K103" s="16">
        <v>0</v>
      </c>
      <c r="M103" s="16">
        <v>0</v>
      </c>
      <c r="Q103" s="28"/>
      <c r="R103" s="2"/>
    </row>
    <row r="104" spans="1:18" ht="15" customHeight="1">
      <c r="A104" s="20">
        <f t="shared" si="11"/>
        <v>103</v>
      </c>
      <c r="B104" s="15" t="s">
        <v>3</v>
      </c>
      <c r="C104" s="15" t="s">
        <v>221</v>
      </c>
      <c r="D104" s="14" t="s">
        <v>1</v>
      </c>
      <c r="E104" s="19">
        <v>31531</v>
      </c>
      <c r="F104" s="10">
        <v>42538</v>
      </c>
      <c r="G104" s="16">
        <v>21634.375</v>
      </c>
      <c r="H104" s="10">
        <f t="shared" si="19"/>
        <v>42538</v>
      </c>
      <c r="I104" s="8">
        <v>50</v>
      </c>
      <c r="J104" s="16">
        <v>0</v>
      </c>
      <c r="K104" s="16">
        <v>0</v>
      </c>
      <c r="M104" s="16">
        <v>0</v>
      </c>
      <c r="Q104" s="28"/>
      <c r="R104" s="2"/>
    </row>
    <row r="105" spans="1:18" ht="15" customHeight="1">
      <c r="A105" s="20">
        <f t="shared" si="11"/>
        <v>104</v>
      </c>
      <c r="B105" s="15" t="s">
        <v>7</v>
      </c>
      <c r="C105" s="15" t="s">
        <v>222</v>
      </c>
      <c r="D105" s="14" t="s">
        <v>1</v>
      </c>
      <c r="E105" s="19">
        <v>31855</v>
      </c>
      <c r="F105" s="10">
        <v>42613</v>
      </c>
      <c r="G105" s="16">
        <v>11275</v>
      </c>
      <c r="H105" s="10">
        <f t="shared" si="19"/>
        <v>42613</v>
      </c>
      <c r="I105" s="8">
        <v>100</v>
      </c>
      <c r="J105" s="16">
        <v>0</v>
      </c>
      <c r="K105" s="16">
        <v>0</v>
      </c>
      <c r="M105" s="16">
        <v>0</v>
      </c>
      <c r="Q105" s="28"/>
      <c r="R105" s="2"/>
    </row>
    <row r="106" spans="1:18" ht="15" customHeight="1">
      <c r="A106" s="20">
        <f t="shared" si="11"/>
        <v>105</v>
      </c>
      <c r="B106" s="15" t="s">
        <v>12</v>
      </c>
      <c r="C106" s="15" t="s">
        <v>100</v>
      </c>
      <c r="D106" s="14" t="s">
        <v>1</v>
      </c>
      <c r="E106" s="19">
        <v>31741</v>
      </c>
      <c r="F106" s="10">
        <v>42375</v>
      </c>
      <c r="G106" s="16">
        <v>13267.1875</v>
      </c>
      <c r="H106" s="10">
        <f t="shared" si="19"/>
        <v>42375</v>
      </c>
      <c r="I106" s="8">
        <v>100</v>
      </c>
      <c r="J106" s="16">
        <v>0</v>
      </c>
      <c r="K106" s="16">
        <v>0</v>
      </c>
      <c r="M106" s="16">
        <v>0</v>
      </c>
      <c r="Q106" s="28"/>
      <c r="R106" s="2"/>
    </row>
    <row r="107" spans="1:18" ht="15" customHeight="1">
      <c r="A107" s="20">
        <f t="shared" si="11"/>
        <v>106</v>
      </c>
      <c r="B107" s="15" t="s">
        <v>95</v>
      </c>
      <c r="C107" s="15" t="s">
        <v>223</v>
      </c>
      <c r="D107" s="14" t="s">
        <v>4</v>
      </c>
      <c r="E107" s="19">
        <v>31765</v>
      </c>
      <c r="F107" s="10">
        <v>42401</v>
      </c>
      <c r="G107" s="16">
        <v>18075</v>
      </c>
      <c r="H107" s="10">
        <f t="shared" si="19"/>
        <v>42401</v>
      </c>
      <c r="I107" s="8">
        <v>50</v>
      </c>
      <c r="J107" s="16">
        <v>0</v>
      </c>
      <c r="K107" s="16">
        <v>0</v>
      </c>
      <c r="M107" s="16">
        <v>0</v>
      </c>
      <c r="Q107" s="28"/>
      <c r="R107" s="2"/>
    </row>
    <row r="108" spans="1:18" ht="15" customHeight="1">
      <c r="A108" s="20">
        <f t="shared" si="11"/>
        <v>107</v>
      </c>
      <c r="B108" s="15" t="s">
        <v>158</v>
      </c>
      <c r="C108" s="15" t="s">
        <v>98</v>
      </c>
      <c r="D108" s="14" t="s">
        <v>1</v>
      </c>
      <c r="E108" s="19">
        <v>33707</v>
      </c>
      <c r="F108" s="10">
        <v>42292</v>
      </c>
      <c r="G108" s="16">
        <v>20200</v>
      </c>
      <c r="H108" s="10">
        <f t="shared" si="19"/>
        <v>42292</v>
      </c>
      <c r="I108" s="8">
        <v>50</v>
      </c>
      <c r="J108" s="16">
        <v>0</v>
      </c>
      <c r="K108" s="16">
        <v>0</v>
      </c>
      <c r="M108" s="16">
        <v>0</v>
      </c>
      <c r="Q108" s="28"/>
      <c r="R108" s="2"/>
    </row>
    <row r="109" spans="1:18" ht="15" customHeight="1">
      <c r="A109" s="20">
        <f t="shared" si="11"/>
        <v>108</v>
      </c>
      <c r="B109" s="15" t="s">
        <v>24</v>
      </c>
      <c r="C109" s="15" t="s">
        <v>224</v>
      </c>
      <c r="D109" s="14" t="s">
        <v>4</v>
      </c>
      <c r="E109" s="19">
        <v>24331</v>
      </c>
      <c r="F109" s="10">
        <v>40207</v>
      </c>
      <c r="G109" s="16">
        <v>22325</v>
      </c>
      <c r="H109" s="10">
        <f t="shared" si="19"/>
        <v>40207</v>
      </c>
      <c r="I109" s="8">
        <v>50</v>
      </c>
      <c r="J109" s="16">
        <v>0</v>
      </c>
      <c r="K109" s="16">
        <v>0</v>
      </c>
      <c r="M109" s="16">
        <v>0</v>
      </c>
      <c r="Q109" s="28"/>
      <c r="R109" s="2"/>
    </row>
    <row r="110" spans="1:18" ht="15" customHeight="1">
      <c r="A110" s="20">
        <f t="shared" si="11"/>
        <v>109</v>
      </c>
      <c r="B110" s="15" t="s">
        <v>66</v>
      </c>
      <c r="C110" s="15" t="s">
        <v>119</v>
      </c>
      <c r="D110" s="14" t="s">
        <v>1</v>
      </c>
      <c r="E110" s="19">
        <v>27688</v>
      </c>
      <c r="F110" s="10">
        <v>42545</v>
      </c>
      <c r="G110" s="16">
        <v>20040.625</v>
      </c>
      <c r="H110" s="10">
        <f t="shared" si="19"/>
        <v>42545</v>
      </c>
      <c r="I110" s="8">
        <v>50</v>
      </c>
      <c r="J110" s="16">
        <v>0</v>
      </c>
      <c r="K110" s="16">
        <v>0</v>
      </c>
      <c r="M110" s="16">
        <v>0</v>
      </c>
      <c r="Q110" s="28"/>
      <c r="R110" s="2"/>
    </row>
    <row r="111" spans="1:18" ht="15" customHeight="1">
      <c r="A111" s="20">
        <f t="shared" si="11"/>
        <v>110</v>
      </c>
      <c r="B111" s="15" t="s">
        <v>60</v>
      </c>
      <c r="C111" s="15" t="s">
        <v>251</v>
      </c>
      <c r="D111" s="14" t="s">
        <v>4</v>
      </c>
      <c r="E111" s="19">
        <v>24958</v>
      </c>
      <c r="F111" s="10">
        <v>42446</v>
      </c>
      <c r="G111" s="16">
        <v>24875</v>
      </c>
      <c r="H111" s="10">
        <f t="shared" si="19"/>
        <v>42446</v>
      </c>
      <c r="I111" s="8">
        <v>50</v>
      </c>
      <c r="J111" s="16">
        <v>0</v>
      </c>
      <c r="K111" s="16">
        <v>0</v>
      </c>
      <c r="M111" s="16">
        <v>0</v>
      </c>
      <c r="Q111" s="28"/>
      <c r="R111" s="2"/>
    </row>
    <row r="112" spans="1:18" ht="15" customHeight="1">
      <c r="A112" s="20">
        <f t="shared" si="11"/>
        <v>111</v>
      </c>
      <c r="B112" s="15" t="s">
        <v>252</v>
      </c>
      <c r="C112" s="15" t="s">
        <v>74</v>
      </c>
      <c r="D112" s="14" t="s">
        <v>4</v>
      </c>
      <c r="E112" s="19">
        <v>19430</v>
      </c>
      <c r="F112" s="10">
        <v>37530</v>
      </c>
      <c r="G112" s="16">
        <v>22750</v>
      </c>
      <c r="H112" s="10"/>
      <c r="I112" s="10"/>
      <c r="J112" s="16">
        <v>408000</v>
      </c>
      <c r="K112" s="16">
        <f t="shared" ref="K112:K113" si="20">G112</f>
        <v>22750</v>
      </c>
      <c r="M112" s="16">
        <v>0</v>
      </c>
      <c r="Q112" s="28"/>
      <c r="R112" s="2"/>
    </row>
    <row r="113" spans="1:18" ht="15" customHeight="1">
      <c r="A113" s="20">
        <f t="shared" si="11"/>
        <v>112</v>
      </c>
      <c r="B113" s="15" t="s">
        <v>109</v>
      </c>
      <c r="C113" s="15" t="s">
        <v>89</v>
      </c>
      <c r="D113" s="14" t="s">
        <v>1</v>
      </c>
      <c r="E113" s="19">
        <v>26341</v>
      </c>
      <c r="F113" s="10">
        <v>38422</v>
      </c>
      <c r="G113" s="16">
        <v>20009.8125</v>
      </c>
      <c r="H113" s="10"/>
      <c r="I113" s="10"/>
      <c r="J113" s="16">
        <v>275400</v>
      </c>
      <c r="K113" s="16">
        <f t="shared" si="20"/>
        <v>20009.8125</v>
      </c>
      <c r="M113" s="16">
        <v>0</v>
      </c>
      <c r="Q113" s="28"/>
      <c r="R113" s="2"/>
    </row>
    <row r="114" spans="1:18" ht="15" customHeight="1">
      <c r="A114" s="20">
        <f t="shared" si="11"/>
        <v>113</v>
      </c>
      <c r="B114" s="15" t="s">
        <v>34</v>
      </c>
      <c r="C114" s="15" t="s">
        <v>225</v>
      </c>
      <c r="D114" s="14" t="s">
        <v>1</v>
      </c>
      <c r="E114" s="19">
        <v>31811</v>
      </c>
      <c r="F114" s="10">
        <v>42351</v>
      </c>
      <c r="G114" s="16">
        <v>19775</v>
      </c>
      <c r="H114" s="10">
        <f>F114</f>
        <v>42351</v>
      </c>
      <c r="I114" s="8">
        <v>50</v>
      </c>
      <c r="J114" s="16">
        <v>0</v>
      </c>
      <c r="K114" s="16">
        <v>0</v>
      </c>
      <c r="M114" s="16">
        <v>0</v>
      </c>
      <c r="Q114" s="28"/>
      <c r="R114" s="2"/>
    </row>
    <row r="115" spans="1:18" ht="15" customHeight="1">
      <c r="A115" s="20">
        <f t="shared" si="11"/>
        <v>114</v>
      </c>
      <c r="B115" s="7" t="s">
        <v>94</v>
      </c>
      <c r="C115" s="7" t="s">
        <v>82</v>
      </c>
      <c r="D115" s="6" t="s">
        <v>1</v>
      </c>
      <c r="E115" s="19">
        <v>28519</v>
      </c>
      <c r="F115" s="10">
        <v>39038</v>
      </c>
      <c r="G115" s="16">
        <v>13400</v>
      </c>
      <c r="H115" s="10"/>
      <c r="I115" s="5"/>
      <c r="J115" s="16">
        <v>153000</v>
      </c>
      <c r="K115" s="4">
        <v>4000</v>
      </c>
      <c r="L115" s="5">
        <v>43558</v>
      </c>
      <c r="M115" s="16">
        <v>106600</v>
      </c>
      <c r="N115" s="3"/>
      <c r="O115" s="3" t="s">
        <v>266</v>
      </c>
      <c r="Q115" s="28"/>
      <c r="R115" s="2"/>
    </row>
    <row r="116" spans="1:18" s="9" customFormat="1">
      <c r="A116" s="20">
        <f t="shared" si="11"/>
        <v>115</v>
      </c>
      <c r="B116" s="15" t="s">
        <v>253</v>
      </c>
      <c r="C116" s="15" t="s">
        <v>33</v>
      </c>
      <c r="D116" s="14" t="s">
        <v>4</v>
      </c>
      <c r="E116" s="19">
        <v>21652</v>
      </c>
      <c r="F116" s="10">
        <v>37722</v>
      </c>
      <c r="G116" s="16">
        <v>14356.25</v>
      </c>
      <c r="H116" s="10"/>
      <c r="I116" s="10"/>
      <c r="J116" s="16">
        <v>132600</v>
      </c>
      <c r="K116" s="16">
        <f>G116</f>
        <v>14356.25</v>
      </c>
      <c r="L116"/>
      <c r="M116" s="16">
        <v>0</v>
      </c>
      <c r="N116"/>
      <c r="O116"/>
      <c r="Q116" s="28"/>
      <c r="R116" s="2"/>
    </row>
    <row r="117" spans="1:18" ht="15" customHeight="1">
      <c r="A117" s="20">
        <f t="shared" si="11"/>
        <v>116</v>
      </c>
      <c r="B117" s="15" t="s">
        <v>85</v>
      </c>
      <c r="C117" s="15" t="s">
        <v>254</v>
      </c>
      <c r="D117" s="14" t="s">
        <v>4</v>
      </c>
      <c r="E117" s="19">
        <v>26263</v>
      </c>
      <c r="F117" s="10">
        <v>42124</v>
      </c>
      <c r="G117" s="16">
        <v>23600</v>
      </c>
      <c r="H117" s="10">
        <f>F117</f>
        <v>42124</v>
      </c>
      <c r="I117" s="8">
        <v>100</v>
      </c>
      <c r="J117" s="16">
        <v>0</v>
      </c>
      <c r="K117" s="16">
        <v>0</v>
      </c>
      <c r="M117" s="16">
        <v>0</v>
      </c>
      <c r="Q117" s="28"/>
      <c r="R117" s="2"/>
    </row>
    <row r="118" spans="1:18" ht="15" customHeight="1">
      <c r="A118" s="20">
        <f t="shared" si="11"/>
        <v>117</v>
      </c>
      <c r="B118" s="15" t="s">
        <v>84</v>
      </c>
      <c r="C118" s="15" t="s">
        <v>226</v>
      </c>
      <c r="D118" s="14" t="s">
        <v>4</v>
      </c>
      <c r="E118" s="19">
        <v>19102</v>
      </c>
      <c r="F118" s="10">
        <v>37992</v>
      </c>
      <c r="G118" s="16">
        <v>19456.25</v>
      </c>
      <c r="H118" s="10"/>
      <c r="I118" s="10"/>
      <c r="J118" s="16">
        <v>168714.29269972222</v>
      </c>
      <c r="K118" s="16">
        <f t="shared" ref="K118:K120" si="21">G118</f>
        <v>19456.25</v>
      </c>
      <c r="M118" s="16">
        <v>0</v>
      </c>
      <c r="Q118" s="28"/>
      <c r="R118" s="2"/>
    </row>
    <row r="119" spans="1:18" ht="15" customHeight="1">
      <c r="A119" s="20">
        <f t="shared" si="11"/>
        <v>118</v>
      </c>
      <c r="B119" s="15" t="s">
        <v>255</v>
      </c>
      <c r="C119" s="15" t="s">
        <v>141</v>
      </c>
      <c r="D119" s="14" t="s">
        <v>4</v>
      </c>
      <c r="E119" s="19">
        <v>18911</v>
      </c>
      <c r="F119" s="10">
        <v>38966</v>
      </c>
      <c r="G119" s="16">
        <v>13655</v>
      </c>
      <c r="H119" s="10"/>
      <c r="I119" s="10"/>
      <c r="J119" s="16">
        <v>160069.85277286751</v>
      </c>
      <c r="K119" s="16">
        <f t="shared" si="21"/>
        <v>13655</v>
      </c>
      <c r="M119" s="16">
        <v>0</v>
      </c>
      <c r="Q119" s="28"/>
      <c r="R119" s="2"/>
    </row>
    <row r="120" spans="1:18" ht="15" customHeight="1">
      <c r="A120" s="20">
        <f t="shared" si="11"/>
        <v>119</v>
      </c>
      <c r="B120" s="15" t="s">
        <v>17</v>
      </c>
      <c r="C120" s="15" t="s">
        <v>86</v>
      </c>
      <c r="D120" s="14" t="s">
        <v>1</v>
      </c>
      <c r="E120" s="19">
        <v>22340</v>
      </c>
      <c r="F120" s="10">
        <v>38303</v>
      </c>
      <c r="G120" s="16">
        <v>17543.75</v>
      </c>
      <c r="H120" s="10"/>
      <c r="I120" s="10"/>
      <c r="J120" s="16">
        <v>56700.989929201358</v>
      </c>
      <c r="K120" s="16">
        <f t="shared" si="21"/>
        <v>17543.75</v>
      </c>
      <c r="M120" s="16">
        <v>0</v>
      </c>
      <c r="Q120" s="28"/>
      <c r="R120" s="2"/>
    </row>
    <row r="121" spans="1:18" ht="15" customHeight="1">
      <c r="A121" s="20">
        <f t="shared" si="11"/>
        <v>120</v>
      </c>
      <c r="B121" s="15" t="s">
        <v>79</v>
      </c>
      <c r="C121" s="15" t="s">
        <v>227</v>
      </c>
      <c r="D121" s="14" t="s">
        <v>1</v>
      </c>
      <c r="E121" s="19">
        <v>26834</v>
      </c>
      <c r="F121" s="10">
        <v>39640</v>
      </c>
      <c r="G121" s="16">
        <v>18075</v>
      </c>
      <c r="H121" s="10">
        <f t="shared" ref="H121:H122" si="22">F121</f>
        <v>39640</v>
      </c>
      <c r="I121" s="8">
        <v>100</v>
      </c>
      <c r="J121" s="16">
        <v>0</v>
      </c>
      <c r="K121" s="16">
        <v>0</v>
      </c>
      <c r="M121" s="16">
        <v>0</v>
      </c>
      <c r="Q121" s="28"/>
      <c r="R121" s="2"/>
    </row>
    <row r="122" spans="1:18" ht="15" customHeight="1">
      <c r="A122" s="20">
        <f t="shared" si="11"/>
        <v>121</v>
      </c>
      <c r="B122" s="15" t="s">
        <v>256</v>
      </c>
      <c r="C122" s="15" t="s">
        <v>47</v>
      </c>
      <c r="D122" s="14" t="s">
        <v>1</v>
      </c>
      <c r="E122" s="19">
        <v>21089</v>
      </c>
      <c r="F122" s="10">
        <v>42703</v>
      </c>
      <c r="G122" s="16">
        <v>23387.5</v>
      </c>
      <c r="H122" s="10">
        <f t="shared" si="22"/>
        <v>42703</v>
      </c>
      <c r="I122" s="8">
        <v>50</v>
      </c>
      <c r="J122" s="16">
        <v>0</v>
      </c>
      <c r="K122" s="16">
        <v>0</v>
      </c>
      <c r="M122" s="16">
        <v>0</v>
      </c>
      <c r="Q122" s="28"/>
      <c r="R122" s="2"/>
    </row>
    <row r="123" spans="1:18" ht="15" customHeight="1">
      <c r="A123" s="20">
        <f t="shared" si="11"/>
        <v>122</v>
      </c>
      <c r="B123" s="15" t="s">
        <v>62</v>
      </c>
      <c r="C123" s="15" t="s">
        <v>88</v>
      </c>
      <c r="D123" s="14" t="s">
        <v>1</v>
      </c>
      <c r="E123" s="19">
        <v>18997</v>
      </c>
      <c r="F123" s="10">
        <v>37530</v>
      </c>
      <c r="G123" s="16">
        <v>22325</v>
      </c>
      <c r="H123" s="10"/>
      <c r="I123" s="10"/>
      <c r="J123" s="16">
        <v>334302.41892211034</v>
      </c>
      <c r="K123" s="16">
        <f>G123</f>
        <v>22325</v>
      </c>
      <c r="M123" s="16">
        <v>0</v>
      </c>
      <c r="Q123" s="28"/>
      <c r="R123" s="2"/>
    </row>
    <row r="124" spans="1:18" ht="15" customHeight="1">
      <c r="A124" s="20">
        <f t="shared" si="11"/>
        <v>123</v>
      </c>
      <c r="B124" s="15" t="s">
        <v>257</v>
      </c>
      <c r="C124" s="15" t="s">
        <v>228</v>
      </c>
      <c r="D124" s="14" t="s">
        <v>1</v>
      </c>
      <c r="E124" s="19">
        <v>33408</v>
      </c>
      <c r="F124" s="10">
        <v>42677</v>
      </c>
      <c r="G124" s="16">
        <v>7875</v>
      </c>
      <c r="H124" s="10">
        <f t="shared" ref="H124:H126" si="23">F124</f>
        <v>42677</v>
      </c>
      <c r="I124" s="8">
        <v>100</v>
      </c>
      <c r="J124" s="16">
        <v>0</v>
      </c>
      <c r="K124" s="16">
        <v>0</v>
      </c>
      <c r="M124" s="16">
        <v>0</v>
      </c>
      <c r="Q124" s="28"/>
      <c r="R124" s="2"/>
    </row>
    <row r="125" spans="1:18" ht="15" customHeight="1">
      <c r="A125" s="20">
        <f t="shared" si="11"/>
        <v>124</v>
      </c>
      <c r="B125" s="15" t="s">
        <v>48</v>
      </c>
      <c r="C125" s="15" t="s">
        <v>229</v>
      </c>
      <c r="D125" s="14" t="s">
        <v>1</v>
      </c>
      <c r="E125" s="19">
        <v>30338</v>
      </c>
      <c r="F125" s="10">
        <v>40998</v>
      </c>
      <c r="G125" s="16">
        <v>5750</v>
      </c>
      <c r="H125" s="10">
        <f t="shared" si="23"/>
        <v>40998</v>
      </c>
      <c r="I125" s="8">
        <v>100</v>
      </c>
      <c r="J125" s="16">
        <v>0</v>
      </c>
      <c r="K125" s="16">
        <v>0</v>
      </c>
      <c r="M125" s="16">
        <v>0</v>
      </c>
      <c r="Q125" s="28"/>
      <c r="R125" s="2"/>
    </row>
    <row r="126" spans="1:18" ht="15" customHeight="1">
      <c r="A126" s="20">
        <f t="shared" si="11"/>
        <v>125</v>
      </c>
      <c r="B126" s="15" t="s">
        <v>46</v>
      </c>
      <c r="C126" s="15" t="s">
        <v>230</v>
      </c>
      <c r="D126" s="14" t="s">
        <v>4</v>
      </c>
      <c r="E126" s="19">
        <v>28270</v>
      </c>
      <c r="F126" s="10">
        <v>41122</v>
      </c>
      <c r="G126" s="16">
        <v>5750</v>
      </c>
      <c r="H126" s="10">
        <f t="shared" si="23"/>
        <v>41122</v>
      </c>
      <c r="I126" s="8">
        <v>100</v>
      </c>
      <c r="J126" s="16">
        <v>0</v>
      </c>
      <c r="K126" s="16">
        <v>0</v>
      </c>
      <c r="M126" s="16">
        <v>0</v>
      </c>
      <c r="Q126" s="28"/>
      <c r="R126" s="2"/>
    </row>
    <row r="127" spans="1:18" ht="15" customHeight="1">
      <c r="A127" s="20">
        <f t="shared" si="11"/>
        <v>126</v>
      </c>
      <c r="B127" s="18" t="s">
        <v>126</v>
      </c>
      <c r="C127" s="18" t="s">
        <v>108</v>
      </c>
      <c r="D127" s="17" t="s">
        <v>4</v>
      </c>
      <c r="E127" s="19">
        <v>23329</v>
      </c>
      <c r="F127" s="10">
        <v>41787</v>
      </c>
      <c r="G127" s="16">
        <v>6706.25</v>
      </c>
      <c r="H127" s="10"/>
      <c r="I127" s="10"/>
      <c r="J127" s="16">
        <v>16957.75654332952</v>
      </c>
      <c r="K127" s="16">
        <f>G127</f>
        <v>6706.25</v>
      </c>
      <c r="M127" s="16">
        <v>0</v>
      </c>
      <c r="Q127" s="28"/>
      <c r="R127" s="2"/>
    </row>
    <row r="128" spans="1:18" ht="15" customHeight="1">
      <c r="A128" s="20">
        <f t="shared" si="11"/>
        <v>127</v>
      </c>
      <c r="B128" s="18" t="s">
        <v>10</v>
      </c>
      <c r="C128" s="18" t="s">
        <v>116</v>
      </c>
      <c r="D128" s="17" t="s">
        <v>1</v>
      </c>
      <c r="E128" s="19">
        <v>33143</v>
      </c>
      <c r="F128" s="10">
        <v>41680</v>
      </c>
      <c r="G128" s="16">
        <v>7025</v>
      </c>
      <c r="H128" s="10"/>
      <c r="I128" s="10"/>
      <c r="J128" s="16">
        <v>17869.157553313973</v>
      </c>
      <c r="K128" s="16">
        <v>2000</v>
      </c>
      <c r="L128" s="10">
        <v>43592</v>
      </c>
      <c r="M128" s="16">
        <v>16400</v>
      </c>
      <c r="O128" t="s">
        <v>266</v>
      </c>
      <c r="Q128" s="28"/>
      <c r="R128" s="2"/>
    </row>
    <row r="129" spans="1:18">
      <c r="A129" s="20">
        <f t="shared" si="11"/>
        <v>128</v>
      </c>
      <c r="B129" s="18" t="s">
        <v>118</v>
      </c>
      <c r="C129" s="18" t="s">
        <v>231</v>
      </c>
      <c r="D129" s="17" t="s">
        <v>4</v>
      </c>
      <c r="E129" s="19">
        <v>28660</v>
      </c>
      <c r="F129" s="10">
        <v>41824</v>
      </c>
      <c r="G129" s="16">
        <v>6706.25</v>
      </c>
      <c r="H129" s="10"/>
      <c r="I129" s="10"/>
      <c r="J129" s="16">
        <v>16120.368732226627</v>
      </c>
      <c r="K129" s="16">
        <v>4000</v>
      </c>
      <c r="L129" s="10">
        <v>43712</v>
      </c>
      <c r="M129" s="16">
        <v>12300</v>
      </c>
      <c r="O129" t="s">
        <v>266</v>
      </c>
      <c r="Q129" s="28"/>
      <c r="R129" s="2"/>
    </row>
    <row r="130" spans="1:18">
      <c r="A130" s="20">
        <f t="shared" si="11"/>
        <v>129</v>
      </c>
      <c r="B130" s="18" t="s">
        <v>2</v>
      </c>
      <c r="C130" s="18" t="s">
        <v>3</v>
      </c>
      <c r="D130" s="17" t="s">
        <v>1</v>
      </c>
      <c r="E130" s="19">
        <v>23465</v>
      </c>
      <c r="F130" s="10">
        <v>41626</v>
      </c>
      <c r="G130" s="16">
        <v>7450</v>
      </c>
      <c r="H130" s="10"/>
      <c r="I130" s="10"/>
      <c r="J130" s="16">
        <v>19853.908485024884</v>
      </c>
      <c r="K130" s="16">
        <f t="shared" ref="K130:K131" si="24">G130</f>
        <v>7450</v>
      </c>
      <c r="M130" s="16">
        <v>0</v>
      </c>
      <c r="Q130" s="28"/>
      <c r="R130" s="2"/>
    </row>
    <row r="131" spans="1:18" ht="15" customHeight="1">
      <c r="A131" s="20">
        <f t="shared" si="11"/>
        <v>130</v>
      </c>
      <c r="B131" s="18" t="s">
        <v>258</v>
      </c>
      <c r="C131" s="18" t="s">
        <v>232</v>
      </c>
      <c r="D131" s="17" t="s">
        <v>4</v>
      </c>
      <c r="E131" s="19">
        <v>26763</v>
      </c>
      <c r="F131" s="10">
        <v>41487</v>
      </c>
      <c r="G131" s="16">
        <v>7715.625</v>
      </c>
      <c r="H131" s="10"/>
      <c r="I131" s="10"/>
      <c r="J131" s="16">
        <v>20322.25839626501</v>
      </c>
      <c r="K131" s="16">
        <f t="shared" si="24"/>
        <v>7715.625</v>
      </c>
      <c r="M131" s="16">
        <v>0</v>
      </c>
      <c r="Q131" s="28"/>
      <c r="R131" s="2"/>
    </row>
    <row r="132" spans="1:18" ht="15" customHeight="1">
      <c r="A132" s="20">
        <f t="shared" ref="A132:A151" si="25">A131+1</f>
        <v>131</v>
      </c>
      <c r="B132" s="18" t="s">
        <v>49</v>
      </c>
      <c r="C132" s="18" t="s">
        <v>75</v>
      </c>
      <c r="D132" s="17" t="s">
        <v>4</v>
      </c>
      <c r="E132" s="19">
        <v>28766</v>
      </c>
      <c r="F132" s="10">
        <v>41487</v>
      </c>
      <c r="G132" s="16">
        <v>14887.5</v>
      </c>
      <c r="H132" s="10">
        <f>F132</f>
        <v>41487</v>
      </c>
      <c r="I132" s="8">
        <v>50</v>
      </c>
      <c r="J132" s="16">
        <v>0</v>
      </c>
      <c r="K132" s="16">
        <v>0</v>
      </c>
      <c r="M132" s="16">
        <v>0</v>
      </c>
      <c r="Q132" s="28"/>
      <c r="R132" s="2"/>
    </row>
    <row r="133" spans="1:18" ht="15" customHeight="1">
      <c r="A133" s="20">
        <f t="shared" si="25"/>
        <v>132</v>
      </c>
      <c r="B133" s="18" t="s">
        <v>50</v>
      </c>
      <c r="C133" s="18" t="s">
        <v>233</v>
      </c>
      <c r="D133" s="17" t="s">
        <v>4</v>
      </c>
      <c r="E133" s="19">
        <v>31029</v>
      </c>
      <c r="F133" s="10">
        <v>41487</v>
      </c>
      <c r="G133" s="16">
        <v>7237.5</v>
      </c>
      <c r="H133" s="10"/>
      <c r="I133" s="10"/>
      <c r="J133" s="16">
        <v>19166.170884564632</v>
      </c>
      <c r="K133" s="16">
        <f>G133</f>
        <v>7237.5</v>
      </c>
      <c r="M133" s="16">
        <v>0</v>
      </c>
      <c r="Q133" s="28"/>
      <c r="R133" s="2"/>
    </row>
    <row r="134" spans="1:18" ht="15" customHeight="1">
      <c r="A134" s="20">
        <f t="shared" si="25"/>
        <v>133</v>
      </c>
      <c r="B134" s="18" t="s">
        <v>117</v>
      </c>
      <c r="C134" s="18" t="s">
        <v>234</v>
      </c>
      <c r="D134" s="17" t="s">
        <v>1</v>
      </c>
      <c r="E134" s="19">
        <v>26253</v>
      </c>
      <c r="F134" s="10">
        <v>41663</v>
      </c>
      <c r="G134" s="16">
        <v>15950</v>
      </c>
      <c r="H134" s="10">
        <f>F134</f>
        <v>41663</v>
      </c>
      <c r="I134" s="8">
        <v>100</v>
      </c>
      <c r="J134" s="16">
        <v>0</v>
      </c>
      <c r="K134" s="16">
        <v>0</v>
      </c>
      <c r="M134" s="16">
        <v>0</v>
      </c>
      <c r="Q134" s="28"/>
      <c r="R134" s="2"/>
    </row>
    <row r="135" spans="1:18" ht="15" customHeight="1">
      <c r="A135" s="20">
        <f t="shared" si="25"/>
        <v>134</v>
      </c>
      <c r="B135" s="18" t="s">
        <v>111</v>
      </c>
      <c r="C135" s="18" t="s">
        <v>57</v>
      </c>
      <c r="D135" s="17" t="s">
        <v>4</v>
      </c>
      <c r="E135" s="19">
        <v>27157</v>
      </c>
      <c r="F135" s="10">
        <v>41487</v>
      </c>
      <c r="G135" s="16">
        <v>7237.5</v>
      </c>
      <c r="H135" s="10"/>
      <c r="I135" s="10"/>
      <c r="J135" s="16">
        <v>25753.960520078323</v>
      </c>
      <c r="K135" s="16">
        <f t="shared" ref="K135:K138" si="26">G135</f>
        <v>7237.5</v>
      </c>
      <c r="M135" s="16">
        <v>0</v>
      </c>
      <c r="Q135" s="28"/>
      <c r="R135" s="2"/>
    </row>
    <row r="136" spans="1:18" ht="15" customHeight="1">
      <c r="A136" s="20">
        <f t="shared" si="25"/>
        <v>135</v>
      </c>
      <c r="B136" s="18" t="s">
        <v>93</v>
      </c>
      <c r="C136" s="18" t="s">
        <v>235</v>
      </c>
      <c r="D136" s="17" t="s">
        <v>4</v>
      </c>
      <c r="E136" s="19">
        <v>31937</v>
      </c>
      <c r="F136" s="10">
        <v>41487</v>
      </c>
      <c r="G136" s="16">
        <v>11700</v>
      </c>
      <c r="H136" s="10"/>
      <c r="I136" s="10"/>
      <c r="J136" s="16">
        <v>36754.802752490323</v>
      </c>
      <c r="K136" s="16">
        <f t="shared" si="26"/>
        <v>11700</v>
      </c>
      <c r="M136" s="16">
        <v>0</v>
      </c>
      <c r="Q136" s="28"/>
      <c r="R136" s="2"/>
    </row>
    <row r="137" spans="1:18" ht="15" customHeight="1">
      <c r="A137" s="20">
        <f t="shared" si="25"/>
        <v>136</v>
      </c>
      <c r="B137" s="18" t="s">
        <v>92</v>
      </c>
      <c r="C137" s="18" t="s">
        <v>83</v>
      </c>
      <c r="D137" s="17" t="s">
        <v>4</v>
      </c>
      <c r="E137" s="19">
        <v>28621</v>
      </c>
      <c r="F137" s="10">
        <v>41487</v>
      </c>
      <c r="G137" s="16">
        <v>7556.25</v>
      </c>
      <c r="H137" s="10"/>
      <c r="I137" s="10"/>
      <c r="J137" s="16">
        <v>18969.948951868384</v>
      </c>
      <c r="K137" s="16">
        <f t="shared" si="26"/>
        <v>7556.25</v>
      </c>
      <c r="M137" s="16">
        <v>0</v>
      </c>
      <c r="Q137" s="28"/>
      <c r="R137" s="2"/>
    </row>
    <row r="138" spans="1:18" ht="15" customHeight="1">
      <c r="A138" s="20">
        <f t="shared" si="25"/>
        <v>137</v>
      </c>
      <c r="B138" s="18" t="s">
        <v>26</v>
      </c>
      <c r="C138" s="18" t="s">
        <v>114</v>
      </c>
      <c r="D138" s="17" t="s">
        <v>1</v>
      </c>
      <c r="E138" s="19">
        <v>23808</v>
      </c>
      <c r="F138" s="10">
        <v>41487</v>
      </c>
      <c r="G138" s="16">
        <v>11142.1875</v>
      </c>
      <c r="H138" s="10"/>
      <c r="I138" s="10"/>
      <c r="J138" s="16">
        <v>49254.45309778487</v>
      </c>
      <c r="K138" s="16">
        <f t="shared" si="26"/>
        <v>11142.1875</v>
      </c>
      <c r="M138" s="16">
        <v>0</v>
      </c>
      <c r="Q138" s="28"/>
      <c r="R138" s="2"/>
    </row>
    <row r="139" spans="1:18" ht="15" customHeight="1">
      <c r="A139" s="20">
        <f t="shared" si="25"/>
        <v>138</v>
      </c>
      <c r="B139" s="18" t="s">
        <v>2</v>
      </c>
      <c r="C139" s="18" t="s">
        <v>236</v>
      </c>
      <c r="D139" s="17" t="s">
        <v>1</v>
      </c>
      <c r="E139" s="19">
        <v>25375</v>
      </c>
      <c r="F139" s="10">
        <v>42150</v>
      </c>
      <c r="G139" s="16">
        <v>23918.75</v>
      </c>
      <c r="H139" s="10">
        <f t="shared" ref="H139:H140" si="27">F139</f>
        <v>42150</v>
      </c>
      <c r="I139" s="8">
        <v>100</v>
      </c>
      <c r="J139" s="16">
        <v>0</v>
      </c>
      <c r="K139" s="16">
        <v>0</v>
      </c>
      <c r="M139" s="16">
        <v>0</v>
      </c>
      <c r="Q139" s="28"/>
      <c r="R139" s="2"/>
    </row>
    <row r="140" spans="1:18" ht="15" customHeight="1">
      <c r="A140" s="20">
        <f t="shared" si="25"/>
        <v>139</v>
      </c>
      <c r="B140" s="18" t="s">
        <v>107</v>
      </c>
      <c r="C140" s="18" t="s">
        <v>237</v>
      </c>
      <c r="D140" s="17" t="s">
        <v>1</v>
      </c>
      <c r="E140" s="19">
        <v>27480</v>
      </c>
      <c r="F140" s="10">
        <v>41487</v>
      </c>
      <c r="G140" s="16">
        <v>11700</v>
      </c>
      <c r="H140" s="10">
        <f t="shared" si="27"/>
        <v>41487</v>
      </c>
      <c r="I140" s="8">
        <v>50</v>
      </c>
      <c r="J140" s="16">
        <v>0</v>
      </c>
      <c r="K140" s="16">
        <v>0</v>
      </c>
      <c r="M140" s="16">
        <v>0</v>
      </c>
      <c r="Q140" s="28"/>
      <c r="R140" s="2"/>
    </row>
    <row r="141" spans="1:18" ht="15" customHeight="1">
      <c r="A141" s="20">
        <f t="shared" si="25"/>
        <v>140</v>
      </c>
      <c r="B141" s="18" t="s">
        <v>23</v>
      </c>
      <c r="C141" s="18" t="s">
        <v>238</v>
      </c>
      <c r="D141" s="17" t="s">
        <v>4</v>
      </c>
      <c r="E141" s="19">
        <v>27883</v>
      </c>
      <c r="F141" s="10">
        <v>42510</v>
      </c>
      <c r="G141" s="16">
        <v>7662.5</v>
      </c>
      <c r="H141" s="10"/>
      <c r="I141" s="10"/>
      <c r="J141" s="16">
        <v>10720.143596539501</v>
      </c>
      <c r="K141" s="16">
        <f>G141</f>
        <v>7662.5</v>
      </c>
      <c r="M141" s="16">
        <v>0</v>
      </c>
      <c r="Q141" s="28"/>
      <c r="R141" s="2"/>
    </row>
    <row r="142" spans="1:18" ht="15" customHeight="1">
      <c r="A142" s="20">
        <f t="shared" si="25"/>
        <v>141</v>
      </c>
      <c r="B142" s="18" t="s">
        <v>259</v>
      </c>
      <c r="C142" s="18" t="s">
        <v>72</v>
      </c>
      <c r="D142" s="17" t="s">
        <v>4</v>
      </c>
      <c r="E142" s="19">
        <v>34613</v>
      </c>
      <c r="F142" s="10">
        <v>42107</v>
      </c>
      <c r="G142" s="16">
        <v>6706.25</v>
      </c>
      <c r="H142" s="10"/>
      <c r="I142" s="10"/>
      <c r="J142" s="16">
        <v>8027.9483175286532</v>
      </c>
      <c r="K142" s="16">
        <v>1500</v>
      </c>
      <c r="L142" s="10">
        <v>43530</v>
      </c>
      <c r="M142" s="16">
        <v>8200</v>
      </c>
      <c r="O142" t="s">
        <v>266</v>
      </c>
      <c r="Q142" s="28"/>
      <c r="R142" s="2"/>
    </row>
    <row r="143" spans="1:18">
      <c r="A143" s="20">
        <f t="shared" si="25"/>
        <v>142</v>
      </c>
      <c r="B143" s="18" t="s">
        <v>250</v>
      </c>
      <c r="C143" s="18" t="s">
        <v>239</v>
      </c>
      <c r="D143" s="17" t="s">
        <v>1</v>
      </c>
      <c r="E143" s="19">
        <v>25181</v>
      </c>
      <c r="F143" s="10">
        <v>42693</v>
      </c>
      <c r="G143" s="16">
        <v>10637.5</v>
      </c>
      <c r="H143" s="10"/>
      <c r="I143" s="10"/>
      <c r="J143" s="16">
        <v>12064.920086512764</v>
      </c>
      <c r="K143" s="16">
        <f t="shared" ref="K143:K144" si="28">G143</f>
        <v>10637.5</v>
      </c>
      <c r="M143" s="16">
        <v>0</v>
      </c>
      <c r="Q143" s="28"/>
      <c r="R143" s="2"/>
    </row>
    <row r="144" spans="1:18" ht="15" customHeight="1">
      <c r="A144" s="20">
        <f t="shared" si="25"/>
        <v>143</v>
      </c>
      <c r="B144" s="18" t="s">
        <v>31</v>
      </c>
      <c r="C144" s="18" t="s">
        <v>240</v>
      </c>
      <c r="D144" s="17" t="s">
        <v>4</v>
      </c>
      <c r="E144" s="19">
        <v>29131</v>
      </c>
      <c r="F144" s="10">
        <v>42717</v>
      </c>
      <c r="G144" s="16">
        <v>7025</v>
      </c>
      <c r="H144" s="10"/>
      <c r="I144" s="10"/>
      <c r="J144" s="16">
        <v>4441.0129251788967</v>
      </c>
      <c r="K144" s="16">
        <f t="shared" si="28"/>
        <v>7025</v>
      </c>
      <c r="M144" s="16">
        <v>0</v>
      </c>
      <c r="Q144" s="28"/>
      <c r="R144" s="2"/>
    </row>
    <row r="145" spans="1:18" ht="15" customHeight="1">
      <c r="A145" s="20">
        <f t="shared" si="25"/>
        <v>144</v>
      </c>
      <c r="B145" s="18" t="s">
        <v>69</v>
      </c>
      <c r="C145" s="18" t="s">
        <v>241</v>
      </c>
      <c r="D145" s="17" t="s">
        <v>1</v>
      </c>
      <c r="E145" s="19">
        <v>29903</v>
      </c>
      <c r="F145" s="10">
        <v>42644</v>
      </c>
      <c r="G145" s="16">
        <v>25475.3125</v>
      </c>
      <c r="H145" s="10">
        <f>F145</f>
        <v>42644</v>
      </c>
      <c r="I145" s="8">
        <v>100</v>
      </c>
      <c r="J145" s="16">
        <v>0</v>
      </c>
      <c r="K145" s="16">
        <v>0</v>
      </c>
      <c r="M145" s="16">
        <v>0</v>
      </c>
      <c r="Q145" s="28"/>
      <c r="R145" s="2"/>
    </row>
    <row r="146" spans="1:18" ht="15" customHeight="1">
      <c r="A146" s="20">
        <f t="shared" si="25"/>
        <v>145</v>
      </c>
      <c r="B146" s="18" t="s">
        <v>205</v>
      </c>
      <c r="C146" s="18" t="s">
        <v>242</v>
      </c>
      <c r="D146" s="17" t="s">
        <v>4</v>
      </c>
      <c r="E146" s="19">
        <v>30020</v>
      </c>
      <c r="F146" s="10">
        <v>42304</v>
      </c>
      <c r="G146" s="16">
        <v>6918.75</v>
      </c>
      <c r="H146" s="10"/>
      <c r="I146" s="10"/>
      <c r="J146" s="16">
        <v>6028.2756023745296</v>
      </c>
      <c r="K146" s="16">
        <v>2500</v>
      </c>
      <c r="L146" s="10">
        <v>43651</v>
      </c>
      <c r="M146" s="16">
        <v>4920</v>
      </c>
      <c r="O146" t="s">
        <v>266</v>
      </c>
      <c r="Q146" s="28"/>
      <c r="R146" s="2"/>
    </row>
    <row r="147" spans="1:18">
      <c r="A147" s="20">
        <f t="shared" si="25"/>
        <v>146</v>
      </c>
      <c r="B147" s="18" t="s">
        <v>81</v>
      </c>
      <c r="C147" s="18" t="s">
        <v>18</v>
      </c>
      <c r="D147" s="17" t="s">
        <v>4</v>
      </c>
      <c r="E147" s="19">
        <v>33146</v>
      </c>
      <c r="F147" s="10">
        <v>42787</v>
      </c>
      <c r="G147" s="16">
        <v>10903.125</v>
      </c>
      <c r="H147" s="10"/>
      <c r="I147" s="10"/>
      <c r="J147" s="16">
        <v>11191.193457005347</v>
      </c>
      <c r="K147" s="16">
        <f t="shared" ref="K147:K151" si="29">G147</f>
        <v>10903.125</v>
      </c>
      <c r="M147" s="16">
        <v>0</v>
      </c>
      <c r="Q147" s="28"/>
      <c r="R147" s="2"/>
    </row>
    <row r="148" spans="1:18" ht="15" customHeight="1">
      <c r="A148" s="20">
        <f t="shared" si="25"/>
        <v>147</v>
      </c>
      <c r="B148" s="18" t="s">
        <v>30</v>
      </c>
      <c r="C148" s="18" t="s">
        <v>243</v>
      </c>
      <c r="D148" s="17" t="s">
        <v>1</v>
      </c>
      <c r="E148" s="19">
        <v>30268</v>
      </c>
      <c r="F148" s="10">
        <v>42736</v>
      </c>
      <c r="G148" s="16">
        <v>12231.25</v>
      </c>
      <c r="H148" s="10"/>
      <c r="I148" s="10"/>
      <c r="J148" s="16">
        <v>12726.964931707631</v>
      </c>
      <c r="K148" s="16">
        <f t="shared" si="29"/>
        <v>12231.25</v>
      </c>
      <c r="M148" s="16">
        <v>0</v>
      </c>
      <c r="Q148" s="28"/>
      <c r="R148" s="2"/>
    </row>
    <row r="149" spans="1:18" ht="15" customHeight="1">
      <c r="A149" s="20">
        <f t="shared" si="25"/>
        <v>148</v>
      </c>
      <c r="B149" s="18" t="s">
        <v>128</v>
      </c>
      <c r="C149" s="18" t="s">
        <v>244</v>
      </c>
      <c r="D149" s="17" t="s">
        <v>1</v>
      </c>
      <c r="E149" s="19">
        <v>28681</v>
      </c>
      <c r="F149" s="10">
        <v>42743</v>
      </c>
      <c r="G149" s="16">
        <v>9575</v>
      </c>
      <c r="H149" s="10"/>
      <c r="I149" s="10"/>
      <c r="J149" s="16">
        <v>10563.392807684022</v>
      </c>
      <c r="K149" s="16">
        <f t="shared" si="29"/>
        <v>9575</v>
      </c>
      <c r="M149" s="16">
        <v>0</v>
      </c>
      <c r="Q149" s="28"/>
      <c r="R149" s="2"/>
    </row>
    <row r="150" spans="1:18" ht="15" customHeight="1">
      <c r="A150" s="20">
        <f t="shared" si="25"/>
        <v>149</v>
      </c>
      <c r="B150" s="18" t="s">
        <v>260</v>
      </c>
      <c r="C150" s="18" t="s">
        <v>245</v>
      </c>
      <c r="D150" s="17" t="s">
        <v>4</v>
      </c>
      <c r="E150" s="19">
        <v>30731</v>
      </c>
      <c r="F150" s="10">
        <v>42779</v>
      </c>
      <c r="G150" s="16">
        <v>6812.5</v>
      </c>
      <c r="H150" s="10"/>
      <c r="I150" s="10"/>
      <c r="J150" s="16">
        <v>6543.408619593406</v>
      </c>
      <c r="K150" s="16">
        <f t="shared" si="29"/>
        <v>6812.5</v>
      </c>
      <c r="M150" s="16">
        <v>0</v>
      </c>
      <c r="Q150" s="28"/>
      <c r="R150" s="2"/>
    </row>
    <row r="151" spans="1:18" ht="15" customHeight="1">
      <c r="A151" s="20">
        <f t="shared" si="25"/>
        <v>150</v>
      </c>
      <c r="B151" s="18" t="s">
        <v>131</v>
      </c>
      <c r="C151" s="18" t="s">
        <v>246</v>
      </c>
      <c r="D151" s="17" t="s">
        <v>4</v>
      </c>
      <c r="E151" s="19">
        <v>34052</v>
      </c>
      <c r="F151" s="10">
        <v>42780</v>
      </c>
      <c r="G151" s="16">
        <v>7025</v>
      </c>
      <c r="H151" s="10"/>
      <c r="I151" s="10"/>
      <c r="J151" s="16">
        <v>6756.5316579410428</v>
      </c>
      <c r="K151" s="16">
        <f t="shared" si="29"/>
        <v>7025</v>
      </c>
      <c r="M151" s="16">
        <v>0</v>
      </c>
      <c r="Q151" s="28"/>
      <c r="R151" s="2"/>
    </row>
    <row r="152" spans="1:18" ht="15" customHeight="1">
      <c r="Q152" s="28"/>
      <c r="R152" s="2"/>
    </row>
  </sheetData>
  <autoFilter ref="A2:R152" xr:uid="{00000000-0009-0000-0000-000000000000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workbookViewId="0">
      <selection activeCell="E5" sqref="E5"/>
    </sheetView>
  </sheetViews>
  <sheetFormatPr defaultRowHeight="15"/>
  <cols>
    <col min="2" max="2" width="16.42578125" bestFit="1" customWidth="1"/>
    <col min="10" max="10" width="10.7109375" bestFit="1" customWidth="1"/>
    <col min="13" max="13" width="49.42578125" bestFit="1" customWidth="1"/>
  </cols>
  <sheetData>
    <row r="1" spans="1:13">
      <c r="A1" s="21"/>
      <c r="B1" s="21" t="s">
        <v>284</v>
      </c>
    </row>
    <row r="2" spans="1:13" ht="45">
      <c r="A2" s="21" t="s">
        <v>282</v>
      </c>
      <c r="B2" s="21" t="s">
        <v>283</v>
      </c>
      <c r="C2" s="21"/>
      <c r="D2" s="21"/>
      <c r="E2" s="21" t="s">
        <v>269</v>
      </c>
      <c r="F2" s="21"/>
      <c r="G2" s="21"/>
      <c r="H2" s="21"/>
      <c r="I2" s="21"/>
      <c r="J2" s="22" t="s">
        <v>270</v>
      </c>
      <c r="M2" s="22" t="s">
        <v>271</v>
      </c>
    </row>
    <row r="3" spans="1:13">
      <c r="A3">
        <v>1</v>
      </c>
      <c r="B3" s="24">
        <v>1.8146499999999999E-2</v>
      </c>
      <c r="C3" s="21"/>
      <c r="D3" s="21"/>
      <c r="E3" s="23" t="s">
        <v>272</v>
      </c>
      <c r="F3" s="23" t="s">
        <v>267</v>
      </c>
      <c r="G3" s="23" t="s">
        <v>266</v>
      </c>
      <c r="H3" s="21"/>
      <c r="I3" s="21"/>
      <c r="J3" s="21"/>
    </row>
    <row r="4" spans="1:13">
      <c r="A4">
        <v>2</v>
      </c>
      <c r="B4" s="24">
        <v>1.98745E-2</v>
      </c>
      <c r="E4" s="25" t="s">
        <v>273</v>
      </c>
      <c r="F4" s="26">
        <v>0.15</v>
      </c>
      <c r="G4" s="26">
        <v>0.15</v>
      </c>
      <c r="J4" s="27">
        <v>0.04</v>
      </c>
      <c r="M4" t="s">
        <v>278</v>
      </c>
    </row>
    <row r="5" spans="1:13">
      <c r="A5">
        <v>3</v>
      </c>
      <c r="B5" s="24">
        <v>2.1090000000000001E-2</v>
      </c>
      <c r="E5" s="25" t="s">
        <v>274</v>
      </c>
      <c r="F5" s="26">
        <v>0.1</v>
      </c>
      <c r="G5" s="26">
        <v>0.1</v>
      </c>
      <c r="J5" s="27"/>
      <c r="M5" t="s">
        <v>279</v>
      </c>
    </row>
    <row r="6" spans="1:13">
      <c r="A6">
        <v>4</v>
      </c>
      <c r="B6" s="24">
        <v>2.2095500000000001E-2</v>
      </c>
      <c r="E6" s="25" t="s">
        <v>275</v>
      </c>
      <c r="F6" s="26">
        <v>7.0000000000000007E-2</v>
      </c>
      <c r="G6" s="26">
        <v>0.1</v>
      </c>
    </row>
    <row r="7" spans="1:13">
      <c r="A7">
        <v>5</v>
      </c>
      <c r="B7" s="24">
        <v>2.3014999999999997E-2</v>
      </c>
      <c r="E7" s="25" t="s">
        <v>276</v>
      </c>
      <c r="F7" s="26">
        <v>0.05</v>
      </c>
      <c r="G7" s="26">
        <v>0.05</v>
      </c>
    </row>
    <row r="8" spans="1:13">
      <c r="A8">
        <v>6</v>
      </c>
      <c r="B8" s="24">
        <v>2.3857999999999997E-2</v>
      </c>
      <c r="E8" s="25" t="s">
        <v>277</v>
      </c>
      <c r="F8" s="26">
        <v>0.03</v>
      </c>
      <c r="G8" s="26">
        <v>0.03</v>
      </c>
    </row>
    <row r="9" spans="1:13">
      <c r="A9">
        <v>7</v>
      </c>
      <c r="B9" s="24">
        <v>2.4624999999999998E-2</v>
      </c>
    </row>
    <row r="10" spans="1:13">
      <c r="A10">
        <v>8</v>
      </c>
      <c r="B10" s="24">
        <v>2.5346E-2</v>
      </c>
    </row>
    <row r="11" spans="1:13">
      <c r="A11">
        <v>9</v>
      </c>
      <c r="B11" s="24">
        <v>2.6036E-2</v>
      </c>
    </row>
    <row r="12" spans="1:13" ht="30">
      <c r="A12">
        <v>10</v>
      </c>
      <c r="B12" s="24">
        <v>2.6703999999999999E-2</v>
      </c>
      <c r="J12" s="22" t="s">
        <v>280</v>
      </c>
    </row>
    <row r="13" spans="1:13">
      <c r="A13">
        <v>11</v>
      </c>
      <c r="B13" s="24">
        <v>2.7355000000000001E-2</v>
      </c>
    </row>
    <row r="14" spans="1:13">
      <c r="A14">
        <v>12</v>
      </c>
      <c r="B14" s="24">
        <v>2.7993500000000001E-2</v>
      </c>
      <c r="J14" s="10">
        <v>44044</v>
      </c>
    </row>
    <row r="15" spans="1:13">
      <c r="A15">
        <v>13</v>
      </c>
      <c r="B15" s="24">
        <v>2.86205E-2</v>
      </c>
      <c r="J15" t="s">
        <v>281</v>
      </c>
    </row>
    <row r="16" spans="1:13">
      <c r="A16">
        <v>14</v>
      </c>
      <c r="B16" s="24">
        <v>2.9240499999999999E-2</v>
      </c>
    </row>
    <row r="17" spans="1:2">
      <c r="A17">
        <v>15</v>
      </c>
      <c r="B17" s="24">
        <v>2.9854000000000002E-2</v>
      </c>
    </row>
    <row r="18" spans="1:2">
      <c r="A18">
        <v>16</v>
      </c>
      <c r="B18" s="24">
        <v>3.0467500000000005E-2</v>
      </c>
    </row>
    <row r="19" spans="1:2">
      <c r="A19">
        <v>17</v>
      </c>
      <c r="B19" s="24">
        <v>3.1081000000000008E-2</v>
      </c>
    </row>
    <row r="20" spans="1:2">
      <c r="A20">
        <v>18</v>
      </c>
      <c r="B20" s="24">
        <v>3.1694500000000014E-2</v>
      </c>
    </row>
    <row r="21" spans="1:2">
      <c r="A21">
        <v>19</v>
      </c>
      <c r="B21" s="24">
        <v>3.2308000000000017E-2</v>
      </c>
    </row>
    <row r="22" spans="1:2">
      <c r="A22">
        <v>20</v>
      </c>
      <c r="B22" s="24">
        <v>3.292150000000002E-2</v>
      </c>
    </row>
    <row r="23" spans="1:2">
      <c r="A23">
        <v>21</v>
      </c>
      <c r="B23" s="24">
        <v>3.3535000000000023E-2</v>
      </c>
    </row>
    <row r="24" spans="1:2">
      <c r="A24">
        <v>22</v>
      </c>
      <c r="B24" s="24">
        <v>3.4148500000000026E-2</v>
      </c>
    </row>
    <row r="25" spans="1:2">
      <c r="A25">
        <v>23</v>
      </c>
      <c r="B25" s="24">
        <v>3.4762000000000029E-2</v>
      </c>
    </row>
    <row r="26" spans="1:2">
      <c r="A26">
        <v>24</v>
      </c>
      <c r="B26" s="24">
        <v>3.5375500000000032E-2</v>
      </c>
    </row>
    <row r="27" spans="1:2">
      <c r="A27">
        <v>25</v>
      </c>
      <c r="B27" s="24">
        <v>3.5989000000000035E-2</v>
      </c>
    </row>
    <row r="28" spans="1:2">
      <c r="A28">
        <v>26</v>
      </c>
      <c r="B28" s="24">
        <v>3.6602500000000038E-2</v>
      </c>
    </row>
    <row r="29" spans="1:2">
      <c r="A29">
        <v>27</v>
      </c>
      <c r="B29" s="24">
        <v>3.7216000000000041E-2</v>
      </c>
    </row>
    <row r="30" spans="1:2">
      <c r="A30">
        <v>28</v>
      </c>
      <c r="B30" s="24">
        <v>3.7829500000000044E-2</v>
      </c>
    </row>
    <row r="31" spans="1:2">
      <c r="A31">
        <v>29</v>
      </c>
      <c r="B31" s="24">
        <v>3.8443000000000047E-2</v>
      </c>
    </row>
    <row r="32" spans="1:2">
      <c r="A32">
        <v>30</v>
      </c>
      <c r="B32" s="24">
        <v>3.905650000000005E-2</v>
      </c>
    </row>
    <row r="33" spans="1:2">
      <c r="A33">
        <v>31</v>
      </c>
      <c r="B33" s="24">
        <v>3.9670000000000052E-2</v>
      </c>
    </row>
    <row r="34" spans="1:2">
      <c r="A34">
        <v>32</v>
      </c>
      <c r="B34" s="24">
        <v>4.0283500000000055E-2</v>
      </c>
    </row>
    <row r="35" spans="1:2">
      <c r="A35">
        <v>33</v>
      </c>
      <c r="B35" s="24">
        <v>4.0897000000000058E-2</v>
      </c>
    </row>
    <row r="36" spans="1:2">
      <c r="A36">
        <v>34</v>
      </c>
      <c r="B36" s="24">
        <v>4.1510500000000061E-2</v>
      </c>
    </row>
    <row r="37" spans="1:2">
      <c r="A37">
        <v>35</v>
      </c>
      <c r="B37" s="24">
        <v>4.2124000000000064E-2</v>
      </c>
    </row>
    <row r="38" spans="1:2">
      <c r="A38">
        <v>36</v>
      </c>
      <c r="B38" s="24">
        <v>4.2737500000000067E-2</v>
      </c>
    </row>
    <row r="39" spans="1:2">
      <c r="A39">
        <v>37</v>
      </c>
      <c r="B39" s="24">
        <v>4.335100000000007E-2</v>
      </c>
    </row>
    <row r="40" spans="1:2">
      <c r="A40">
        <v>38</v>
      </c>
      <c r="B40" s="24">
        <v>4.3964500000000073E-2</v>
      </c>
    </row>
    <row r="41" spans="1:2">
      <c r="A41">
        <v>39</v>
      </c>
      <c r="B41" s="24">
        <v>4.4578000000000076E-2</v>
      </c>
    </row>
    <row r="42" spans="1:2">
      <c r="A42">
        <v>40</v>
      </c>
      <c r="B42" s="24">
        <v>4.5191500000000079E-2</v>
      </c>
    </row>
    <row r="43" spans="1:2">
      <c r="A43">
        <v>41</v>
      </c>
      <c r="B43" s="24">
        <v>4.5805000000000082E-2</v>
      </c>
    </row>
    <row r="44" spans="1:2">
      <c r="A44">
        <v>42</v>
      </c>
      <c r="B44" s="24">
        <v>4.6418500000000085E-2</v>
      </c>
    </row>
    <row r="45" spans="1:2">
      <c r="A45">
        <v>43</v>
      </c>
      <c r="B45" s="24">
        <v>4.7032000000000088E-2</v>
      </c>
    </row>
    <row r="46" spans="1:2">
      <c r="A46">
        <v>44</v>
      </c>
      <c r="B46" s="24">
        <v>4.7645500000000091E-2</v>
      </c>
    </row>
    <row r="47" spans="1:2">
      <c r="A47">
        <v>45</v>
      </c>
      <c r="B47" s="24">
        <v>4.8259000000000093E-2</v>
      </c>
    </row>
    <row r="48" spans="1:2">
      <c r="A48">
        <v>46</v>
      </c>
      <c r="B48" s="24">
        <v>4.8872500000000096E-2</v>
      </c>
    </row>
    <row r="49" spans="1:2">
      <c r="A49">
        <v>47</v>
      </c>
      <c r="B49" s="24">
        <v>4.9486000000000099E-2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assemption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denis dombrovski</cp:lastModifiedBy>
  <dcterms:created xsi:type="dcterms:W3CDTF">2020-05-02T08:42:09Z</dcterms:created>
  <dcterms:modified xsi:type="dcterms:W3CDTF">2020-05-23T19:11:04Z</dcterms:modified>
</cp:coreProperties>
</file>