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8_{0E1DF45E-4A50-44E9-8B6D-5F55B910B72F}" xr6:coauthVersionLast="47" xr6:coauthVersionMax="47" xr10:uidLastSave="{00000000-0000-0000-0000-000000000000}"/>
  <bookViews>
    <workbookView xWindow="-108" yWindow="-108" windowWidth="23256" windowHeight="12456" xr2:uid="{D8E31B3C-F149-45D6-99B7-2CDC65D256FF}"/>
  </bookViews>
  <sheets>
    <sheet name="Working rou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 i="1" l="1"/>
  <c r="H2" i="1"/>
  <c r="T2" i="1"/>
  <c r="R4" i="1"/>
  <c r="M4" i="1"/>
  <c r="L4" i="1"/>
  <c r="O2" i="1"/>
  <c r="N2" i="1"/>
  <c r="S2" i="1" s="1"/>
  <c r="M2" i="1"/>
  <c r="R2" i="1" s="1"/>
  <c r="L2" i="1"/>
  <c r="Q2" i="1" s="1"/>
  <c r="J2" i="1"/>
  <c r="I2" i="1"/>
  <c r="G2" i="1"/>
  <c r="Y10" i="1"/>
  <c r="Y9" i="1"/>
  <c r="Y8" i="1"/>
  <c r="Y7" i="1"/>
  <c r="Y5"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indexed="81"/>
            <rFont val="Tahoma"/>
            <family val="2"/>
          </rPr>
          <t xml:space="preserve">
Change this to the date of your Project Management class and the worksheet will calculate all milestone dates.</t>
        </r>
      </text>
    </comment>
  </commentList>
</comments>
</file>

<file path=xl/sharedStrings.xml><?xml version="1.0" encoding="utf-8"?>
<sst xmlns="http://schemas.openxmlformats.org/spreadsheetml/2006/main" count="142" uniqueCount="88">
  <si>
    <t>TO DO</t>
  </si>
  <si>
    <t>SMART goals ==&gt;</t>
  </si>
  <si>
    <t>=====&gt;</t>
  </si>
  <si>
    <t>days</t>
  </si>
  <si>
    <r>
      <rPr>
        <b/>
        <u/>
        <sz val="11"/>
        <rFont val="Calibri"/>
        <family val="2"/>
      </rPr>
      <t>S</t>
    </r>
    <r>
      <rPr>
        <sz val="11"/>
        <rFont val="Calibri"/>
        <family val="2"/>
      </rPr>
      <t>pecific 
activities</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</si>
  <si>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</si>
  <si>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</si>
  <si>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t>Version 1</t>
  </si>
  <si>
    <t>In MS Team Channel, select any file you would like reviewed and send a message @instructor to comment on that file.</t>
  </si>
  <si>
    <t>Version 3 (option)</t>
  </si>
  <si>
    <t>Version 2 (optional)</t>
  </si>
  <si>
    <t>PM class date plus</t>
  </si>
  <si>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</si>
  <si>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t xml:space="preserve"> Latest possible submission is last day of classes; late penalties apply at 20% per day after your Version 3 due date:</t>
  </si>
  <si>
    <t xml:space="preserve"> reference and relative due dates</t>
  </si>
  <si>
    <t>Last Chance Submission</t>
  </si>
  <si>
    <t>Project Planning</t>
  </si>
  <si>
    <t>request review from professor</t>
  </si>
  <si>
    <t>milestone upload to Blackboard</t>
  </si>
  <si>
    <t>no submissions accepted after this date</t>
  </si>
  <si>
    <r>
      <rPr>
        <b/>
        <u/>
        <sz val="11"/>
        <color theme="1"/>
        <rFont val="Calibri"/>
        <family val="2"/>
        <scheme val="minor"/>
      </rPr>
      <t>DUE DATE</t>
    </r>
    <r>
      <rPr>
        <b/>
        <sz val="11"/>
        <color theme="1"/>
        <rFont val="Calibri"/>
        <family val="2"/>
        <scheme val="minor"/>
      </rPr>
      <t xml:space="preserve"> upload to Blackboard</t>
    </r>
  </si>
  <si>
    <t xml:space="preserve">submissions after this date subject to extra time charge of 20% per day </t>
  </si>
  <si>
    <r>
      <t xml:space="preserve">ABSOLUTE
</t>
    </r>
    <r>
      <rPr>
        <b/>
        <i/>
        <u/>
        <sz val="11"/>
        <color theme="1"/>
        <rFont val="Calibri"/>
        <family val="2"/>
        <scheme val="minor"/>
      </rPr>
      <t>DEADLINE</t>
    </r>
  </si>
  <si>
    <t>create MS Teams Private Channel;  for Version 1, create plan with SMART goals and assign tasks</t>
  </si>
  <si>
    <t>Your Project Mgmt notes on what each Process Group means to you when doing this project.</t>
  </si>
  <si>
    <r>
      <rPr>
        <b/>
        <i/>
        <sz val="11"/>
        <color theme="1"/>
        <rFont val="Calibri"/>
        <family val="2"/>
        <scheme val="minor"/>
      </rPr>
      <t xml:space="preserve">REPLACE THIS 
</t>
    </r>
    <r>
      <rPr>
        <i/>
        <sz val="11"/>
        <color theme="1"/>
        <rFont val="Calibri"/>
        <family val="2"/>
        <scheme val="minor"/>
      </rPr>
      <t>with your action items and work breakdown structure for this Version</t>
    </r>
  </si>
  <si>
    <t>Request review of this file:
see Project Milestones and Details page, "Request review of a file..."</t>
  </si>
  <si>
    <t>Update E3 to your
PM class date</t>
  </si>
  <si>
    <t>Submit final version of artefacts from Teams to Blackboard in a .ZIP archive. Backup Team's files.</t>
  </si>
  <si>
    <t xml:space="preserve">updated all DONE items with actual hours. </t>
  </si>
  <si>
    <r>
      <rPr>
        <b/>
        <u/>
        <sz val="11"/>
        <rFont val="Calibri"/>
        <family val="2"/>
      </rPr>
      <t>S</t>
    </r>
    <r>
      <rPr>
        <sz val="11"/>
        <rFont val="Calibri"/>
        <family val="2"/>
      </rPr>
      <t>pecific 
tasks and WBS</t>
    </r>
  </si>
  <si>
    <t>see Programming Comments and Programming Test Cases docs for acceptance criteria. See Project Overview - Appendix B for deliverables</t>
  </si>
  <si>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Calibri"/>
        <family val="2"/>
        <scheme val="minor"/>
      </rPr>
      <t xml:space="preserve">Requests for professor's review come </t>
    </r>
    <r>
      <rPr>
        <b/>
        <i/>
        <sz val="11"/>
        <color theme="1"/>
        <rFont val="Calibri"/>
        <family val="2"/>
        <scheme val="minor"/>
      </rPr>
      <t>after</t>
    </r>
    <r>
      <rPr>
        <b/>
        <sz val="11"/>
        <color theme="1"/>
        <rFont val="Calibri"/>
        <family val="2"/>
        <scheme val="minor"/>
      </rPr>
      <t xml:space="preserve"> the team has accepted the work.</t>
    </r>
  </si>
  <si>
    <r>
      <rPr>
        <u/>
        <sz val="11"/>
        <rFont val="Calibri"/>
        <family val="2"/>
      </rPr>
      <t>Status</t>
    </r>
    <r>
      <rPr>
        <sz val="11"/>
        <rFont val="Calibri"/>
        <family val="2"/>
      </rPr>
      <t xml:space="preserve">
TO DO
DOING
TESTING
(not) DONE
DONE LATE
HUNG UP</t>
    </r>
  </si>
  <si>
    <t>Each Team member</t>
  </si>
  <si>
    <t>Team Meeting Agenda ==&gt;</t>
  </si>
  <si>
    <t>detailed tasks assigned to Team members with est. hrs., agreed upon delivery date to Teams, updated Status</t>
  </si>
  <si>
    <t>Team decision whether
to do this version.
If so, members plan to complete V2 of their module.</t>
  </si>
  <si>
    <t>detailed tasks assigned to Team members with est. hrs., agreed upon delivery date/time to Teams, updated Status</t>
  </si>
  <si>
    <t>Team decision whether
to do this version.
If so, members plan to complete V3 of their module.</t>
  </si>
  <si>
    <t>Review each other's PM notes on process Teams. Agree on how project will be done.
Decide which module to do
&amp; choose Team Leader</t>
  </si>
  <si>
    <t>This includes the implementation of the "Manipulation" module, which focuses on string manipulation. The main subtasks include writing a function to concatenate strings, handling user input for the first and second strings, checking input 'q' for exit, and printing the concatenated string. Finally, thorough testing and debugging is necessary to ensure that the module functions correctly and provides the desired results.</t>
  </si>
  <si>
    <t>Each team member Developing a secure authentication system involves planning, backend and frontend development, testing, UX improvement, and clear documentation. It aims to provide a user-friendly experience while ensuring data security and efficient user role management.</t>
  </si>
  <si>
    <t>Reference Date: July 25, 2023
Relative Due Dates:
1. Research and outline: Due on July 27, 2023 (2 days from the reference date)
2. First draft: Due on July 30, 2023 (5 days from the reference date)
3. Review and revisions: Due on August 2 , 2023 (7 days from the reference date)
4. Final submission: Due on August 6, 2023 (11 days from the reference date)</t>
  </si>
  <si>
    <t>Thursday July 27</t>
  </si>
  <si>
    <t>Wednesday July 26</t>
  </si>
  <si>
    <t>All agreements have been made</t>
  </si>
  <si>
    <t>Completeness:The delivereable is evaluated to ensure that all the agrred-upon features and components are implement and integrated as exepted.</t>
  </si>
  <si>
    <t>Performance: The performance of the deliverable is assessed in terms of speed, responsiveness, and efficiency. It should meet the predefined performance benchmarks.</t>
  </si>
  <si>
    <t>Quality: The quality of the deliverable is gauged by checking for bugs, defects, and adherence to coding standards and best practices.</t>
  </si>
  <si>
    <t>User Experience: The deliverable's UX is evaluated to ensure it provides a positive and intuitive user experience, focusing on ease of use and user satisfaction.</t>
  </si>
  <si>
    <t>This includes the implementation of the Fundamental module, which focuses on string . The main work in this is wrinting a function which combines the strings,by taking the user input for both the first and second strings, and if the input is 'q' then it exits, and also prints the concatenated string. Finally,after testing and debugging program it is necessary to ensure that the module functions correctly funtioning and provides the results correctly.</t>
  </si>
  <si>
    <t>saturday July 29</t>
  </si>
  <si>
    <t xml:space="preserve">Thursday 27 july </t>
  </si>
  <si>
    <t>Sunday July 30</t>
  </si>
  <si>
    <t xml:space="preserve">Sunday july 30 </t>
  </si>
  <si>
    <t xml:space="preserve">Sunday 6 august </t>
  </si>
  <si>
    <t>Project progress is evaluated by comparing work which is completed, actual hours spent on that particular module, and tehn we both discussed the collected from the team and stakeholders. Based on this assessment, estimates of the remaining work are refined and the project schedule is adjusted. The final delivery date/time will be determined in consultation with the team and stakeholders, and the updated schedule will be communicated to all relevant parties.</t>
  </si>
  <si>
    <t>DONE</t>
  </si>
  <si>
    <t xml:space="preserve">4 august Friday </t>
  </si>
  <si>
    <t>The main work here is  implementing the Converting module with work like writing a program to Convert words, handl ing user input for words, checking for 'q' input to quit, printing convert (words), and performing testing and debugging to ensure the module functions correctly.</t>
  </si>
  <si>
    <t>The main work here involves implementing the Tokenizing module with working on the other things  like writing a function to tokenize words, handling user input for words, checking for 'q' input to quit, printing tokens (words), and performing testing and debugging to ensure the module functions correctly.</t>
  </si>
  <si>
    <t>Deliverable is measured by successfully implementing the Tokenizing module for word tokenization. work included writing a function for tokenizing words, handling user input, checking for 'q' to quit, printing tokens, and conducting testing and debugging. Agreement on delivery criteria is essential for defining success.</t>
  </si>
  <si>
    <t>Deliverable is measured by successfully implementing the Converting module for word conversion. work include writing a function to convert words, handling user input, checking for 'q' to quit, printing converted words, and conducting testing and debugging. Agreement on delivery criteria is essential for defining success.</t>
  </si>
  <si>
    <t>The Manipulation module's success is measured by its correct implementation for string manipulation, including the work like concatenating strings, handling user input, checking for 'q' to exit, and printing the result. Agreement on delivery criteria is important to define success.</t>
  </si>
  <si>
    <t>Deliverable is measured by successfully implementing the Fundamental module for string fundamention. work here includes like  writing a function to concatenate strings, handling user input, checking for 'q' to quit, printing the concatenated string, and conducting thorough testing and debugging. Agreement on delivery criteria is essential for defining success.</t>
  </si>
  <si>
    <t>Reference Date: July 25, 2023
Relative Due Dates:
1. Research and outline: Due on July 27, 2023 (2 days from the reference date)
2. First draft: Due on July 30, 2023 (5 days from the reference date)
3. Review and revisions: Due on August 1 , 2023 (6 days from the reference date)
4. Final submission: Due on August 6, 2023 (11 days from the reference date)</t>
  </si>
  <si>
    <r>
      <t xml:space="preserve">Drashti Desai 
</t>
    </r>
    <r>
      <rPr>
        <b/>
        <sz val="11"/>
        <color theme="1"/>
        <rFont val="Calibri"/>
        <family val="2"/>
        <scheme val="minor"/>
      </rPr>
      <t>Conversions</t>
    </r>
    <r>
      <rPr>
        <i/>
        <sz val="11"/>
        <color theme="1"/>
        <rFont val="Calibri"/>
        <family val="2"/>
        <scheme val="minor"/>
      </rPr>
      <t xml:space="preserve">
</t>
    </r>
    <r>
      <rPr>
        <sz val="11"/>
        <color theme="1"/>
        <rFont val="Calibri"/>
        <family val="2"/>
        <scheme val="minor"/>
      </rPr>
      <t xml:space="preserve">Team Leader </t>
    </r>
  </si>
  <si>
    <t>Ali Naraghi Tokenizing</t>
  </si>
  <si>
    <r>
      <t xml:space="preserve">Ali Naraghi  </t>
    </r>
    <r>
      <rPr>
        <b/>
        <sz val="11"/>
        <color theme="1"/>
        <rFont val="Calibri"/>
        <family val="2"/>
        <scheme val="minor"/>
      </rPr>
      <t>Manipulations</t>
    </r>
  </si>
  <si>
    <r>
      <t xml:space="preserve">Drashti Desai
</t>
    </r>
    <r>
      <rPr>
        <b/>
        <sz val="11"/>
        <color theme="1"/>
        <rFont val="Calibri"/>
        <family val="2"/>
        <scheme val="minor"/>
      </rPr>
      <t>Fundamentals</t>
    </r>
  </si>
  <si>
    <t>Share with team by uploading PM-Notes-myName.docx
to Bb 39 team channel's Files</t>
  </si>
  <si>
    <t>saturday July 30</t>
  </si>
  <si>
    <t>Blackboard Group No
39 Class ZDD</t>
  </si>
  <si>
    <t xml:space="preserve">DONE </t>
  </si>
  <si>
    <t>The project's progress assessment involves carrying out the "Fundamental" module, which emphasizes the core aspects of string manipulation. The primary sub-assignments entail developing a function for string concatenation, handling user inputs for the first and second strings, validating the input 'q' for exit, and displaying the merged string. Lastly, comprehensive testing and thorough debugging are imperative to ensure the module functions accurately and delivers the desired results.</t>
  </si>
  <si>
    <t>The attainment of deliverables is assessed through the successful execution of the "Foundational" module for string fundamentation. Subtasks encompass developing a function to merge strings, managing user input, validating 'q' for termination, displaying the merged string, and undertaking comprehensive testing and meticulous debugging. It is vital to establish a consensus on delivery standards to define the project's triumph.</t>
  </si>
  <si>
    <t xml:space="preserve">3 HRS </t>
  </si>
  <si>
    <t>7 AUG , TUESDAY</t>
  </si>
  <si>
    <t>The project entails executing the 'Converting' module with subassignments such as devising a function to Transform words, managing user inputs for words, validating 'q' input for termination, displaying the converted (words), and undertaking comprehensive testing and thorough debugging to guarantee the module operates accurately.</t>
  </si>
  <si>
    <t>The success of this project hinges on the effective implementation of the 'Converting' module for word transformation. Key responsibilities involve developing a function to convert words, managing user input, detecting the termination command 'q,' displaying the transformed words, and conducting thorough testing and debugging. Ensuring mutual understanding and alignment on the delivery standards is crucial for determining triumph in this endeavor.</t>
  </si>
  <si>
    <t xml:space="preserve">2.5hrs </t>
  </si>
  <si>
    <t>The assignment entails executing the 'Tokenizing' component with subassignments such as creating a function to break down words into tokens, managing user inputs for words, verifying 'q' input for termination, displaying the tokens (words), and conducting thorough testing and meticulous debugging to ascertain the module operates accurately.</t>
  </si>
  <si>
    <t>The project involves the execution of the "Manipulation" module, which centers on string handling. The primary subassignments comprise crafting a function to merge strings, managing user inputs for the initial and secondary strings, validating the input 'q' for termination, and displaying the combined string. Lastly, comprehensive testing and meticulous debugging are vital to guarantee the accurate functioning of the module, delivering the intended outcomes.</t>
  </si>
  <si>
    <t xml:space="preserve">2.5 hrs </t>
  </si>
  <si>
    <t>3.5hrs</t>
  </si>
  <si>
    <t>7 aug , TUESDAY</t>
  </si>
  <si>
    <t xml:space="preserve">8 aug wedusday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</si>
</sst>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6"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name val="Calibri"/>
      <family val="2"/>
    </font>
    <font>
      <b/>
      <sz val="12"/>
      <color indexed="81"/>
      <name val="Tahoma"/>
      <family val="2"/>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0">
    <xf numFmtId="0" fontId="0" fillId="0" borderId="0" xfId="0"/>
    <xf numFmtId="0" fontId="0" fillId="5" borderId="0" xfId="0" applyFill="1" applyAlignment="1" applyProtection="1">
      <alignment horizontal="center" wrapText="1"/>
      <protection locked="0"/>
    </xf>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4"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4" fillId="0" borderId="0" xfId="0" applyFont="1" applyAlignment="1" applyProtection="1">
      <alignment horizontal="center" vertical="center" wrapText="1"/>
      <protection locked="0"/>
    </xf>
    <xf numFmtId="165"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64"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64"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64"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vertical="center" wrapText="1"/>
    </xf>
    <xf numFmtId="0" fontId="9" fillId="0" borderId="0" xfId="0" applyFont="1" applyAlignment="1" applyProtection="1">
      <alignment vertical="center" wrapText="1"/>
      <protection locked="0"/>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32">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zoomScale="86" zoomScaleNormal="60" workbookViewId="0">
      <pane xSplit="1" ySplit="2" topLeftCell="L8" activePane="bottomRight" state="frozen"/>
      <selection pane="topRight" activeCell="B1" sqref="B1"/>
      <selection pane="bottomLeft" activeCell="A3" sqref="A3"/>
      <selection pane="bottomRight" activeCell="N12" sqref="N12"/>
    </sheetView>
  </sheetViews>
  <sheetFormatPr defaultColWidth="9.109375" defaultRowHeight="14.4" x14ac:dyDescent="0.3"/>
  <cols>
    <col min="1" max="1" width="19.6640625" style="2" customWidth="1"/>
    <col min="2" max="2" width="25.6640625" style="2" customWidth="1"/>
    <col min="3" max="3" width="28.6640625" style="2" customWidth="1"/>
    <col min="4" max="4" width="10" style="20" bestFit="1" customWidth="1"/>
    <col min="5" max="5" width="12.6640625" style="20" customWidth="1"/>
    <col min="6" max="6" width="12.109375" style="20" customWidth="1"/>
    <col min="7" max="7" width="25.6640625" style="2" customWidth="1"/>
    <col min="8" max="8" width="28.6640625" style="2" customWidth="1"/>
    <col min="9" max="9" width="10" style="20" bestFit="1" customWidth="1"/>
    <col min="10" max="10" width="12.6640625" style="20" customWidth="1"/>
    <col min="11" max="11" width="12.109375" style="20" customWidth="1"/>
    <col min="12" max="12" width="25.6640625" style="2" customWidth="1"/>
    <col min="13" max="13" width="28.6640625" style="2" customWidth="1"/>
    <col min="14" max="14" width="10" style="20" bestFit="1" customWidth="1"/>
    <col min="15" max="15" width="12.6640625" style="20" customWidth="1"/>
    <col min="16" max="16" width="12.109375" style="20" customWidth="1"/>
    <col min="17" max="17" width="25.6640625" style="2" customWidth="1"/>
    <col min="18" max="18" width="28.6640625" style="2" customWidth="1"/>
    <col min="19" max="19" width="10" style="20" bestFit="1" customWidth="1"/>
    <col min="20" max="20" width="12.6640625" style="20" customWidth="1"/>
    <col min="21" max="21" width="12.109375" style="20" customWidth="1"/>
    <col min="22" max="23" width="25.6640625" style="2" customWidth="1"/>
    <col min="24" max="24" width="10" style="20" bestFit="1" customWidth="1"/>
    <col min="25" max="25" width="12.6640625" style="20" customWidth="1"/>
    <col min="26" max="26" width="12.109375" style="20" customWidth="1"/>
    <col min="27" max="16384" width="9.109375" style="2"/>
  </cols>
  <sheetData>
    <row r="1" spans="1:26" ht="62.25" customHeight="1" x14ac:dyDescent="0.3">
      <c r="A1" s="1" t="s">
        <v>73</v>
      </c>
      <c r="B1" s="46" t="s">
        <v>16</v>
      </c>
      <c r="C1" s="46"/>
      <c r="D1" s="46"/>
      <c r="E1" s="46"/>
      <c r="F1" s="46"/>
      <c r="G1" s="46" t="s">
        <v>7</v>
      </c>
      <c r="H1" s="46"/>
      <c r="I1" s="46"/>
      <c r="J1" s="46"/>
      <c r="K1" s="46"/>
      <c r="L1" s="46" t="s">
        <v>10</v>
      </c>
      <c r="M1" s="48"/>
      <c r="N1" s="48"/>
      <c r="O1" s="48"/>
      <c r="P1" s="49"/>
      <c r="Q1" s="47" t="s">
        <v>9</v>
      </c>
      <c r="R1" s="47"/>
      <c r="S1" s="47"/>
      <c r="T1" s="47"/>
      <c r="U1" s="47"/>
      <c r="V1" s="44" t="s">
        <v>15</v>
      </c>
      <c r="W1" s="45"/>
      <c r="X1" s="45"/>
      <c r="Y1" s="45"/>
      <c r="Z1" s="45"/>
    </row>
    <row r="2" spans="1:26" s="3" customFormat="1" ht="101.4" thickBot="1" x14ac:dyDescent="0.35">
      <c r="A2" s="39" t="s">
        <v>1</v>
      </c>
      <c r="B2" s="40" t="s">
        <v>30</v>
      </c>
      <c r="C2" s="40" t="s">
        <v>12</v>
      </c>
      <c r="D2" s="40" t="s">
        <v>5</v>
      </c>
      <c r="E2" s="41" t="s">
        <v>6</v>
      </c>
      <c r="F2" s="40" t="s">
        <v>33</v>
      </c>
      <c r="G2" s="40" t="str">
        <f>B2</f>
        <v>Specific 
tasks and WBS</v>
      </c>
      <c r="H2" s="40" t="str">
        <f>C2</f>
        <v>How is deliverable Measured? 
Is delivery criteria Agreed?</v>
      </c>
      <c r="I2" s="40" t="str">
        <f>D2</f>
        <v>Realistic
planned hours 
actual hours</v>
      </c>
      <c r="J2" s="40" t="str">
        <f>E2</f>
        <v>planned date &amp; Time
of delivery
actual
date &amp; time</v>
      </c>
      <c r="K2" s="40" t="s">
        <v>33</v>
      </c>
      <c r="L2" s="40" t="str">
        <f t="shared" ref="L2:T2" si="0">G2</f>
        <v>Specific 
tasks and WBS</v>
      </c>
      <c r="M2" s="40" t="str">
        <f t="shared" si="0"/>
        <v>How is deliverable Measured? 
Is delivery criteria Agreed?</v>
      </c>
      <c r="N2" s="40" t="str">
        <f t="shared" si="0"/>
        <v>Realistic
planned hours 
actual hours</v>
      </c>
      <c r="O2" s="40" t="str">
        <f t="shared" si="0"/>
        <v>planned date &amp; Time
of delivery
actual
date &amp; time</v>
      </c>
      <c r="P2" s="40" t="s">
        <v>33</v>
      </c>
      <c r="Q2" s="40" t="str">
        <f t="shared" si="0"/>
        <v>Specific 
tasks and WBS</v>
      </c>
      <c r="R2" s="40" t="str">
        <f t="shared" si="0"/>
        <v>How is deliverable Measured? 
Is delivery criteria Agreed?</v>
      </c>
      <c r="S2" s="40" t="str">
        <f t="shared" si="0"/>
        <v>Realistic
planned hours 
actual hours</v>
      </c>
      <c r="T2" s="40" t="str">
        <f t="shared" si="0"/>
        <v>planned date &amp; Time
of delivery
actual
date &amp; time</v>
      </c>
      <c r="U2" s="40" t="s">
        <v>33</v>
      </c>
      <c r="V2" s="40" t="s">
        <v>4</v>
      </c>
      <c r="W2" s="41" t="s">
        <v>12</v>
      </c>
      <c r="X2" s="40" t="s">
        <v>5</v>
      </c>
      <c r="Y2" s="40" t="s">
        <v>6</v>
      </c>
      <c r="Z2" s="40" t="s">
        <v>33</v>
      </c>
    </row>
    <row r="3" spans="1:26" ht="216.6" thickBot="1" x14ac:dyDescent="0.35">
      <c r="A3" s="29" t="s">
        <v>14</v>
      </c>
      <c r="B3" s="30" t="s">
        <v>43</v>
      </c>
      <c r="C3" s="31" t="s">
        <v>27</v>
      </c>
      <c r="D3" s="32" t="s">
        <v>2</v>
      </c>
      <c r="E3" s="38">
        <v>45131.999988425923</v>
      </c>
      <c r="F3" s="21"/>
      <c r="G3" s="30" t="s">
        <v>66</v>
      </c>
      <c r="H3" s="30" t="s">
        <v>46</v>
      </c>
      <c r="I3" s="33" t="s">
        <v>11</v>
      </c>
      <c r="J3" s="4">
        <v>9</v>
      </c>
      <c r="K3" s="34" t="s">
        <v>3</v>
      </c>
      <c r="L3" s="35"/>
      <c r="M3" s="35"/>
      <c r="N3" s="33" t="s">
        <v>11</v>
      </c>
      <c r="O3" s="4">
        <v>14</v>
      </c>
      <c r="P3" s="34" t="s">
        <v>3</v>
      </c>
      <c r="Q3" s="30"/>
      <c r="R3" s="30"/>
      <c r="S3" s="33" t="s">
        <v>11</v>
      </c>
      <c r="T3" s="4"/>
      <c r="U3" s="34" t="s">
        <v>3</v>
      </c>
      <c r="V3" s="36" t="s">
        <v>13</v>
      </c>
      <c r="W3" s="37">
        <v>44909.999988425923</v>
      </c>
      <c r="X3" s="42"/>
      <c r="Y3" s="30"/>
      <c r="Z3" s="34"/>
    </row>
    <row r="4" spans="1:26" ht="158.4" x14ac:dyDescent="0.3">
      <c r="A4" s="8" t="s">
        <v>34</v>
      </c>
      <c r="B4" s="4" t="s">
        <v>24</v>
      </c>
      <c r="C4" s="4" t="s">
        <v>71</v>
      </c>
      <c r="D4" s="9"/>
      <c r="E4" s="21" t="str">
        <f>TEXT(($E$3+2),"dddd
") &amp; TEXT(($E$3+2),"mmm.d")</f>
        <v>Wednesday
Jul.26</v>
      </c>
      <c r="F4" s="10" t="s">
        <v>58</v>
      </c>
      <c r="G4" s="4" t="s">
        <v>42</v>
      </c>
      <c r="H4" s="4" t="s">
        <v>31</v>
      </c>
      <c r="I4" s="5"/>
      <c r="J4" s="4" t="s">
        <v>45</v>
      </c>
      <c r="K4" s="6" t="s">
        <v>58</v>
      </c>
      <c r="L4" s="4" t="str">
        <f>G4</f>
        <v>Each team member Developing a secure authentication system involves planning, backend and frontend development, testing, UX improvement, and clear documentation. It aims to provide a user-friendly experience while ensuring data security and efficient user role management.</v>
      </c>
      <c r="M4" s="4" t="str">
        <f>H4</f>
        <v>see Programming Comments and Programming Test Cases docs for acceptance criteria. See Project Overview - Appendix B for deliverables</v>
      </c>
      <c r="N4" s="5"/>
      <c r="O4" s="4"/>
      <c r="P4" s="6" t="s">
        <v>74</v>
      </c>
      <c r="Q4" s="4" t="str">
        <f>L4</f>
        <v>Each team member Developing a secure authentication system involves planning, backend and frontend development, testing, UX improvement, and clear documentation. It aims to provide a user-friendly experience while ensuring data security and efficient user role management.</v>
      </c>
      <c r="R4" s="4" t="str">
        <f>M4</f>
        <v>see Programming Comments and Programming Test Cases docs for acceptance criteria. See Project Overview - Appendix B for deliverables</v>
      </c>
      <c r="S4" s="5"/>
      <c r="T4" s="4"/>
      <c r="U4" s="6"/>
      <c r="V4" s="4"/>
      <c r="W4" s="11"/>
      <c r="X4" s="7"/>
      <c r="Y4" s="4"/>
      <c r="Z4" s="6"/>
    </row>
    <row r="5" spans="1:26" s="14" customFormat="1" ht="259.2" x14ac:dyDescent="0.3">
      <c r="A5" s="12" t="s">
        <v>35</v>
      </c>
      <c r="B5" s="12" t="s">
        <v>23</v>
      </c>
      <c r="C5" s="12" t="s">
        <v>36</v>
      </c>
      <c r="D5" s="12">
        <v>1.5</v>
      </c>
      <c r="E5" s="21"/>
      <c r="F5" s="10" t="s">
        <v>58</v>
      </c>
      <c r="G5" s="12" t="s">
        <v>57</v>
      </c>
      <c r="H5" s="12" t="s">
        <v>8</v>
      </c>
      <c r="I5" s="12">
        <v>2</v>
      </c>
      <c r="J5" s="24"/>
      <c r="K5" s="10" t="s">
        <v>58</v>
      </c>
      <c r="L5" s="10" t="s">
        <v>37</v>
      </c>
      <c r="M5" s="10" t="s">
        <v>38</v>
      </c>
      <c r="N5" s="13"/>
      <c r="O5" s="24"/>
      <c r="P5" s="10" t="s">
        <v>74</v>
      </c>
      <c r="Q5" s="10" t="s">
        <v>39</v>
      </c>
      <c r="R5" s="10" t="s">
        <v>38</v>
      </c>
      <c r="S5" s="13"/>
      <c r="T5" s="24"/>
      <c r="U5" s="10" t="s">
        <v>0</v>
      </c>
      <c r="V5" s="10" t="s">
        <v>28</v>
      </c>
      <c r="W5" s="10" t="s">
        <v>29</v>
      </c>
      <c r="X5" s="13"/>
      <c r="Y5" s="24" t="str">
        <f>IF(($W$3+Y$3-2)&lt;$W$3,(TEXT(($W$3+Y$3-2),"dddd
") &amp; TEXT(($W$3+Y$3-2),"mmm.d")),(TEXT($W$3,"dddd
") &amp; TEXT($W$3,"mmm.d")))</f>
        <v>Monday
Dec.12</v>
      </c>
      <c r="Z5" s="10" t="s">
        <v>0</v>
      </c>
    </row>
    <row r="6" spans="1:26" s="14" customFormat="1" ht="57.6" x14ac:dyDescent="0.3">
      <c r="A6" s="12"/>
      <c r="B6" s="12" t="s">
        <v>17</v>
      </c>
      <c r="C6" s="12" t="s">
        <v>26</v>
      </c>
      <c r="D6" s="12"/>
      <c r="E6" s="21" t="s">
        <v>55</v>
      </c>
      <c r="F6" s="10" t="s">
        <v>58</v>
      </c>
      <c r="G6" s="12" t="s">
        <v>17</v>
      </c>
      <c r="H6" s="12" t="s">
        <v>26</v>
      </c>
      <c r="I6" s="12"/>
      <c r="J6" s="24" t="s">
        <v>54</v>
      </c>
      <c r="K6" s="10" t="s">
        <v>58</v>
      </c>
      <c r="L6" s="12" t="s">
        <v>17</v>
      </c>
      <c r="M6" s="12" t="s">
        <v>26</v>
      </c>
      <c r="N6" s="13"/>
      <c r="O6" s="24"/>
      <c r="P6" s="10" t="s">
        <v>74</v>
      </c>
      <c r="Q6" s="12" t="s">
        <v>17</v>
      </c>
      <c r="R6" s="12" t="s">
        <v>26</v>
      </c>
      <c r="S6" s="13"/>
      <c r="T6" s="24"/>
      <c r="U6" s="10" t="s">
        <v>0</v>
      </c>
      <c r="V6" s="10"/>
      <c r="W6" s="10"/>
      <c r="X6" s="13"/>
      <c r="Y6" s="24"/>
      <c r="Z6" s="10"/>
    </row>
    <row r="7" spans="1:26" s="16" customFormat="1" ht="288" x14ac:dyDescent="0.3">
      <c r="A7" s="15" t="s">
        <v>70</v>
      </c>
      <c r="B7" s="16" t="s">
        <v>40</v>
      </c>
      <c r="C7" s="16" t="s">
        <v>47</v>
      </c>
      <c r="D7" s="12">
        <v>1</v>
      </c>
      <c r="E7" s="21" t="s">
        <v>53</v>
      </c>
      <c r="F7" s="12" t="s">
        <v>58</v>
      </c>
      <c r="G7" s="17" t="s">
        <v>51</v>
      </c>
      <c r="H7" s="16" t="s">
        <v>65</v>
      </c>
      <c r="I7" s="12">
        <v>2</v>
      </c>
      <c r="J7" s="24" t="s">
        <v>44</v>
      </c>
      <c r="K7" s="12" t="s">
        <v>58</v>
      </c>
      <c r="L7" s="17" t="s">
        <v>75</v>
      </c>
      <c r="M7" s="18" t="s">
        <v>76</v>
      </c>
      <c r="N7" s="18" t="s">
        <v>77</v>
      </c>
      <c r="O7" s="24" t="s">
        <v>78</v>
      </c>
      <c r="P7" s="18" t="s">
        <v>74</v>
      </c>
      <c r="Q7" s="17" t="s">
        <v>25</v>
      </c>
      <c r="R7" s="18"/>
      <c r="S7" s="18"/>
      <c r="T7" s="24"/>
      <c r="U7" s="18"/>
      <c r="V7" s="18"/>
      <c r="W7" s="18"/>
      <c r="X7" s="18"/>
      <c r="Y7" s="24" t="str">
        <f>IF(WORKDAY($W$3,Y$3-1)&lt;$W$3,(TEXT(WORKDAY($W$3,Y$3-1),"dddd
") &amp; TEXT(WORKDAY($W$3,Y$3-1),"mmm.d")),(TEXT($W$3,"dddd
") &amp; TEXT($W$3,"mmm.d")))</f>
        <v>Tuesday
Dec.13</v>
      </c>
      <c r="Z7" s="12"/>
    </row>
    <row r="8" spans="1:26" s="16" customFormat="1" ht="273.60000000000002" x14ac:dyDescent="0.3">
      <c r="A8" s="15" t="s">
        <v>69</v>
      </c>
      <c r="B8" s="16" t="s">
        <v>40</v>
      </c>
      <c r="C8" s="16" t="s">
        <v>48</v>
      </c>
      <c r="D8" s="12">
        <v>1</v>
      </c>
      <c r="E8" s="21" t="s">
        <v>53</v>
      </c>
      <c r="F8" s="12" t="s">
        <v>58</v>
      </c>
      <c r="G8" s="17" t="s">
        <v>41</v>
      </c>
      <c r="H8" s="16" t="s">
        <v>64</v>
      </c>
      <c r="I8" s="12">
        <v>2</v>
      </c>
      <c r="J8" s="24" t="s">
        <v>52</v>
      </c>
      <c r="K8" s="12" t="s">
        <v>58</v>
      </c>
      <c r="L8" s="17" t="s">
        <v>83</v>
      </c>
      <c r="M8" s="18"/>
      <c r="N8" s="18" t="s">
        <v>84</v>
      </c>
      <c r="O8" s="24" t="s">
        <v>86</v>
      </c>
      <c r="P8" s="18" t="s">
        <v>74</v>
      </c>
      <c r="Q8" s="17" t="s">
        <v>25</v>
      </c>
      <c r="R8" s="18"/>
      <c r="S8" s="18"/>
      <c r="T8" s="24"/>
      <c r="U8" s="18"/>
      <c r="V8" s="18"/>
      <c r="W8" s="18"/>
      <c r="X8" s="18"/>
      <c r="Y8" s="24" t="str">
        <f>IF(WORKDAY($W$3,Y$3-1)&lt;$W$3,(TEXT(WORKDAY($W$3,Y$3-1),"dddd
") &amp; TEXT(WORKDAY($W$3,Y$3-1),"mmm.d")),(TEXT($W$3,"dddd
") &amp; TEXT($W$3,"mmm.d")))</f>
        <v>Tuesday
Dec.13</v>
      </c>
      <c r="Z8" s="12"/>
    </row>
    <row r="9" spans="1:26" s="16" customFormat="1" ht="202.2" thickBot="1" x14ac:dyDescent="0.35">
      <c r="A9" s="43" t="s">
        <v>68</v>
      </c>
      <c r="B9" s="16" t="s">
        <v>40</v>
      </c>
      <c r="C9" s="16" t="s">
        <v>49</v>
      </c>
      <c r="D9" s="12">
        <v>1</v>
      </c>
      <c r="E9" s="21" t="s">
        <v>59</v>
      </c>
      <c r="F9" s="12" t="s">
        <v>58</v>
      </c>
      <c r="G9" s="17" t="s">
        <v>61</v>
      </c>
      <c r="H9" s="16" t="s">
        <v>62</v>
      </c>
      <c r="I9" s="12">
        <v>2.5</v>
      </c>
      <c r="J9" s="24" t="s">
        <v>59</v>
      </c>
      <c r="K9" s="12" t="s">
        <v>58</v>
      </c>
      <c r="L9" s="17" t="s">
        <v>82</v>
      </c>
      <c r="M9" s="18"/>
      <c r="N9" s="18" t="s">
        <v>85</v>
      </c>
      <c r="O9" s="24" t="s">
        <v>78</v>
      </c>
      <c r="P9" s="18" t="s">
        <v>74</v>
      </c>
      <c r="Q9" s="17" t="s">
        <v>25</v>
      </c>
      <c r="R9" s="18"/>
      <c r="S9" s="18"/>
      <c r="T9" s="24"/>
      <c r="U9" s="18"/>
      <c r="V9" s="18"/>
      <c r="W9" s="18"/>
      <c r="X9" s="18"/>
      <c r="Y9" s="24" t="str">
        <f>IF(WORKDAY($W$3,Y$3-1)&lt;$W$3,(TEXT(WORKDAY($W$3,Y$3-1),"dddd
") &amp; TEXT(WORKDAY($W$3,Y$3-1),"mmm.d")),(TEXT($W$3,"dddd
") &amp; TEXT($W$3,"mmm.d")))</f>
        <v>Tuesday
Dec.13</v>
      </c>
      <c r="Z9" s="12"/>
    </row>
    <row r="10" spans="1:26" s="16" customFormat="1" ht="158.4" customHeight="1" x14ac:dyDescent="0.3">
      <c r="A10" s="15" t="s">
        <v>67</v>
      </c>
      <c r="B10" s="16" t="s">
        <v>40</v>
      </c>
      <c r="C10" s="12" t="s">
        <v>50</v>
      </c>
      <c r="D10" s="12">
        <v>1</v>
      </c>
      <c r="E10" s="22" t="s">
        <v>56</v>
      </c>
      <c r="F10" s="12" t="s">
        <v>58</v>
      </c>
      <c r="G10" s="17" t="s">
        <v>60</v>
      </c>
      <c r="H10" s="12" t="s">
        <v>63</v>
      </c>
      <c r="I10" s="12">
        <v>1.5</v>
      </c>
      <c r="J10" s="22" t="s">
        <v>56</v>
      </c>
      <c r="K10" s="12" t="s">
        <v>58</v>
      </c>
      <c r="L10" s="17" t="s">
        <v>79</v>
      </c>
      <c r="M10" s="12" t="s">
        <v>80</v>
      </c>
      <c r="N10" s="12" t="s">
        <v>81</v>
      </c>
      <c r="O10" s="22" t="s">
        <v>87</v>
      </c>
      <c r="P10" s="12" t="s">
        <v>74</v>
      </c>
      <c r="Q10" s="17" t="s">
        <v>25</v>
      </c>
      <c r="R10" s="12"/>
      <c r="S10" s="12"/>
      <c r="T10" s="25"/>
      <c r="U10" s="18"/>
      <c r="V10" s="18"/>
      <c r="W10" s="18"/>
      <c r="X10" s="18"/>
      <c r="Y10" s="27" t="str">
        <f>IF(WORKDAY($W$3,Y$3)&lt;$W$3,(TEXT(WORKDAY($W$3,Y$3),"dddd
") &amp; TEXT(WORKDAY($W$3,Y$3),"mmm.d")),(TEXT($W$3,"dddd
") &amp; TEXT($W$3,"mmm.d")))</f>
        <v>Wednesday
Dec.14</v>
      </c>
      <c r="Z10" s="12"/>
    </row>
    <row r="11" spans="1:26" s="13" customFormat="1" ht="43.8" thickBot="1" x14ac:dyDescent="0.35">
      <c r="E11" s="23" t="s">
        <v>18</v>
      </c>
      <c r="G11" s="12"/>
      <c r="I11" s="12"/>
      <c r="J11" s="23" t="s">
        <v>18</v>
      </c>
      <c r="K11" s="13" t="s">
        <v>58</v>
      </c>
      <c r="O11" s="23" t="s">
        <v>18</v>
      </c>
      <c r="P11" s="13" t="s">
        <v>74</v>
      </c>
      <c r="T11" s="26" t="s">
        <v>20</v>
      </c>
      <c r="Y11" s="28" t="s">
        <v>22</v>
      </c>
    </row>
    <row r="12" spans="1:26" s="14" customFormat="1" ht="216" x14ac:dyDescent="0.3">
      <c r="D12" s="19"/>
      <c r="E12" s="19"/>
      <c r="F12" s="19"/>
      <c r="H12" s="14" t="s">
        <v>32</v>
      </c>
      <c r="I12" s="19"/>
      <c r="J12" s="19" t="s">
        <v>72</v>
      </c>
      <c r="K12" s="19" t="s">
        <v>58</v>
      </c>
      <c r="N12" s="19"/>
      <c r="O12" s="19"/>
      <c r="P12" s="19"/>
      <c r="S12" s="19"/>
      <c r="T12" s="26" t="s">
        <v>21</v>
      </c>
      <c r="U12" s="19"/>
      <c r="X12" s="19"/>
      <c r="Y12" s="26" t="s">
        <v>19</v>
      </c>
      <c r="Z12" s="19"/>
    </row>
  </sheetData>
  <mergeCells count="5">
    <mergeCell ref="V1:Z1"/>
    <mergeCell ref="B1:F1"/>
    <mergeCell ref="G1:K1"/>
    <mergeCell ref="Q1:U1"/>
    <mergeCell ref="L1:P1"/>
  </mergeCells>
  <conditionalFormatting sqref="B12:U1048576">
    <cfRule type="containsText" dxfId="31" priority="36" operator="containsText" text="complete">
      <formula>NOT(ISERROR(SEARCH("complete",B12)))</formula>
    </cfRule>
  </conditionalFormatting>
  <conditionalFormatting sqref="B1:V1">
    <cfRule type="containsText" dxfId="30" priority="116" operator="containsText" text="complete">
      <formula>NOT(ISERROR(SEARCH("complete",B1)))</formula>
    </cfRule>
  </conditionalFormatting>
  <conditionalFormatting sqref="E10">
    <cfRule type="containsText" dxfId="29" priority="30" operator="containsText" text="complete">
      <formula>NOT(ISERROR(SEARCH("complete",E10)))</formula>
    </cfRule>
  </conditionalFormatting>
  <conditionalFormatting sqref="F1:F2 F7 K7 P7 U7 Z7 F11:F1048576 K11:K1048576 P11:P1048576 U11:U1048576 Z11:Z1048576 K1:K2 U1:U2">
    <cfRule type="containsText" dxfId="28" priority="210" operator="containsText" text="in progress">
      <formula>NOT(ISERROR(SEARCH("in progress",F1)))</formula>
    </cfRule>
  </conditionalFormatting>
  <conditionalFormatting sqref="F1:F2 K1:K2 U1:U2 F7 K7 P7 U7 Z7 F11:F1048576 K11:K1048576 P11:P1048576 U11:U1048576 Z11:Z1048576">
    <cfRule type="containsText" dxfId="27" priority="211" operator="containsText" text="not yet started">
      <formula>NOT(ISERROR(SEARCH("not yet started",F1)))</formula>
    </cfRule>
  </conditionalFormatting>
  <conditionalFormatting sqref="F7:F10 K7:K10 P7:P10 U7:X10 Z7:Z10 C2:F2 C3:D4 B7:D10 H7:I10 M7:N10 R7:S10 J10:J11 O10:O11 B11:I11 K11:N11 P11:Z11">
    <cfRule type="containsText" dxfId="26" priority="208" operator="containsText" text="complete">
      <formula>NOT(ISERROR(SEARCH("complete",B2)))</formula>
    </cfRule>
  </conditionalFormatting>
  <conditionalFormatting sqref="F8:F10 K8:K10 P8:P10 U8:U10 Z8:Z10">
    <cfRule type="containsText" dxfId="25" priority="153" operator="containsText" text="in progress">
      <formula>NOT(ISERROR(SEARCH("in progress",F8)))</formula>
    </cfRule>
    <cfRule type="containsText" dxfId="24" priority="154" operator="containsText" text="not yet started">
      <formula>NOT(ISERROR(SEARCH("not yet started",F8)))</formula>
    </cfRule>
  </conditionalFormatting>
  <conditionalFormatting sqref="H2:K4">
    <cfRule type="containsText" dxfId="23" priority="29" operator="containsText" text="complete">
      <formula>NOT(ISERROR(SEARCH("complete",H2)))</formula>
    </cfRule>
  </conditionalFormatting>
  <conditionalFormatting sqref="K2">
    <cfRule type="containsText" dxfId="22" priority="9" operator="containsText" text="complete">
      <formula>NOT(ISERROR(SEARCH("complete",K2)))</formula>
    </cfRule>
  </conditionalFormatting>
  <conditionalFormatting sqref="K3:K4">
    <cfRule type="containsText" dxfId="21" priority="44" operator="containsText" text="in progress">
      <formula>NOT(ISERROR(SEARCH("in progress",K3)))</formula>
    </cfRule>
    <cfRule type="containsText" dxfId="20" priority="45" operator="containsText" text="not yet started">
      <formula>NOT(ISERROR(SEARCH("not yet started",K3)))</formula>
    </cfRule>
  </conditionalFormatting>
  <conditionalFormatting sqref="M2:P2">
    <cfRule type="containsText" dxfId="19" priority="8" operator="containsText" text="complete">
      <formula>NOT(ISERROR(SEARCH("complete",M2)))</formula>
    </cfRule>
  </conditionalFormatting>
  <conditionalFormatting sqref="M4:P4 R4:U4">
    <cfRule type="containsText" dxfId="18" priority="19" operator="containsText" text="complete">
      <formula>NOT(ISERROR(SEARCH("complete",M4)))</formula>
    </cfRule>
  </conditionalFormatting>
  <conditionalFormatting sqref="N3:P3">
    <cfRule type="containsText" dxfId="17" priority="46" operator="containsText" text="complete">
      <formula>NOT(ISERROR(SEARCH("complete",N3)))</formula>
    </cfRule>
  </conditionalFormatting>
  <conditionalFormatting sqref="P1:P2">
    <cfRule type="containsText" dxfId="16" priority="117" operator="containsText" text="in progress">
      <formula>NOT(ISERROR(SEARCH("in progress",P1)))</formula>
    </cfRule>
    <cfRule type="containsText" dxfId="15" priority="118" operator="containsText" text="not yet started">
      <formula>NOT(ISERROR(SEARCH("not yet started",P1)))</formula>
    </cfRule>
  </conditionalFormatting>
  <conditionalFormatting sqref="P3">
    <cfRule type="containsText" dxfId="14" priority="47" operator="containsText" text="in progress">
      <formula>NOT(ISERROR(SEARCH("in progress",P3)))</formula>
    </cfRule>
    <cfRule type="containsText" dxfId="13" priority="48" operator="containsText" text="not yet started">
      <formula>NOT(ISERROR(SEARCH("not yet started",P3)))</formula>
    </cfRule>
  </conditionalFormatting>
  <conditionalFormatting sqref="P4 U4">
    <cfRule type="containsText" dxfId="12" priority="20" operator="containsText" text="in progress">
      <formula>NOT(ISERROR(SEARCH("in progress",P4)))</formula>
    </cfRule>
    <cfRule type="containsText" dxfId="11" priority="21" operator="containsText" text="not yet started">
      <formula>NOT(ISERROR(SEARCH("not yet started",P4)))</formula>
    </cfRule>
  </conditionalFormatting>
  <conditionalFormatting sqref="R2:U2">
    <cfRule type="containsText" dxfId="10" priority="6" operator="containsText" text="complete">
      <formula>NOT(ISERROR(SEARCH("complete",R2)))</formula>
    </cfRule>
  </conditionalFormatting>
  <conditionalFormatting sqref="R3:V3">
    <cfRule type="containsText" dxfId="9" priority="49" operator="containsText" text="complete">
      <formula>NOT(ISERROR(SEARCH("complete",R3)))</formula>
    </cfRule>
  </conditionalFormatting>
  <conditionalFormatting sqref="T10">
    <cfRule type="containsText" dxfId="8" priority="34" operator="containsText" text="complete">
      <formula>NOT(ISERROR(SEARCH("complete",T10)))</formula>
    </cfRule>
  </conditionalFormatting>
  <conditionalFormatting sqref="U3">
    <cfRule type="containsText" dxfId="7" priority="100" operator="containsText" text="in progress">
      <formula>NOT(ISERROR(SEARCH("in progress",U3)))</formula>
    </cfRule>
    <cfRule type="containsText" dxfId="6" priority="101" operator="containsText" text="not yet started">
      <formula>NOT(ISERROR(SEARCH("not yet started",U3)))</formula>
    </cfRule>
  </conditionalFormatting>
  <conditionalFormatting sqref="W2">
    <cfRule type="containsText" dxfId="5" priority="38" operator="containsText" text="complete">
      <formula>NOT(ISERROR(SEARCH("complete",W2)))</formula>
    </cfRule>
  </conditionalFormatting>
  <conditionalFormatting sqref="W4 V12:V18 V19:Z1048576">
    <cfRule type="containsText" dxfId="4" priority="157" operator="containsText" text="complete">
      <formula>NOT(ISERROR(SEARCH("complete",V4)))</formula>
    </cfRule>
  </conditionalFormatting>
  <conditionalFormatting sqref="X2:Z4">
    <cfRule type="containsText" dxfId="3" priority="1" operator="containsText" text="complete">
      <formula>NOT(ISERROR(SEARCH("complete",X2)))</formula>
    </cfRule>
  </conditionalFormatting>
  <conditionalFormatting sqref="X12:Z18">
    <cfRule type="containsText" dxfId="2" priority="37" operator="containsText" text="complete">
      <formula>NOT(ISERROR(SEARCH("complete",X12)))</formula>
    </cfRule>
  </conditionalFormatting>
  <conditionalFormatting sqref="Z2:Z4">
    <cfRule type="containsText" dxfId="1" priority="4" operator="containsText" text="in progress">
      <formula>NOT(ISERROR(SEARCH("in progress",Z2)))</formula>
    </cfRule>
    <cfRule type="containsText" dxfId="0" priority="5" operator="containsText" text="not yet started">
      <formula>NOT(ISERROR(SEARCH("not yet started",Z2)))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5" ma:contentTypeDescription="Create a new document." ma:contentTypeScope="" ma:versionID="6d23921bee26f7e8e234dce1810f7ceb">
  <xsd:schema xmlns:xsd="http://www.w3.org/2001/XMLSchema" xmlns:xs="http://www.w3.org/2001/XMLSchema" xmlns:p="http://schemas.microsoft.com/office/2006/metadata/properties" xmlns:ns2="f6759040-d046-4ead-920a-51d0beeee03a" targetNamespace="http://schemas.microsoft.com/office/2006/metadata/properties" ma:root="true" ma:fieldsID="bd603e977374980299e2cd712a562e99" ns2:_="">
    <xsd:import namespace="f6759040-d046-4ead-920a-51d0beeee0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1F5A318-42C9-4C39-8A11-FB54C7678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37522F-39F4-4439-AEEC-7D6E0C35C759}">
  <ds:schemaRefs>
    <ds:schemaRef ds:uri="http://schemas.microsoft.com/sharepoint/v3/contenttype/forms"/>
  </ds:schemaRefs>
</ds:datastoreItem>
</file>

<file path=customXml/itemProps3.xml><?xml version="1.0" encoding="utf-8"?>
<ds:datastoreItem xmlns:ds="http://schemas.openxmlformats.org/officeDocument/2006/customXml" ds:itemID="{76FEA26C-2233-4295-8BE1-B265CEAD26C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6759040-d046-4ead-920a-51d0beeee03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DELL</cp:lastModifiedBy>
  <cp:revision/>
  <cp:lastPrinted>2021-07-28T15:59:21Z</cp:lastPrinted>
  <dcterms:created xsi:type="dcterms:W3CDTF">2020-03-22T18:31:45Z</dcterms:created>
  <dcterms:modified xsi:type="dcterms:W3CDTF">2023-08-10T03:28:57Z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