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dfsdd/Documents/imperial/project/"/>
    </mc:Choice>
  </mc:AlternateContent>
  <xr:revisionPtr revIDLastSave="0" documentId="13_ncr:1_{FD694576-AEB5-9E44-BBB3-6888BB50FCCB}" xr6:coauthVersionLast="45" xr6:coauthVersionMax="45" xr10:uidLastSave="{00000000-0000-0000-0000-000000000000}"/>
  <bookViews>
    <workbookView xWindow="3480" yWindow="660" windowWidth="22940" windowHeight="15340" activeTab="3" xr2:uid="{16454BF6-D7EE-4C45-BC70-3D36E9C13DFA}"/>
  </bookViews>
  <sheets>
    <sheet name="Reversal" sheetId="1" r:id="rId1"/>
    <sheet name="5x5 Portfolio" sheetId="2" r:id="rId2"/>
    <sheet name="MSE" sheetId="3" r:id="rId3"/>
    <sheet name="R square" sheetId="4" r:id="rId4"/>
    <sheet name="Abnormal Return" sheetId="5" r:id="rId5"/>
  </sheets>
  <definedNames>
    <definedName name="Untitled_2_1" localSheetId="4">'Abnormal Return'!$B$2:$P$3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3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2" i="5"/>
  <c r="C8" i="2" l="1"/>
  <c r="D8" i="2"/>
  <c r="E8" i="2"/>
  <c r="F8" i="2"/>
  <c r="B8" i="2"/>
  <c r="H3" i="2"/>
  <c r="H4" i="2"/>
  <c r="H5" i="2"/>
  <c r="H6" i="2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C30" i="3"/>
  <c r="D30" i="1" l="1"/>
  <c r="E30" i="1"/>
  <c r="F30" i="1"/>
  <c r="G30" i="1"/>
  <c r="C30" i="1"/>
  <c r="D24" i="1"/>
  <c r="E24" i="1"/>
  <c r="F24" i="1"/>
  <c r="G24" i="1"/>
  <c r="C24" i="1"/>
  <c r="D18" i="1"/>
  <c r="E18" i="1"/>
  <c r="F18" i="1"/>
  <c r="G18" i="1"/>
  <c r="C18" i="1"/>
  <c r="D12" i="1"/>
  <c r="E12" i="1"/>
  <c r="F12" i="1"/>
  <c r="G12" i="1"/>
  <c r="C12" i="1"/>
  <c r="D6" i="1"/>
  <c r="E6" i="1"/>
  <c r="F6" i="1"/>
  <c r="G6" i="1"/>
  <c r="C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F4705C-EF93-C94C-9BB1-7F802C89EAC7}" name="Untitled 21" type="6" refreshedVersion="6" background="1" saveData="1">
    <textPr codePage="10000" sourceFile="/Users/ddfsdd/Documents/imperial/project/Untitled 2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<sst xmlns="http://schemas.openxmlformats.org/spreadsheetml/2006/main" count="169" uniqueCount="50">
  <si>
    <t>J</t>
  </si>
  <si>
    <t>Buy</t>
  </si>
  <si>
    <t>Sell</t>
  </si>
  <si>
    <t>Buy-Sell</t>
  </si>
  <si>
    <t>**</t>
  </si>
  <si>
    <t>*</t>
  </si>
  <si>
    <t>***</t>
  </si>
  <si>
    <t>Size</t>
  </si>
  <si>
    <t>Ret</t>
  </si>
  <si>
    <t>RMSE</t>
  </si>
  <si>
    <t>Rolling</t>
  </si>
  <si>
    <t>3 weeks</t>
  </si>
  <si>
    <t>2 weeks</t>
  </si>
  <si>
    <t>1 week</t>
  </si>
  <si>
    <t>CAPM</t>
  </si>
  <si>
    <t>Random Forest</t>
  </si>
  <si>
    <t>Linear</t>
  </si>
  <si>
    <t>Support vector</t>
  </si>
  <si>
    <t>Three factor</t>
  </si>
  <si>
    <t>Ensemble</t>
  </si>
  <si>
    <t>R^2</t>
  </si>
  <si>
    <t>4 weeks</t>
  </si>
  <si>
    <t>5 weeks</t>
  </si>
  <si>
    <t>6 weeks</t>
  </si>
  <si>
    <t>7 weeks</t>
  </si>
  <si>
    <t>8 weeks</t>
  </si>
  <si>
    <t>No Rolling</t>
  </si>
  <si>
    <t>Average</t>
  </si>
  <si>
    <t>1 ( Big)</t>
  </si>
  <si>
    <t>5 (Small)</t>
  </si>
  <si>
    <t>5 (Down)</t>
  </si>
  <si>
    <t>1 (Up)</t>
  </si>
  <si>
    <t>Down-Up</t>
  </si>
  <si>
    <t>Small - Big</t>
  </si>
  <si>
    <t>Strategy</t>
  </si>
  <si>
    <t>K</t>
  </si>
  <si>
    <t>Reversal effect</t>
  </si>
  <si>
    <t>&lt; 0.1</t>
  </si>
  <si>
    <t>&lt; 0.05</t>
  </si>
  <si>
    <t>&lt; 0.01</t>
  </si>
  <si>
    <t>Real Return</t>
  </si>
  <si>
    <t>Predicted Return</t>
  </si>
  <si>
    <t>Abnormal return</t>
  </si>
  <si>
    <t>Cumulative Abnormal Return</t>
  </si>
  <si>
    <t>Notes</t>
  </si>
  <si>
    <t>2 days after the Alameda research document leaked</t>
  </si>
  <si>
    <t>Binance announcing plan to sell FTT token</t>
  </si>
  <si>
    <t>Binance announcing its plan to bail out FTX company</t>
  </si>
  <si>
    <t>Binance backing out and cancelling the bail out plan</t>
  </si>
  <si>
    <t>Bankruptcy filing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</si>
</sst>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0%"/>
  </numFmts>
  <fonts count="20">
    <font>
      <sz val="12"/>
      <color theme="1"/>
      <name val="Calibri"/>
      <family val="2"/>
      <scheme val="minor"/>
    </font>
    <font>
      <sz val="12"/>
      <color rgb="FFCCCCCC"/>
      <name val="Menlo"/>
      <family val="2"/>
    </font>
    <font>
      <sz val="12"/>
      <color theme="5"/>
      <name val="Calibri"/>
      <family val="2"/>
      <scheme val="minor"/>
    </font>
    <font>
      <sz val="12"/>
      <color theme="4"/>
      <name val="Calibri (Body)"/>
    </font>
    <font>
      <sz val="12"/>
      <color theme="9"/>
      <name val="Calibri (Body)"/>
    </font>
    <font>
      <sz val="12"/>
      <color rgb="FFCCCCCC"/>
      <name val="Andale Mono"/>
      <family val="2"/>
    </font>
    <font>
      <sz val="12"/>
      <color theme="5"/>
      <name val="Andale Mono"/>
      <family val="2"/>
    </font>
    <font>
      <sz val="12"/>
      <color theme="1"/>
      <name val="Andale Mono"/>
      <family val="2"/>
    </font>
    <font>
      <sz val="12"/>
      <color theme="9"/>
      <name val="Andale Mono"/>
      <family val="2"/>
    </font>
    <font>
      <sz val="12"/>
      <color theme="0" tint="-0.14999847407452621"/>
      <name val="Andale Mono"/>
      <family val="2"/>
    </font>
    <font>
      <sz val="12"/>
      <color theme="4"/>
      <name val="Andale Mono"/>
      <family val="2"/>
    </font>
    <font>
      <sz val="12"/>
      <color rgb="FF000000"/>
      <name val="Calibri"/>
      <family val="2"/>
      <scheme val="minor"/>
    </font>
    <font>
      <sz val="12"/>
      <color rgb="FFCCCCCC"/>
      <name val="Arial"/>
      <family val="2"/>
    </font>
    <font>
      <sz val="12"/>
      <color theme="1"/>
      <name val="Arial"/>
      <family val="2"/>
    </font>
    <font>
      <sz val="12"/>
      <color theme="1"/>
      <name val="Menlo Regular"/>
    </font>
    <font>
      <sz val="12"/>
      <color theme="9"/>
      <name val="Menlo"/>
      <family val="2"/>
    </font>
    <font>
      <sz val="12"/>
      <color theme="5"/>
      <name val="Menlo Regular"/>
    </font>
    <font>
      <sz val="12"/>
      <color theme="4"/>
      <name val="Menlo Regular"/>
    </font>
    <font>
      <sz val="12"/>
      <color rgb="FFCCCCCC"/>
      <name val="Menlo Regular"/>
    </font>
    <font>
      <sz val="12"/>
      <color theme="9"/>
      <name val="Menlo Regula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2" fillId="0" borderId="0" xfId="0" applyFont="1"/>
    <xf numFmtId="0" fontId="11" fillId="2" borderId="0" xfId="0" applyFont="1" applyFill="1"/>
    <xf numFmtId="0" fontId="0" fillId="2" borderId="0" xfId="0" applyFill="1"/>
    <xf numFmtId="0" fontId="11" fillId="3" borderId="0" xfId="0" applyFont="1" applyFill="1"/>
    <xf numFmtId="0" fontId="0" fillId="3" borderId="0" xfId="0" applyFill="1"/>
    <xf numFmtId="0" fontId="13" fillId="0" borderId="0" xfId="0" applyFont="1" applyFill="1"/>
    <xf numFmtId="0" fontId="0" fillId="0" borderId="0" xfId="0" applyFill="1"/>
    <xf numFmtId="0" fontId="0" fillId="4" borderId="0" xfId="0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6" fontId="0" fillId="5" borderId="0" xfId="0" applyNumberFormat="1" applyFill="1"/>
    <xf numFmtId="16" fontId="0" fillId="4" borderId="0" xfId="0" applyNumberFormat="1" applyFill="1"/>
    <xf numFmtId="14" fontId="0" fillId="0" borderId="0" xfId="0" applyNumberFormat="1"/>
    <xf numFmtId="0" fontId="0" fillId="6" borderId="0" xfId="0" applyFill="1"/>
    <xf numFmtId="11" fontId="0" fillId="7" borderId="0" xfId="0" applyNumberFormat="1" applyFill="1"/>
    <xf numFmtId="0" fontId="0" fillId="8" borderId="0" xfId="0" applyFill="1"/>
    <xf numFmtId="0" fontId="0" fillId="9" borderId="0" xfId="0" applyFill="1"/>
    <xf numFmtId="169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Untitled 2_1" connectionId="1" xr16:uid="{B6F858C6-B0F2-1D40-971B-1637AC710F4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D5F1-3708-294D-A35C-1EC5B218E6B4}">
  <dimension ref="A1:J32"/>
  <sheetViews>
    <sheetView zoomScale="94" workbookViewId="0">
      <selection activeCell="N34" sqref="N34"/>
    </sheetView>
  </sheetViews>
  <sheetFormatPr baseColWidth="10" defaultRowHeight="16"/>
  <cols>
    <col min="1" max="1" width="13.5" bestFit="1" customWidth="1"/>
  </cols>
  <sheetData>
    <row r="1" spans="1:10">
      <c r="A1" t="s">
        <v>36</v>
      </c>
      <c r="B1" t="s">
        <v>34</v>
      </c>
      <c r="C1">
        <v>1</v>
      </c>
      <c r="D1">
        <v>7</v>
      </c>
      <c r="E1">
        <v>14</v>
      </c>
      <c r="F1">
        <v>21</v>
      </c>
      <c r="G1">
        <v>28</v>
      </c>
      <c r="H1" s="18" t="s">
        <v>35</v>
      </c>
    </row>
    <row r="2" spans="1:10">
      <c r="A2">
        <v>1</v>
      </c>
      <c r="B2" t="s">
        <v>1</v>
      </c>
      <c r="C2" s="5">
        <v>-1.5873433040697999E-3</v>
      </c>
      <c r="D2" s="5">
        <v>1.8710302490202199E-3</v>
      </c>
      <c r="E2" s="5">
        <v>1.3146402915350101E-3</v>
      </c>
      <c r="F2" s="5">
        <v>8.1661727114589302E-4</v>
      </c>
      <c r="G2" s="5">
        <v>5.86549088496861E-4</v>
      </c>
      <c r="I2" s="3" t="s">
        <v>5</v>
      </c>
      <c r="J2" s="21" t="s">
        <v>37</v>
      </c>
    </row>
    <row r="3" spans="1:10">
      <c r="C3" s="5">
        <v>-0.96912113345918405</v>
      </c>
      <c r="D3" s="5">
        <v>1.1150946336012</v>
      </c>
      <c r="E3" s="5">
        <v>0.81886291791781396</v>
      </c>
      <c r="F3" s="5">
        <v>0.52617100404729</v>
      </c>
      <c r="G3" s="5">
        <v>0.38185159924920598</v>
      </c>
      <c r="I3" s="2" t="s">
        <v>4</v>
      </c>
      <c r="J3" s="20" t="s">
        <v>38</v>
      </c>
    </row>
    <row r="4" spans="1:10">
      <c r="A4">
        <v>1</v>
      </c>
      <c r="B4" t="s">
        <v>2</v>
      </c>
      <c r="C4" s="5">
        <v>1.55670807187809E-3</v>
      </c>
      <c r="D4" s="5">
        <v>2.04177949242232E-3</v>
      </c>
      <c r="E4" s="5">
        <v>1.6372035677283E-3</v>
      </c>
      <c r="F4" s="5">
        <v>2.0660631931334701E-3</v>
      </c>
      <c r="G4" s="6">
        <v>3.2379154378021102E-3</v>
      </c>
      <c r="I4" s="4" t="s">
        <v>6</v>
      </c>
      <c r="J4" s="19" t="s">
        <v>39</v>
      </c>
    </row>
    <row r="5" spans="1:10">
      <c r="C5" s="5">
        <v>0.91157688907107504</v>
      </c>
      <c r="D5" s="5">
        <v>1.26105300726771</v>
      </c>
      <c r="E5" s="5">
        <v>1.0428525799560899</v>
      </c>
      <c r="F5" s="5">
        <v>1.3202590188004799</v>
      </c>
      <c r="G5" s="5">
        <v>2.0173707196194899</v>
      </c>
    </row>
    <row r="6" spans="1:10">
      <c r="A6">
        <v>1</v>
      </c>
      <c r="B6" t="s">
        <v>3</v>
      </c>
      <c r="C6" s="8">
        <f>C2-C4</f>
        <v>-3.1440513759478901E-3</v>
      </c>
      <c r="D6" s="5">
        <f>D2-D4</f>
        <v>-1.7074924340210011E-4</v>
      </c>
      <c r="E6" s="5">
        <f>E2-E4</f>
        <v>-3.2256327619328991E-4</v>
      </c>
      <c r="F6" s="5">
        <f>F2-F4</f>
        <v>-1.2494459219875771E-3</v>
      </c>
      <c r="G6" s="8">
        <f>G2-G4</f>
        <v>-2.6513663493052493E-3</v>
      </c>
    </row>
    <row r="7" spans="1:10">
      <c r="C7" s="5">
        <v>-2.7092540336744699</v>
      </c>
      <c r="D7" s="1">
        <v>-0.173469708691982</v>
      </c>
      <c r="E7" s="1">
        <v>-0.36832869996193801</v>
      </c>
      <c r="F7" s="1">
        <v>-1.43203397683845</v>
      </c>
      <c r="G7" s="1">
        <v>-2.8622035102321601</v>
      </c>
    </row>
    <row r="8" spans="1:10">
      <c r="A8">
        <v>7</v>
      </c>
      <c r="B8" t="s">
        <v>1</v>
      </c>
      <c r="C8" s="8">
        <v>0.17365007720605899</v>
      </c>
      <c r="D8" s="8">
        <v>1.62725555376831E-2</v>
      </c>
      <c r="E8" s="6">
        <v>1.0430181158141901E-2</v>
      </c>
      <c r="F8" s="6">
        <v>1.03260456194589E-2</v>
      </c>
      <c r="G8" s="5">
        <v>5.1419295568196303E-3</v>
      </c>
    </row>
    <row r="9" spans="1:10">
      <c r="C9" s="5">
        <v>22.2909833624044</v>
      </c>
      <c r="D9" s="5">
        <v>3.0117617832699999</v>
      </c>
      <c r="E9" s="5">
        <v>2.3852360030277802</v>
      </c>
      <c r="F9" s="5">
        <v>2.5039540152337598</v>
      </c>
      <c r="G9" s="5">
        <v>1.27768051208095</v>
      </c>
    </row>
    <row r="10" spans="1:10">
      <c r="A10">
        <v>7</v>
      </c>
      <c r="B10" t="s">
        <v>2</v>
      </c>
      <c r="C10" s="8">
        <v>1.5896771587156799E-2</v>
      </c>
      <c r="D10" s="6">
        <v>9.1412123795106808E-3</v>
      </c>
      <c r="E10" s="8">
        <v>1.6225510587210001E-2</v>
      </c>
      <c r="F10" s="8">
        <v>1.55183711854782E-2</v>
      </c>
      <c r="G10" s="8">
        <v>2.4822535064532799E-2</v>
      </c>
    </row>
    <row r="11" spans="1:10">
      <c r="C11" s="5">
        <v>2.9620900591686401</v>
      </c>
      <c r="D11" s="5">
        <v>2.0139571038057098</v>
      </c>
      <c r="E11" s="5">
        <v>3.17345144897928</v>
      </c>
      <c r="F11" s="5">
        <v>3.0165937157634199</v>
      </c>
      <c r="G11" s="5">
        <v>-4.4255675712245104</v>
      </c>
    </row>
    <row r="12" spans="1:10">
      <c r="A12">
        <v>7</v>
      </c>
      <c r="B12" t="s">
        <v>3</v>
      </c>
      <c r="C12" s="8">
        <f>C8-C10</f>
        <v>0.15775330561890219</v>
      </c>
      <c r="D12" s="10">
        <f>D8-D10</f>
        <v>7.1313431581724197E-3</v>
      </c>
      <c r="E12" s="10">
        <f>E8-E10</f>
        <v>-5.7953294290681006E-3</v>
      </c>
      <c r="F12" s="7">
        <f>F8-F10</f>
        <v>-5.1923255660193002E-3</v>
      </c>
      <c r="G12" s="8">
        <f>G8-G10</f>
        <v>-1.9680605507713167E-2</v>
      </c>
    </row>
    <row r="13" spans="1:10">
      <c r="C13" s="1">
        <v>30.1003758691153</v>
      </c>
      <c r="D13" s="1">
        <v>1.8066749706177601</v>
      </c>
      <c r="E13" s="1">
        <v>-1.7470627197231501</v>
      </c>
      <c r="F13" s="1">
        <v>-1.5555668517436301</v>
      </c>
      <c r="G13" s="1">
        <v>-5.6480627834811399</v>
      </c>
    </row>
    <row r="14" spans="1:10">
      <c r="A14">
        <v>14</v>
      </c>
      <c r="B14" t="s">
        <v>1</v>
      </c>
      <c r="C14" s="8">
        <v>0.23803422965475499</v>
      </c>
      <c r="D14" s="8">
        <v>0.40275130281598898</v>
      </c>
      <c r="E14" s="8">
        <v>3.0492486707678099E-2</v>
      </c>
      <c r="F14" s="8">
        <v>2.59424598405875E-2</v>
      </c>
      <c r="G14" s="6">
        <v>1.44132787959652E-2</v>
      </c>
    </row>
    <row r="15" spans="1:10">
      <c r="C15" s="5">
        <v>17.3536106790506</v>
      </c>
      <c r="D15" s="5">
        <v>24.3858213658952</v>
      </c>
      <c r="E15" s="5">
        <v>3.8803976704952001</v>
      </c>
      <c r="F15" s="5">
        <v>3.7376160952951798</v>
      </c>
      <c r="G15" s="5">
        <v>2.18349715919515</v>
      </c>
    </row>
    <row r="16" spans="1:10">
      <c r="A16">
        <v>14</v>
      </c>
      <c r="B16" t="s">
        <v>2</v>
      </c>
      <c r="C16" s="8">
        <v>8.5640425089548694E-2</v>
      </c>
      <c r="D16" s="8">
        <v>-0.159740623312153</v>
      </c>
      <c r="E16" s="8">
        <v>3.54102794659076E-2</v>
      </c>
      <c r="F16" s="8">
        <v>3.6747345721803201E-2</v>
      </c>
      <c r="G16" s="8">
        <v>5.6093811501366102E-2</v>
      </c>
    </row>
    <row r="17" spans="1:7">
      <c r="C17" s="5">
        <v>8.4807673120744198</v>
      </c>
      <c r="D17" s="5">
        <v>-32.748810321402402</v>
      </c>
      <c r="E17" s="5">
        <v>3.4901559987980701</v>
      </c>
      <c r="F17" s="5">
        <v>3.6472720610801699</v>
      </c>
      <c r="G17" s="5">
        <v>4.9936491213145002</v>
      </c>
    </row>
    <row r="18" spans="1:7">
      <c r="A18">
        <v>14</v>
      </c>
      <c r="B18" t="s">
        <v>3</v>
      </c>
      <c r="C18" s="8">
        <f>C14-C16</f>
        <v>0.15239380456520629</v>
      </c>
      <c r="D18" s="8">
        <f>D14-D16</f>
        <v>0.56249192612814203</v>
      </c>
      <c r="E18" s="5">
        <f>E14-E16</f>
        <v>-4.9177927582295007E-3</v>
      </c>
      <c r="F18" s="5">
        <f>F14-F16</f>
        <v>-1.0804885881215701E-2</v>
      </c>
      <c r="G18" s="8">
        <f>G14-G16</f>
        <v>-4.1680532705400904E-2</v>
      </c>
    </row>
    <row r="19" spans="1:7">
      <c r="C19" s="1">
        <v>15.7721544835653</v>
      </c>
      <c r="D19" s="1">
        <v>39.630550459853303</v>
      </c>
      <c r="E19" s="1">
        <v>0.58668618109569404</v>
      </c>
      <c r="F19" s="1">
        <v>-1.4164035718906101</v>
      </c>
      <c r="G19" s="1">
        <v>-5.0645899149685096</v>
      </c>
    </row>
    <row r="20" spans="1:7">
      <c r="A20">
        <v>21</v>
      </c>
      <c r="B20" t="s">
        <v>1</v>
      </c>
      <c r="C20" s="8">
        <v>0.29029532063892</v>
      </c>
      <c r="D20" s="5">
        <v>0.49651531670670801</v>
      </c>
      <c r="E20" s="8">
        <v>0.33264118916471902</v>
      </c>
      <c r="F20" s="8">
        <v>4.6639511032831503E-2</v>
      </c>
      <c r="G20" s="8">
        <v>2.7559256331954E-2</v>
      </c>
    </row>
    <row r="21" spans="1:7">
      <c r="C21" s="5">
        <v>16.8601912332472</v>
      </c>
      <c r="D21" s="5">
        <v>21.526482393838801</v>
      </c>
      <c r="E21" s="5">
        <v>18.7841688379537</v>
      </c>
      <c r="F21" s="5">
        <v>4.6473840259498402</v>
      </c>
      <c r="G21" s="5">
        <v>3.13932722988263</v>
      </c>
    </row>
    <row r="22" spans="1:7">
      <c r="A22">
        <v>21</v>
      </c>
      <c r="B22" t="s">
        <v>2</v>
      </c>
      <c r="C22" s="8">
        <v>0.14489615449627999</v>
      </c>
      <c r="D22" s="8">
        <v>-7.8181830289020302E-2</v>
      </c>
      <c r="E22" s="8">
        <v>-7.4650665823059806E-2</v>
      </c>
      <c r="F22" s="8">
        <v>5.6314698499443698E-2</v>
      </c>
      <c r="G22" s="8">
        <v>8.1288861745716798E-2</v>
      </c>
    </row>
    <row r="23" spans="1:7">
      <c r="C23" s="5">
        <v>9.8209935312650405</v>
      </c>
      <c r="D23" s="5">
        <v>-9.9909898376794306</v>
      </c>
      <c r="E23" s="5">
        <v>-7.3162321263710099</v>
      </c>
      <c r="F23" s="5">
        <v>4.3296837025807902</v>
      </c>
      <c r="G23" s="5">
        <v>5.5250879815122396</v>
      </c>
    </row>
    <row r="24" spans="1:7">
      <c r="A24">
        <v>21</v>
      </c>
      <c r="B24" t="s">
        <v>3</v>
      </c>
      <c r="C24" s="8">
        <f>C20-C22</f>
        <v>0.14539916614264001</v>
      </c>
      <c r="D24" s="8">
        <f>D20-D22</f>
        <v>0.57469714699572827</v>
      </c>
      <c r="E24" s="8">
        <f>E20-E22</f>
        <v>0.40729185498777881</v>
      </c>
      <c r="F24" s="5">
        <f>F20-F22</f>
        <v>-9.6751874666121951E-3</v>
      </c>
      <c r="G24" s="5">
        <f>G20-G22</f>
        <v>-5.3729605413762802E-2</v>
      </c>
    </row>
    <row r="25" spans="1:7">
      <c r="C25" s="1">
        <v>12.576588306781</v>
      </c>
      <c r="D25" s="1">
        <v>31.623701361144601</v>
      </c>
      <c r="E25" s="1">
        <v>27.526626139252201</v>
      </c>
      <c r="F25" s="1">
        <v>-0.99574079778267699</v>
      </c>
      <c r="G25" s="1">
        <v>-5.3783424312425803</v>
      </c>
    </row>
    <row r="26" spans="1:7">
      <c r="A26">
        <v>28</v>
      </c>
      <c r="B26" t="s">
        <v>1</v>
      </c>
      <c r="C26" s="8">
        <v>0.353739448953799</v>
      </c>
      <c r="D26" s="8">
        <v>0.56883867758895701</v>
      </c>
      <c r="E26" s="8">
        <v>0.67256318672697901</v>
      </c>
      <c r="F26" s="8">
        <v>0.31566124484667601</v>
      </c>
      <c r="G26" s="8">
        <v>4.9063569813243002E-2</v>
      </c>
    </row>
    <row r="27" spans="1:7">
      <c r="C27" s="5">
        <v>15.7736696595532</v>
      </c>
      <c r="D27" s="5">
        <v>20.509102507685999</v>
      </c>
      <c r="E27" s="5">
        <v>22.446367270688601</v>
      </c>
      <c r="F27" s="5">
        <v>15.5481460078414</v>
      </c>
      <c r="G27" s="5">
        <v>4.1887861104132504</v>
      </c>
    </row>
    <row r="28" spans="1:7">
      <c r="A28">
        <v>28</v>
      </c>
      <c r="B28" t="s">
        <v>2</v>
      </c>
      <c r="C28" s="8">
        <v>0.19687724018154901</v>
      </c>
      <c r="D28" s="9">
        <v>-1.11953787362637E-2</v>
      </c>
      <c r="E28" s="8">
        <v>-0.200922839242378</v>
      </c>
      <c r="F28" s="8">
        <v>-3.7224486191834202E-2</v>
      </c>
      <c r="G28" s="8">
        <v>9.9125500321588705E-2</v>
      </c>
    </row>
    <row r="29" spans="1:7">
      <c r="C29" s="5">
        <v>10.8537104928097</v>
      </c>
      <c r="D29" s="9">
        <v>-0.86653193361929504</v>
      </c>
      <c r="E29" s="5">
        <v>-23.028957979811501</v>
      </c>
      <c r="F29" s="5">
        <v>-3.05554904463221</v>
      </c>
      <c r="G29" s="5">
        <v>5.8519972900411297</v>
      </c>
    </row>
    <row r="30" spans="1:7">
      <c r="A30">
        <v>28</v>
      </c>
      <c r="B30" t="s">
        <v>3</v>
      </c>
      <c r="C30" s="8">
        <f>C26-C28</f>
        <v>0.15686220877224999</v>
      </c>
      <c r="D30" s="8">
        <f>D26-D28</f>
        <v>0.58003405632522076</v>
      </c>
      <c r="E30" s="8">
        <f>E26-E28</f>
        <v>0.87348602596935698</v>
      </c>
      <c r="F30" s="8">
        <f>F26-F28</f>
        <v>0.35288573103851023</v>
      </c>
      <c r="G30" s="8">
        <f>G26-G28</f>
        <v>-5.0061930508345703E-2</v>
      </c>
    </row>
    <row r="31" spans="1:7">
      <c r="C31" s="1">
        <v>10.9413635965317</v>
      </c>
      <c r="D31" s="1">
        <v>27.664040035689801</v>
      </c>
      <c r="E31" s="1">
        <v>33.093886674902997</v>
      </c>
      <c r="F31" s="1">
        <v>22.0332580833003</v>
      </c>
      <c r="G31" s="1">
        <v>-4.2877513892549599</v>
      </c>
    </row>
    <row r="32" spans="1:7">
      <c r="A32" s="1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E214-1A18-B945-B083-1B8B72BCE4AA}">
  <dimension ref="A1:K9"/>
  <sheetViews>
    <sheetView workbookViewId="0">
      <selection activeCell="N25" sqref="N25:O25"/>
    </sheetView>
  </sheetViews>
  <sheetFormatPr baseColWidth="10" defaultRowHeight="16"/>
  <sheetData>
    <row r="1" spans="1:11">
      <c r="B1" t="s">
        <v>31</v>
      </c>
      <c r="C1">
        <v>2</v>
      </c>
      <c r="D1">
        <v>3</v>
      </c>
      <c r="E1">
        <v>4</v>
      </c>
      <c r="F1" t="s">
        <v>30</v>
      </c>
      <c r="G1" t="s">
        <v>8</v>
      </c>
      <c r="H1" t="s">
        <v>32</v>
      </c>
    </row>
    <row r="2" spans="1:11">
      <c r="A2" t="s">
        <v>28</v>
      </c>
      <c r="B2" s="1">
        <v>3.6059308297002502E-3</v>
      </c>
      <c r="C2" s="1">
        <v>3.0842494298681899E-3</v>
      </c>
      <c r="D2" s="1">
        <v>2.0962904789228898E-3</v>
      </c>
      <c r="E2" s="1">
        <v>2.1140553455504E-3</v>
      </c>
      <c r="F2" s="1">
        <v>1.2138607110686399E-3</v>
      </c>
      <c r="H2" s="21">
        <v>-2.4610739172994298E-3</v>
      </c>
      <c r="I2" s="1">
        <v>-1.84745238970568</v>
      </c>
      <c r="J2" s="3" t="s">
        <v>5</v>
      </c>
      <c r="K2" s="21" t="s">
        <v>37</v>
      </c>
    </row>
    <row r="3" spans="1:11">
      <c r="A3">
        <v>2</v>
      </c>
      <c r="B3" s="1">
        <v>5.1280826516568604E-3</v>
      </c>
      <c r="C3" s="1">
        <v>3.8176257988667799E-3</v>
      </c>
      <c r="D3" s="1">
        <v>3.6575004992120399E-3</v>
      </c>
      <c r="E3" s="1">
        <v>1.91921569087112E-3</v>
      </c>
      <c r="F3" s="1">
        <v>7.0620503233954403E-4</v>
      </c>
      <c r="H3" s="23">
        <f>F3-B3</f>
        <v>-4.4218776193173165E-3</v>
      </c>
      <c r="I3" s="1">
        <v>-3.3883149360154801</v>
      </c>
      <c r="J3" s="2" t="s">
        <v>4</v>
      </c>
      <c r="K3" s="20" t="s">
        <v>38</v>
      </c>
    </row>
    <row r="4" spans="1:11">
      <c r="A4">
        <v>3</v>
      </c>
      <c r="B4" s="1">
        <v>1.6233585687297899E-3</v>
      </c>
      <c r="C4" s="1">
        <v>3.9842758907141403E-3</v>
      </c>
      <c r="D4" s="1">
        <v>5.15586138969229E-3</v>
      </c>
      <c r="E4" s="1">
        <v>3.18993525842491E-3</v>
      </c>
      <c r="F4" s="1">
        <v>2.64869925772698E-3</v>
      </c>
      <c r="H4" s="22">
        <f>F4-B4</f>
        <v>1.02534068899719E-3</v>
      </c>
      <c r="I4" s="1">
        <v>0.674880206785055</v>
      </c>
      <c r="J4" s="4" t="s">
        <v>6</v>
      </c>
      <c r="K4" s="19" t="s">
        <v>39</v>
      </c>
    </row>
    <row r="5" spans="1:11">
      <c r="A5">
        <v>4</v>
      </c>
      <c r="B5" s="1">
        <v>-2.8045065949789702E-3</v>
      </c>
      <c r="C5" s="1">
        <v>2.9817238978792899E-3</v>
      </c>
      <c r="D5" s="1">
        <v>2.5131235066792701E-3</v>
      </c>
      <c r="E5" s="1">
        <v>3.82044227110391E-3</v>
      </c>
      <c r="F5" s="1">
        <v>2.44548512333452E-3</v>
      </c>
      <c r="H5" s="23">
        <f>F5-B5</f>
        <v>5.2499917183134901E-3</v>
      </c>
      <c r="I5" s="1">
        <v>4.5091033589434701</v>
      </c>
    </row>
    <row r="6" spans="1:11">
      <c r="A6" t="s">
        <v>29</v>
      </c>
      <c r="B6" s="1">
        <v>-5.4146794468320101E-3</v>
      </c>
      <c r="C6" s="1">
        <v>-5.0525986161340701E-4</v>
      </c>
      <c r="D6" s="1">
        <v>2.38605495253243E-3</v>
      </c>
      <c r="E6" s="1">
        <v>2.9183250596540502E-3</v>
      </c>
      <c r="F6" s="1">
        <v>3.42212316257581E-3</v>
      </c>
      <c r="H6" s="23">
        <f>F6-B6</f>
        <v>8.8368026094078206E-3</v>
      </c>
      <c r="I6" s="1">
        <v>7.0062979044876101</v>
      </c>
    </row>
    <row r="7" spans="1:11">
      <c r="A7" t="s">
        <v>7</v>
      </c>
    </row>
    <row r="8" spans="1:11">
      <c r="A8" t="s">
        <v>33</v>
      </c>
      <c r="B8" s="23">
        <f>B6-B2</f>
        <v>-9.0206102765322607E-3</v>
      </c>
      <c r="C8" s="23">
        <f>C6-C2</f>
        <v>-3.5895092914815969E-3</v>
      </c>
      <c r="D8" s="22">
        <f>D6-D2</f>
        <v>2.8976447360954012E-4</v>
      </c>
      <c r="E8" s="22">
        <f>E6-E2</f>
        <v>8.0426971410365016E-4</v>
      </c>
      <c r="F8" s="20">
        <f>F6-F2</f>
        <v>2.2082624515071701E-3</v>
      </c>
    </row>
    <row r="9" spans="1:11">
      <c r="B9" s="1">
        <v>-6.7421364931550896</v>
      </c>
      <c r="C9" s="1">
        <v>-3.6392797210687</v>
      </c>
      <c r="D9" s="1">
        <v>0.32281245924117002</v>
      </c>
      <c r="E9" s="1">
        <v>0.92733424564602696</v>
      </c>
      <c r="F9" s="1">
        <v>2.0577211807882998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3869-E1FA-3D4A-961D-AA96F35F5C44}">
  <dimension ref="A1:R44"/>
  <sheetViews>
    <sheetView zoomScale="75" workbookViewId="0">
      <selection activeCell="S39" sqref="S39"/>
    </sheetView>
  </sheetViews>
  <sheetFormatPr baseColWidth="10" defaultRowHeight="16"/>
  <cols>
    <col min="1" max="1" width="13.1640625" bestFit="1" customWidth="1"/>
    <col min="2" max="2" width="13.6640625" bestFit="1" customWidth="1"/>
    <col min="3" max="5" width="14.33203125" bestFit="1" customWidth="1"/>
  </cols>
  <sheetData>
    <row r="1" spans="1:18">
      <c r="A1" t="s">
        <v>9</v>
      </c>
      <c r="C1" t="s">
        <v>10</v>
      </c>
      <c r="K1" t="s">
        <v>26</v>
      </c>
    </row>
    <row r="2" spans="1:18">
      <c r="A2" s="24">
        <v>45170</v>
      </c>
      <c r="C2" s="12" t="s">
        <v>13</v>
      </c>
      <c r="D2" s="13" t="s">
        <v>12</v>
      </c>
      <c r="E2" s="13" t="s">
        <v>11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4" t="s">
        <v>13</v>
      </c>
      <c r="L2" s="15" t="s">
        <v>12</v>
      </c>
      <c r="M2" s="15" t="s">
        <v>11</v>
      </c>
      <c r="N2" s="15" t="s">
        <v>21</v>
      </c>
      <c r="O2" s="15" t="s">
        <v>22</v>
      </c>
      <c r="P2" s="15" t="s">
        <v>23</v>
      </c>
      <c r="Q2" s="15" t="s">
        <v>24</v>
      </c>
      <c r="R2" s="15" t="s">
        <v>25</v>
      </c>
    </row>
    <row r="3" spans="1:18">
      <c r="A3" t="s">
        <v>14</v>
      </c>
      <c r="B3" t="s">
        <v>16</v>
      </c>
      <c r="C3" s="11">
        <v>1.7780000000000001E-3</v>
      </c>
      <c r="D3" s="11">
        <v>1.1180000000000001E-3</v>
      </c>
      <c r="E3" s="11">
        <v>1.0480000000000001E-3</v>
      </c>
      <c r="F3" s="11">
        <v>1.0859999999999999E-3</v>
      </c>
      <c r="G3" s="11">
        <v>1.0150000000000001E-3</v>
      </c>
      <c r="H3" s="11">
        <v>1.016E-3</v>
      </c>
      <c r="I3" s="11">
        <v>9.5399999999999999E-4</v>
      </c>
      <c r="J3" s="11">
        <v>9.2599999999999996E-4</v>
      </c>
      <c r="K3" s="11">
        <v>1.8246999999999999E-2</v>
      </c>
      <c r="L3" s="11">
        <v>1.2179999999999999E-3</v>
      </c>
      <c r="M3" s="11">
        <v>8.8099999999999995E-4</v>
      </c>
      <c r="N3" s="11">
        <v>8.7799999999999998E-4</v>
      </c>
      <c r="O3" s="11">
        <v>9.3999999999999997E-4</v>
      </c>
      <c r="P3" s="11">
        <v>8.6899999999999998E-4</v>
      </c>
      <c r="Q3" s="11">
        <v>8.6300000000000005E-4</v>
      </c>
      <c r="R3" s="11">
        <v>8.5599999999999999E-4</v>
      </c>
    </row>
    <row r="4" spans="1:18">
      <c r="B4" t="s">
        <v>15</v>
      </c>
      <c r="C4" s="11">
        <v>1.5870000000000001E-3</v>
      </c>
      <c r="D4" s="11">
        <v>1.405E-3</v>
      </c>
      <c r="E4" s="11">
        <v>1.4289999999999999E-3</v>
      </c>
      <c r="F4" s="11">
        <v>1.3140000000000001E-3</v>
      </c>
      <c r="G4" s="11">
        <v>1.305E-3</v>
      </c>
      <c r="H4" s="11">
        <v>1.237E-3</v>
      </c>
      <c r="I4" s="11">
        <v>1.1620000000000001E-3</v>
      </c>
      <c r="J4" s="11">
        <v>1.116E-3</v>
      </c>
      <c r="K4" s="11">
        <v>2.9979999999999998E-3</v>
      </c>
      <c r="L4" s="11">
        <v>2.63E-3</v>
      </c>
      <c r="M4" s="11">
        <v>3.0630000000000002E-3</v>
      </c>
      <c r="N4" s="11">
        <v>2.9650000000000002E-3</v>
      </c>
      <c r="O4" s="11">
        <v>2.0439999999999998E-3</v>
      </c>
      <c r="P4" s="11">
        <v>2.5339999999999998E-3</v>
      </c>
      <c r="Q4" s="11">
        <v>1.98E-3</v>
      </c>
      <c r="R4" s="11">
        <v>1.9139999999999999E-3</v>
      </c>
    </row>
    <row r="5" spans="1:18">
      <c r="B5" t="s">
        <v>17</v>
      </c>
      <c r="C5" s="11">
        <v>1.1509999999999999E-3</v>
      </c>
      <c r="D5" s="11">
        <v>1.2099999999999999E-3</v>
      </c>
      <c r="E5" s="11">
        <v>1.3309999999999999E-3</v>
      </c>
      <c r="F5" s="11">
        <v>1.1900000000000001E-3</v>
      </c>
      <c r="G5" s="11">
        <v>1.1479999999999999E-3</v>
      </c>
      <c r="H5" s="11">
        <v>9.6500000000000004E-4</v>
      </c>
      <c r="I5" s="11">
        <v>9.4300000000000004E-4</v>
      </c>
      <c r="J5" s="11">
        <v>9.4300000000000004E-4</v>
      </c>
      <c r="K5" s="11">
        <v>8.9099999999999997E-4</v>
      </c>
      <c r="L5" s="11">
        <v>1.1900000000000001E-3</v>
      </c>
      <c r="M5" s="11">
        <v>1.1900000000000001E-3</v>
      </c>
      <c r="N5" s="11">
        <v>1.1900000000000001E-3</v>
      </c>
      <c r="O5" s="11">
        <v>9.4399999999999996E-4</v>
      </c>
      <c r="P5" s="11">
        <v>9.4399999999999996E-4</v>
      </c>
      <c r="Q5" s="11">
        <v>9.4399999999999996E-4</v>
      </c>
      <c r="R5" s="11">
        <v>9.4399999999999996E-4</v>
      </c>
    </row>
    <row r="6" spans="1:18">
      <c r="B6" t="s">
        <v>19</v>
      </c>
      <c r="C6" s="11">
        <v>1.346E-3</v>
      </c>
      <c r="D6" s="11">
        <v>1.0870000000000001E-3</v>
      </c>
      <c r="E6" s="11">
        <v>1.0660000000000001E-3</v>
      </c>
      <c r="F6" s="11">
        <v>1.0009999999999999E-3</v>
      </c>
      <c r="G6" s="11">
        <v>1.0020000000000001E-3</v>
      </c>
      <c r="H6" s="11">
        <v>9.4600000000000001E-4</v>
      </c>
      <c r="I6" s="11">
        <v>9.3700000000000001E-4</v>
      </c>
      <c r="J6" s="11">
        <v>9.19E-4</v>
      </c>
      <c r="K6" s="11">
        <v>4.6020000000000002E-3</v>
      </c>
      <c r="L6" s="11">
        <v>1.075E-3</v>
      </c>
      <c r="M6" s="11">
        <v>9.5699999999999995E-4</v>
      </c>
      <c r="N6" s="11">
        <v>9.3499999999999996E-4</v>
      </c>
      <c r="O6" s="11">
        <v>8.8800000000000001E-4</v>
      </c>
      <c r="P6" s="11">
        <v>9.5299999999999996E-4</v>
      </c>
      <c r="Q6" s="11">
        <v>9.1200000000000005E-4</v>
      </c>
      <c r="R6" s="11">
        <v>9.1E-4</v>
      </c>
    </row>
    <row r="7" spans="1:18">
      <c r="A7" t="s">
        <v>18</v>
      </c>
      <c r="B7" t="s">
        <v>16</v>
      </c>
      <c r="C7" s="11">
        <v>1.5250000000000001E-3</v>
      </c>
      <c r="D7" s="11">
        <v>1.6819999999999999E-3</v>
      </c>
      <c r="E7" s="11">
        <v>1.8010000000000001E-3</v>
      </c>
      <c r="F7" s="11">
        <v>1.3799999999999999E-3</v>
      </c>
      <c r="G7" s="11">
        <v>1.206E-3</v>
      </c>
      <c r="H7" s="11">
        <v>1.155E-3</v>
      </c>
      <c r="I7" s="11">
        <v>9.3800000000000003E-4</v>
      </c>
      <c r="J7" s="11">
        <v>9.6900000000000003E-4</v>
      </c>
      <c r="K7" s="11">
        <v>7.2110000000000004E-3</v>
      </c>
      <c r="L7" s="11">
        <v>1.707E-3</v>
      </c>
      <c r="M7" s="11">
        <v>1.25E-3</v>
      </c>
      <c r="N7" s="11">
        <v>9.3300000000000002E-4</v>
      </c>
      <c r="O7" s="11">
        <v>9.0300000000000005E-4</v>
      </c>
      <c r="P7" s="11">
        <v>8.7900000000000001E-4</v>
      </c>
      <c r="Q7" s="11">
        <v>8.6200000000000003E-4</v>
      </c>
      <c r="R7" s="11">
        <v>8.6399999999999997E-4</v>
      </c>
    </row>
    <row r="8" spans="1:18">
      <c r="B8" t="s">
        <v>15</v>
      </c>
      <c r="C8" s="11">
        <v>1.279E-3</v>
      </c>
      <c r="D8" s="11">
        <v>1.268E-3</v>
      </c>
      <c r="E8" s="11">
        <v>1.248E-3</v>
      </c>
      <c r="F8" s="11">
        <v>8.7600000000000004E-4</v>
      </c>
      <c r="G8" s="11">
        <v>8.2899999999999998E-4</v>
      </c>
      <c r="H8" s="11">
        <v>8.3600000000000005E-4</v>
      </c>
      <c r="I8" s="11">
        <v>6.6799999999999997E-4</v>
      </c>
      <c r="J8" s="11">
        <v>6.1600000000000001E-4</v>
      </c>
      <c r="K8" s="11">
        <v>1.3910000000000001E-3</v>
      </c>
      <c r="L8" s="11">
        <v>1.047E-3</v>
      </c>
      <c r="M8" s="11">
        <v>1.062E-3</v>
      </c>
      <c r="N8" s="11">
        <v>1.0399999999999999E-3</v>
      </c>
      <c r="O8" s="11">
        <v>6.8499999999999995E-4</v>
      </c>
      <c r="P8" s="11">
        <v>7.9199999999999995E-4</v>
      </c>
      <c r="Q8" s="11">
        <v>8.3000000000000001E-4</v>
      </c>
      <c r="R8" s="11">
        <v>7.2000000000000005E-4</v>
      </c>
    </row>
    <row r="9" spans="1:18">
      <c r="B9" t="s">
        <v>17</v>
      </c>
      <c r="C9" s="11">
        <v>1.1509999999999999E-3</v>
      </c>
      <c r="D9" s="11">
        <v>1.2099999999999999E-3</v>
      </c>
      <c r="E9" s="11">
        <v>1.3309999999999999E-3</v>
      </c>
      <c r="F9" s="11">
        <v>1.1900000000000001E-3</v>
      </c>
      <c r="G9" s="11">
        <v>1.2329999999999999E-3</v>
      </c>
      <c r="H9" s="11">
        <v>1.446E-3</v>
      </c>
      <c r="I9" s="11">
        <v>1.521E-3</v>
      </c>
      <c r="J9" s="11">
        <v>1.521E-3</v>
      </c>
      <c r="K9" s="11">
        <v>8.9099999999999997E-4</v>
      </c>
      <c r="L9" s="11">
        <v>1.1900000000000001E-3</v>
      </c>
      <c r="M9" s="11">
        <v>1.1900000000000001E-3</v>
      </c>
      <c r="N9" s="11">
        <v>1.1900000000000001E-3</v>
      </c>
      <c r="O9" s="11">
        <v>1.5200000000000001E-3</v>
      </c>
      <c r="P9" s="11">
        <v>1.5200000000000001E-3</v>
      </c>
      <c r="Q9" s="11">
        <v>1.5200000000000001E-3</v>
      </c>
      <c r="R9" s="11">
        <v>1.5200000000000001E-3</v>
      </c>
    </row>
    <row r="10" spans="1:18">
      <c r="B10" t="s">
        <v>19</v>
      </c>
      <c r="C10" s="11">
        <v>1.1789999999999999E-3</v>
      </c>
      <c r="D10" s="11">
        <v>1.2359999999999999E-3</v>
      </c>
      <c r="E10" s="11">
        <v>1.2110000000000001E-3</v>
      </c>
      <c r="F10" s="11">
        <v>9.7400000000000004E-4</v>
      </c>
      <c r="G10" s="11">
        <v>9.2599999999999996E-4</v>
      </c>
      <c r="H10" s="11">
        <v>9.9200000000000004E-4</v>
      </c>
      <c r="I10" s="11">
        <v>8.7299999999999997E-4</v>
      </c>
      <c r="J10" s="11">
        <v>8.7799999999999998E-4</v>
      </c>
      <c r="K10" s="11">
        <v>2.1440000000000001E-3</v>
      </c>
      <c r="L10" s="11">
        <v>1.034E-3</v>
      </c>
      <c r="M10" s="11">
        <v>9.4600000000000001E-4</v>
      </c>
      <c r="N10" s="11">
        <v>8.6200000000000003E-4</v>
      </c>
      <c r="O10" s="11">
        <v>8.1700000000000002E-4</v>
      </c>
      <c r="P10" s="11">
        <v>7.9799999999999999E-4</v>
      </c>
      <c r="Q10" s="11">
        <v>8.0500000000000005E-4</v>
      </c>
      <c r="R10" s="11">
        <v>8.8000000000000003E-4</v>
      </c>
    </row>
    <row r="11" spans="1:18">
      <c r="A11" s="24">
        <v>45180</v>
      </c>
    </row>
    <row r="12" spans="1:18">
      <c r="A12" t="s">
        <v>14</v>
      </c>
      <c r="B12" t="s">
        <v>16</v>
      </c>
      <c r="C12" s="11">
        <v>1.8159999999999999E-3</v>
      </c>
      <c r="D12" s="11">
        <v>1.9620000000000002E-3</v>
      </c>
      <c r="E12" s="11">
        <v>1.691E-3</v>
      </c>
      <c r="F12" s="11">
        <v>1.6459999999999999E-3</v>
      </c>
      <c r="G12" s="11">
        <v>1.464E-3</v>
      </c>
      <c r="H12" s="11">
        <v>1.4469999999999999E-3</v>
      </c>
      <c r="I12" s="11">
        <v>1.3810000000000001E-3</v>
      </c>
      <c r="J12" s="11">
        <v>1.4319999999999999E-3</v>
      </c>
      <c r="K12" s="11">
        <v>2.3119999999999998E-3</v>
      </c>
      <c r="L12" s="11">
        <v>2.7910000000000001E-3</v>
      </c>
      <c r="M12" s="11">
        <v>2.5079999999999998E-3</v>
      </c>
      <c r="N12" s="11">
        <v>1.635E-3</v>
      </c>
      <c r="O12" s="11">
        <v>1.3669999999999999E-3</v>
      </c>
      <c r="P12" s="11">
        <v>1.315E-3</v>
      </c>
      <c r="Q12" s="11">
        <v>1.315E-3</v>
      </c>
      <c r="R12" s="11">
        <v>1.3569999999999999E-3</v>
      </c>
    </row>
    <row r="13" spans="1:18">
      <c r="B13" t="s">
        <v>15</v>
      </c>
      <c r="C13" s="11">
        <v>1.902E-3</v>
      </c>
      <c r="D13" s="11">
        <v>1.6130000000000001E-3</v>
      </c>
      <c r="E13" s="11">
        <v>1.6659999999999999E-3</v>
      </c>
      <c r="F13" s="11">
        <v>1.554E-3</v>
      </c>
      <c r="G13" s="11">
        <v>1.5889999999999999E-3</v>
      </c>
      <c r="H13" s="11">
        <v>1.5410000000000001E-3</v>
      </c>
      <c r="I13" s="11">
        <v>1.5070000000000001E-3</v>
      </c>
      <c r="J13" s="11">
        <v>1.474E-3</v>
      </c>
      <c r="K13" s="11">
        <v>1.2229999999999999E-3</v>
      </c>
      <c r="L13" s="11">
        <v>1.2229999999999999E-3</v>
      </c>
      <c r="M13" s="11">
        <v>1.266E-3</v>
      </c>
      <c r="N13" s="11">
        <v>1.261E-3</v>
      </c>
      <c r="O13" s="11">
        <v>1.341E-3</v>
      </c>
      <c r="P13" s="11">
        <v>1.3619999999999999E-3</v>
      </c>
      <c r="Q13" s="11">
        <v>1.3420000000000001E-3</v>
      </c>
      <c r="R13" s="11">
        <v>1.3110000000000001E-3</v>
      </c>
    </row>
    <row r="14" spans="1:18">
      <c r="B14" t="s">
        <v>17</v>
      </c>
      <c r="C14" s="11">
        <v>1.567E-3</v>
      </c>
      <c r="D14" s="11">
        <v>1.6789999999999999E-3</v>
      </c>
      <c r="E14" s="11">
        <v>1.585E-3</v>
      </c>
      <c r="F14" s="11">
        <v>1.2359999999999999E-3</v>
      </c>
      <c r="G14" s="11">
        <v>1.402E-3</v>
      </c>
      <c r="H14" s="11">
        <v>1.402E-3</v>
      </c>
      <c r="I14" s="11">
        <v>1.4139999999999999E-3</v>
      </c>
      <c r="J14" s="11">
        <v>1.279E-3</v>
      </c>
      <c r="K14" s="11">
        <v>1.503E-3</v>
      </c>
      <c r="L14" s="11">
        <v>1.3760000000000001E-3</v>
      </c>
      <c r="M14" s="11">
        <v>1.402E-3</v>
      </c>
      <c r="N14" s="11">
        <v>1.402E-3</v>
      </c>
      <c r="O14" s="11">
        <v>1.402E-3</v>
      </c>
      <c r="P14" s="11">
        <v>1.402E-3</v>
      </c>
      <c r="Q14" s="11">
        <v>1.271E-3</v>
      </c>
      <c r="R14" s="11">
        <v>1.271E-3</v>
      </c>
    </row>
    <row r="15" spans="1:18">
      <c r="B15" t="s">
        <v>19</v>
      </c>
      <c r="C15" s="11">
        <v>1.4970000000000001E-3</v>
      </c>
      <c r="D15" s="11">
        <v>1.583E-3</v>
      </c>
      <c r="E15" s="11">
        <v>1.4480000000000001E-3</v>
      </c>
      <c r="F15" s="11">
        <v>1.3259999999999999E-3</v>
      </c>
      <c r="G15" s="11">
        <v>1.34E-3</v>
      </c>
      <c r="H15" s="11">
        <v>1.322E-3</v>
      </c>
      <c r="I15" s="11">
        <v>1.322E-3</v>
      </c>
      <c r="J15" s="11">
        <v>1.2930000000000001E-3</v>
      </c>
      <c r="K15" s="11">
        <v>1.446E-3</v>
      </c>
      <c r="L15" s="11">
        <v>1.5E-3</v>
      </c>
      <c r="M15" s="11">
        <v>1.3140000000000001E-3</v>
      </c>
      <c r="N15" s="11">
        <v>1.256E-3</v>
      </c>
      <c r="O15" s="11">
        <v>1.2650000000000001E-3</v>
      </c>
      <c r="P15" s="11">
        <v>1.268E-3</v>
      </c>
      <c r="Q15" s="11">
        <v>1.284E-3</v>
      </c>
      <c r="R15" s="11">
        <v>1.2869999999999999E-3</v>
      </c>
    </row>
    <row r="16" spans="1:18">
      <c r="A16" t="s">
        <v>18</v>
      </c>
      <c r="B16" t="s">
        <v>16</v>
      </c>
      <c r="C16" s="11">
        <v>2.7169999999999998E-3</v>
      </c>
      <c r="D16" s="11">
        <v>2.7360000000000002E-3</v>
      </c>
      <c r="E16" s="11">
        <v>2.421E-3</v>
      </c>
      <c r="F16" s="11">
        <v>2.0370000000000002E-3</v>
      </c>
      <c r="G16" s="11">
        <v>1.7960000000000001E-3</v>
      </c>
      <c r="H16" s="11">
        <v>1.6869999999999999E-3</v>
      </c>
      <c r="I16" s="11">
        <v>1.4840000000000001E-3</v>
      </c>
      <c r="J16" s="11">
        <v>1.5250000000000001E-3</v>
      </c>
      <c r="K16" s="11">
        <v>3.0609999999999999E-3</v>
      </c>
      <c r="L16" s="11">
        <v>7.7419999999999998E-3</v>
      </c>
      <c r="M16" s="11">
        <v>5.9509999999999997E-3</v>
      </c>
      <c r="N16" s="11">
        <v>2.3530000000000001E-3</v>
      </c>
      <c r="O16" s="11">
        <v>1.7719999999999999E-3</v>
      </c>
      <c r="P16" s="11">
        <v>1.4E-3</v>
      </c>
      <c r="Q16" s="11">
        <v>1.3309999999999999E-3</v>
      </c>
      <c r="R16" s="11">
        <v>1.3810000000000001E-3</v>
      </c>
    </row>
    <row r="17" spans="1:18">
      <c r="B17" t="s">
        <v>15</v>
      </c>
      <c r="C17" s="11">
        <v>2.0040000000000001E-3</v>
      </c>
      <c r="D17" s="11">
        <v>2.019E-3</v>
      </c>
      <c r="E17" s="11">
        <v>1.725E-3</v>
      </c>
      <c r="F17" s="11">
        <v>1.508E-3</v>
      </c>
      <c r="G17" s="11">
        <v>1.4679999999999999E-3</v>
      </c>
      <c r="H17" s="11">
        <v>1.33E-3</v>
      </c>
      <c r="I17" s="11">
        <v>1.2949999999999999E-3</v>
      </c>
      <c r="J17" s="11">
        <v>1.245E-3</v>
      </c>
      <c r="K17" s="11">
        <v>1.923E-3</v>
      </c>
      <c r="L17" s="11">
        <v>1.753E-3</v>
      </c>
      <c r="M17" s="11">
        <v>1.5820000000000001E-3</v>
      </c>
      <c r="N17" s="11">
        <v>1.456E-3</v>
      </c>
      <c r="O17" s="11">
        <v>1.4009999999999999E-3</v>
      </c>
      <c r="P17" s="11">
        <v>1.279E-3</v>
      </c>
      <c r="Q17" s="11">
        <v>1.263E-3</v>
      </c>
      <c r="R17" s="11">
        <v>1.2099999999999999E-3</v>
      </c>
    </row>
    <row r="18" spans="1:18">
      <c r="B18" t="s">
        <v>17</v>
      </c>
      <c r="C18" s="11">
        <v>1.567E-3</v>
      </c>
      <c r="D18" s="11">
        <v>1.6789999999999999E-3</v>
      </c>
      <c r="E18" s="11">
        <v>1.585E-3</v>
      </c>
      <c r="F18" s="11">
        <v>1.2359999999999999E-3</v>
      </c>
      <c r="G18" s="11">
        <v>1.402E-3</v>
      </c>
      <c r="H18" s="11">
        <v>1.402E-3</v>
      </c>
      <c r="I18" s="11">
        <v>1.482E-3</v>
      </c>
      <c r="J18" s="11">
        <v>2.0899999999999998E-3</v>
      </c>
      <c r="K18" s="11">
        <v>1.503E-3</v>
      </c>
      <c r="L18" s="11">
        <v>1.3760000000000001E-3</v>
      </c>
      <c r="M18" s="11">
        <v>1.402E-3</v>
      </c>
      <c r="N18" s="11">
        <v>1.402E-3</v>
      </c>
      <c r="O18" s="11">
        <v>1.402E-3</v>
      </c>
      <c r="P18" s="11">
        <v>1.402E-3</v>
      </c>
      <c r="Q18" s="11">
        <v>2.1570000000000001E-3</v>
      </c>
      <c r="R18" s="11">
        <v>2.1559999999999999E-3</v>
      </c>
    </row>
    <row r="19" spans="1:18">
      <c r="B19" t="s">
        <v>19</v>
      </c>
      <c r="C19" s="11">
        <v>1.748E-3</v>
      </c>
      <c r="D19" s="11">
        <v>2.0409999999999998E-3</v>
      </c>
      <c r="E19" s="11">
        <v>1.7110000000000001E-3</v>
      </c>
      <c r="F19" s="11">
        <v>1.4350000000000001E-3</v>
      </c>
      <c r="G19" s="11">
        <v>1.4189999999999999E-3</v>
      </c>
      <c r="H19" s="11">
        <v>1.369E-3</v>
      </c>
      <c r="I19" s="11">
        <v>1.305E-3</v>
      </c>
      <c r="J19" s="11">
        <v>1.4319999999999999E-3</v>
      </c>
      <c r="K19" s="11">
        <v>1.9980000000000002E-3</v>
      </c>
      <c r="L19" s="11">
        <v>2.5790000000000001E-3</v>
      </c>
      <c r="M19" s="11">
        <v>1.812E-3</v>
      </c>
      <c r="N19" s="11">
        <v>1.3829999999999999E-3</v>
      </c>
      <c r="O19" s="11">
        <v>1.3010000000000001E-3</v>
      </c>
      <c r="P19" s="11">
        <v>1.2149999999999999E-3</v>
      </c>
      <c r="Q19" s="11">
        <v>1.263E-3</v>
      </c>
      <c r="R19" s="11">
        <v>1.258E-3</v>
      </c>
    </row>
    <row r="20" spans="1:18">
      <c r="A20" s="24">
        <v>45190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8">
      <c r="A21" t="s">
        <v>14</v>
      </c>
      <c r="B21" t="s">
        <v>16</v>
      </c>
      <c r="C21" s="11">
        <v>6.6100000000000002E-4</v>
      </c>
      <c r="D21" s="11">
        <v>8.4099999999999995E-4</v>
      </c>
      <c r="E21" s="11">
        <v>6.2399999999999999E-4</v>
      </c>
      <c r="F21" s="11">
        <v>5.6999999999999998E-4</v>
      </c>
      <c r="G21" s="11">
        <v>5.3700000000000004E-4</v>
      </c>
      <c r="H21" s="11">
        <v>5.1500000000000005E-4</v>
      </c>
      <c r="I21" s="11">
        <v>5.1900000000000004E-4</v>
      </c>
      <c r="J21" s="11">
        <v>5.5000000000000003E-4</v>
      </c>
      <c r="K21" s="11">
        <v>6.8900000000000005E-4</v>
      </c>
      <c r="L21" s="11">
        <v>1.6490000000000001E-3</v>
      </c>
      <c r="M21" s="11">
        <v>9.5200000000000005E-4</v>
      </c>
      <c r="N21" s="11">
        <v>6.9099999999999999E-4</v>
      </c>
      <c r="O21" s="11">
        <v>4.6200000000000001E-4</v>
      </c>
      <c r="P21" s="11">
        <v>5.4699999999999996E-4</v>
      </c>
      <c r="Q21" s="11">
        <v>5.4699999999999996E-4</v>
      </c>
      <c r="R21" s="11">
        <v>6.7500000000000004E-4</v>
      </c>
    </row>
    <row r="22" spans="1:18">
      <c r="B22" t="s">
        <v>15</v>
      </c>
      <c r="C22" s="11">
        <v>8.4800000000000001E-4</v>
      </c>
      <c r="D22" s="11">
        <v>7.2099999999999996E-4</v>
      </c>
      <c r="E22" s="11">
        <v>6.3599999999999996E-4</v>
      </c>
      <c r="F22" s="11">
        <v>6.2600000000000004E-4</v>
      </c>
      <c r="G22" s="11">
        <v>5.2700000000000002E-4</v>
      </c>
      <c r="H22" s="11">
        <v>5.9199999999999997E-4</v>
      </c>
      <c r="I22" s="11">
        <v>5.9100000000000005E-4</v>
      </c>
      <c r="J22" s="11">
        <v>5.71E-4</v>
      </c>
      <c r="K22" s="11">
        <v>6.3500000000000004E-4</v>
      </c>
      <c r="L22" s="11">
        <v>5.6499999999999996E-4</v>
      </c>
      <c r="M22" s="11">
        <v>5.2499999999999997E-4</v>
      </c>
      <c r="N22" s="11">
        <v>4.8200000000000001E-4</v>
      </c>
      <c r="O22" s="11">
        <v>4.5899999999999999E-4</v>
      </c>
      <c r="P22" s="11">
        <v>4.6500000000000003E-4</v>
      </c>
      <c r="Q22" s="11">
        <v>4.6099999999999998E-4</v>
      </c>
      <c r="R22" s="11">
        <v>4.5899999999999999E-4</v>
      </c>
    </row>
    <row r="23" spans="1:18">
      <c r="B23" t="s">
        <v>17</v>
      </c>
      <c r="C23" s="11">
        <v>5.44E-4</v>
      </c>
      <c r="D23" s="11">
        <v>8.2899999999999998E-4</v>
      </c>
      <c r="E23" s="11">
        <v>1.121E-3</v>
      </c>
      <c r="F23" s="11">
        <v>7.9199999999999995E-4</v>
      </c>
      <c r="G23" s="11">
        <v>6.4099999999999997E-4</v>
      </c>
      <c r="H23" s="11">
        <v>8.4999999999999995E-4</v>
      </c>
      <c r="I23" s="11">
        <v>9.810000000000001E-4</v>
      </c>
      <c r="J23" s="11">
        <v>9.1699999999999995E-4</v>
      </c>
      <c r="K23" s="11">
        <v>1.4109999999999999E-3</v>
      </c>
      <c r="L23" s="11">
        <v>1.034E-3</v>
      </c>
      <c r="M23" s="11">
        <v>5.4699999999999996E-4</v>
      </c>
      <c r="N23" s="11">
        <v>5.4699999999999996E-4</v>
      </c>
      <c r="O23" s="11">
        <v>9.810000000000001E-4</v>
      </c>
      <c r="P23" s="11">
        <v>9.810000000000001E-4</v>
      </c>
      <c r="Q23" s="11">
        <v>9.810000000000001E-4</v>
      </c>
      <c r="R23" s="11">
        <v>6.3900000000000003E-4</v>
      </c>
    </row>
    <row r="24" spans="1:18">
      <c r="B24" t="s">
        <v>19</v>
      </c>
      <c r="C24" s="11">
        <v>4.55E-4</v>
      </c>
      <c r="D24" s="11">
        <v>6.1399999999999996E-4</v>
      </c>
      <c r="E24" s="11">
        <v>6.3699999999999998E-4</v>
      </c>
      <c r="F24" s="11">
        <v>5.7700000000000004E-4</v>
      </c>
      <c r="G24" s="11">
        <v>5.13E-4</v>
      </c>
      <c r="H24" s="11">
        <v>5.4600000000000004E-4</v>
      </c>
      <c r="I24" s="11">
        <v>5.8100000000000003E-4</v>
      </c>
      <c r="J24" s="11">
        <v>5.8100000000000003E-4</v>
      </c>
      <c r="K24" s="11">
        <v>4.46E-4</v>
      </c>
      <c r="L24" s="11">
        <v>7.2499999999999995E-4</v>
      </c>
      <c r="M24" s="11">
        <v>5.2700000000000002E-4</v>
      </c>
      <c r="N24" s="11">
        <v>5.0500000000000002E-4</v>
      </c>
      <c r="O24" s="11">
        <v>5.3300000000000005E-4</v>
      </c>
      <c r="P24" s="11">
        <v>5.5699999999999999E-4</v>
      </c>
      <c r="Q24" s="11">
        <v>5.6300000000000002E-4</v>
      </c>
      <c r="R24" s="11">
        <v>5.5000000000000003E-4</v>
      </c>
    </row>
    <row r="25" spans="1:18">
      <c r="A25" t="s">
        <v>18</v>
      </c>
      <c r="B25" t="s">
        <v>16</v>
      </c>
      <c r="C25" s="11">
        <v>1.2719999999999999E-3</v>
      </c>
      <c r="D25" s="11">
        <v>9.7099999999999997E-4</v>
      </c>
      <c r="E25" s="11">
        <v>6.2E-4</v>
      </c>
      <c r="F25" s="11">
        <v>5.5699999999999999E-4</v>
      </c>
      <c r="G25" s="11">
        <v>6.4800000000000003E-4</v>
      </c>
      <c r="H25" s="11">
        <v>6.5899999999999997E-4</v>
      </c>
      <c r="I25" s="11">
        <v>6.7699999999999998E-4</v>
      </c>
      <c r="J25" s="11">
        <v>6.3400000000000001E-4</v>
      </c>
      <c r="K25" s="11">
        <v>7.2900000000000005E-4</v>
      </c>
      <c r="L25" s="11">
        <v>2.7339999999999999E-3</v>
      </c>
      <c r="M25" s="11">
        <v>2.117E-3</v>
      </c>
      <c r="N25" s="11">
        <v>1.315E-3</v>
      </c>
      <c r="O25" s="11">
        <v>9.3800000000000003E-4</v>
      </c>
      <c r="P25" s="11">
        <v>1.1329999999999999E-3</v>
      </c>
      <c r="Q25" s="11">
        <v>7.2599999999999997E-4</v>
      </c>
      <c r="R25" s="11">
        <v>7.2599999999999997E-4</v>
      </c>
    </row>
    <row r="26" spans="1:18">
      <c r="B26" t="s">
        <v>15</v>
      </c>
      <c r="C26" s="11">
        <v>4.8099999999999998E-4</v>
      </c>
      <c r="D26" s="11">
        <v>5.3200000000000003E-4</v>
      </c>
      <c r="E26" s="11">
        <v>3.8400000000000001E-4</v>
      </c>
      <c r="F26" s="11">
        <v>4.4099999999999999E-4</v>
      </c>
      <c r="G26" s="11">
        <v>5.22E-4</v>
      </c>
      <c r="H26" s="11">
        <v>4.5199999999999998E-4</v>
      </c>
      <c r="I26" s="11">
        <v>5.1500000000000005E-4</v>
      </c>
      <c r="J26" s="11">
        <v>4.8700000000000002E-4</v>
      </c>
      <c r="K26" s="11">
        <v>4.3300000000000001E-4</v>
      </c>
      <c r="L26" s="11">
        <v>3.7500000000000001E-4</v>
      </c>
      <c r="M26" s="11">
        <v>4.6999999999999999E-4</v>
      </c>
      <c r="N26" s="11">
        <v>5.3499999999999999E-4</v>
      </c>
      <c r="O26" s="11">
        <v>5.9100000000000005E-4</v>
      </c>
      <c r="P26" s="11">
        <v>4.8299999999999998E-4</v>
      </c>
      <c r="Q26" s="11">
        <v>5.2800000000000004E-4</v>
      </c>
      <c r="R26" s="11">
        <v>4.9700000000000005E-4</v>
      </c>
    </row>
    <row r="27" spans="1:18">
      <c r="B27" t="s">
        <v>17</v>
      </c>
      <c r="C27" s="11">
        <v>5.44E-4</v>
      </c>
      <c r="D27" s="11">
        <v>8.2899999999999998E-4</v>
      </c>
      <c r="E27" s="11">
        <v>1.121E-3</v>
      </c>
      <c r="F27" s="11">
        <v>7.9199999999999995E-4</v>
      </c>
      <c r="G27" s="11">
        <v>6.4099999999999997E-4</v>
      </c>
      <c r="H27" s="11">
        <v>8.4999999999999995E-4</v>
      </c>
      <c r="I27" s="11">
        <v>9.810000000000001E-4</v>
      </c>
      <c r="J27" s="11">
        <v>1.3569999999999999E-3</v>
      </c>
      <c r="K27" s="11">
        <v>1.4109999999999999E-3</v>
      </c>
      <c r="L27" s="11">
        <v>1.034E-3</v>
      </c>
      <c r="M27" s="11">
        <v>5.4699999999999996E-4</v>
      </c>
      <c r="N27" s="11">
        <v>5.4699999999999996E-4</v>
      </c>
      <c r="O27" s="11">
        <v>9.810000000000001E-4</v>
      </c>
      <c r="P27" s="11">
        <v>9.810000000000001E-4</v>
      </c>
      <c r="Q27" s="11">
        <v>9.810000000000001E-4</v>
      </c>
      <c r="R27" s="11">
        <v>2.8709999999999999E-3</v>
      </c>
    </row>
    <row r="28" spans="1:18">
      <c r="B28" t="s">
        <v>19</v>
      </c>
      <c r="C28" s="11">
        <v>4.1899999999999999E-4</v>
      </c>
      <c r="D28" s="11">
        <v>6.4300000000000002E-4</v>
      </c>
      <c r="E28" s="11">
        <v>5.7700000000000004E-4</v>
      </c>
      <c r="F28" s="11">
        <v>5.1199999999999998E-4</v>
      </c>
      <c r="G28" s="11">
        <v>5.6800000000000004E-4</v>
      </c>
      <c r="H28" s="11">
        <v>5.9100000000000005E-4</v>
      </c>
      <c r="I28" s="11">
        <v>6.5899999999999997E-4</v>
      </c>
      <c r="J28" s="11">
        <v>7.0799999999999997E-4</v>
      </c>
      <c r="K28" s="11">
        <v>5.6099999999999998E-4</v>
      </c>
      <c r="L28" s="11">
        <v>1.078E-3</v>
      </c>
      <c r="M28" s="11">
        <v>8.0800000000000002E-4</v>
      </c>
      <c r="N28" s="11">
        <v>7.0299999999999996E-4</v>
      </c>
      <c r="O28" s="11">
        <v>7.9100000000000004E-4</v>
      </c>
      <c r="P28" s="11">
        <v>8.0000000000000004E-4</v>
      </c>
      <c r="Q28" s="11">
        <v>7.1199999999999996E-4</v>
      </c>
      <c r="R28" s="11">
        <v>1.0629999999999999E-3</v>
      </c>
    </row>
    <row r="29" spans="1:18">
      <c r="A29" s="25" t="s">
        <v>27</v>
      </c>
      <c r="B29" s="17"/>
      <c r="C29" s="16"/>
      <c r="D29" s="16"/>
      <c r="E29" s="16"/>
      <c r="F29" s="16"/>
      <c r="G29" s="16"/>
      <c r="H29" s="16"/>
      <c r="I29" s="16"/>
      <c r="J29" s="16"/>
      <c r="K29" s="17"/>
      <c r="L29" s="17"/>
    </row>
    <row r="30" spans="1:18">
      <c r="A30" t="s">
        <v>14</v>
      </c>
      <c r="B30" t="s">
        <v>16</v>
      </c>
      <c r="C30" s="16">
        <f>AVERAGE(C3,C12,C21)</f>
        <v>1.4183333333333333E-3</v>
      </c>
      <c r="D30" s="16">
        <f t="shared" ref="D30:R30" si="0">AVERAGE(D3,D12,D21)</f>
        <v>1.307E-3</v>
      </c>
      <c r="E30" s="16">
        <f t="shared" si="0"/>
        <v>1.121E-3</v>
      </c>
      <c r="F30" s="16">
        <f t="shared" si="0"/>
        <v>1.1006666666666667E-3</v>
      </c>
      <c r="G30" s="16">
        <f t="shared" si="0"/>
        <v>1.0053333333333336E-3</v>
      </c>
      <c r="H30" s="16">
        <f t="shared" si="0"/>
        <v>9.9266666666666665E-4</v>
      </c>
      <c r="I30" s="16">
        <f t="shared" si="0"/>
        <v>9.5133333333333344E-4</v>
      </c>
      <c r="J30" s="16">
        <f t="shared" si="0"/>
        <v>9.6933333333333333E-4</v>
      </c>
      <c r="K30" s="16">
        <f t="shared" si="0"/>
        <v>7.0826666666666668E-3</v>
      </c>
      <c r="L30" s="16">
        <f t="shared" si="0"/>
        <v>1.8860000000000003E-3</v>
      </c>
      <c r="M30" s="16">
        <f t="shared" si="0"/>
        <v>1.4469999999999997E-3</v>
      </c>
      <c r="N30" s="16">
        <f t="shared" si="0"/>
        <v>1.0680000000000002E-3</v>
      </c>
      <c r="O30" s="16">
        <f t="shared" si="0"/>
        <v>9.230000000000001E-4</v>
      </c>
      <c r="P30" s="16">
        <f t="shared" si="0"/>
        <v>9.1033333333333331E-4</v>
      </c>
      <c r="Q30" s="16">
        <f t="shared" si="0"/>
        <v>9.0833333333333337E-4</v>
      </c>
      <c r="R30" s="16">
        <f t="shared" si="0"/>
        <v>9.6266666666666668E-4</v>
      </c>
    </row>
    <row r="31" spans="1:18">
      <c r="B31" t="s">
        <v>15</v>
      </c>
      <c r="C31" s="16">
        <f t="shared" ref="C31:R31" si="1">AVERAGE(C4,C13,C22)</f>
        <v>1.4456666666666665E-3</v>
      </c>
      <c r="D31" s="16">
        <f t="shared" si="1"/>
        <v>1.2463333333333332E-3</v>
      </c>
      <c r="E31" s="16">
        <f t="shared" si="1"/>
        <v>1.2436666666666666E-3</v>
      </c>
      <c r="F31" s="16">
        <f t="shared" si="1"/>
        <v>1.1646666666666665E-3</v>
      </c>
      <c r="G31" s="16">
        <f t="shared" si="1"/>
        <v>1.1403333333333333E-3</v>
      </c>
      <c r="H31" s="16">
        <f t="shared" si="1"/>
        <v>1.1233333333333334E-3</v>
      </c>
      <c r="I31" s="16">
        <f t="shared" si="1"/>
        <v>1.0866666666666668E-3</v>
      </c>
      <c r="J31" s="16">
        <f t="shared" si="1"/>
        <v>1.0536666666666667E-3</v>
      </c>
      <c r="K31" s="16">
        <f t="shared" si="1"/>
        <v>1.6186666666666667E-3</v>
      </c>
      <c r="L31" s="16">
        <f t="shared" si="1"/>
        <v>1.4726666666666666E-3</v>
      </c>
      <c r="M31" s="16">
        <f t="shared" si="1"/>
        <v>1.6180000000000003E-3</v>
      </c>
      <c r="N31" s="16">
        <f t="shared" si="1"/>
        <v>1.5693333333333334E-3</v>
      </c>
      <c r="O31" s="16">
        <f t="shared" si="1"/>
        <v>1.2813333333333333E-3</v>
      </c>
      <c r="P31" s="16">
        <f t="shared" si="1"/>
        <v>1.4536666666666665E-3</v>
      </c>
      <c r="Q31" s="16">
        <f t="shared" si="1"/>
        <v>1.2610000000000002E-3</v>
      </c>
      <c r="R31" s="16">
        <f t="shared" si="1"/>
        <v>1.2279999999999999E-3</v>
      </c>
    </row>
    <row r="32" spans="1:18">
      <c r="B32" t="s">
        <v>17</v>
      </c>
      <c r="C32" s="16">
        <f t="shared" ref="C32:R32" si="2">AVERAGE(C5,C14,C23)</f>
        <v>1.0873333333333334E-3</v>
      </c>
      <c r="D32" s="16">
        <f t="shared" si="2"/>
        <v>1.2393333333333334E-3</v>
      </c>
      <c r="E32" s="16">
        <f t="shared" si="2"/>
        <v>1.3456666666666669E-3</v>
      </c>
      <c r="F32" s="16">
        <f t="shared" si="2"/>
        <v>1.0726666666666669E-3</v>
      </c>
      <c r="G32" s="16">
        <f t="shared" si="2"/>
        <v>1.0636666666666668E-3</v>
      </c>
      <c r="H32" s="16">
        <f t="shared" si="2"/>
        <v>1.0723333333333333E-3</v>
      </c>
      <c r="I32" s="16">
        <f t="shared" si="2"/>
        <v>1.1126666666666665E-3</v>
      </c>
      <c r="J32" s="16">
        <f t="shared" si="2"/>
        <v>1.0463333333333334E-3</v>
      </c>
      <c r="K32" s="16">
        <f t="shared" si="2"/>
        <v>1.2683333333333333E-3</v>
      </c>
      <c r="L32" s="16">
        <f t="shared" si="2"/>
        <v>1.1999999999999999E-3</v>
      </c>
      <c r="M32" s="16">
        <f t="shared" si="2"/>
        <v>1.0463333333333334E-3</v>
      </c>
      <c r="N32" s="16">
        <f t="shared" si="2"/>
        <v>1.0463333333333334E-3</v>
      </c>
      <c r="O32" s="16">
        <f t="shared" si="2"/>
        <v>1.109E-3</v>
      </c>
      <c r="P32" s="16">
        <f t="shared" si="2"/>
        <v>1.109E-3</v>
      </c>
      <c r="Q32" s="16">
        <f t="shared" si="2"/>
        <v>1.0653333333333333E-3</v>
      </c>
      <c r="R32" s="16">
        <f t="shared" si="2"/>
        <v>9.5133333333333322E-4</v>
      </c>
    </row>
    <row r="33" spans="1:18">
      <c r="B33" t="s">
        <v>19</v>
      </c>
      <c r="C33" s="16">
        <f t="shared" ref="C33:R33" si="3">AVERAGE(C6,C15,C24)</f>
        <v>1.0993333333333335E-3</v>
      </c>
      <c r="D33" s="16">
        <f t="shared" si="3"/>
        <v>1.0946666666666667E-3</v>
      </c>
      <c r="E33" s="16">
        <f t="shared" si="3"/>
        <v>1.0503333333333335E-3</v>
      </c>
      <c r="F33" s="16">
        <f t="shared" si="3"/>
        <v>9.6800000000000011E-4</v>
      </c>
      <c r="G33" s="16">
        <f t="shared" si="3"/>
        <v>9.5166666666666674E-4</v>
      </c>
      <c r="H33" s="16">
        <f t="shared" si="3"/>
        <v>9.3800000000000003E-4</v>
      </c>
      <c r="I33" s="16">
        <f t="shared" si="3"/>
        <v>9.4666666666666673E-4</v>
      </c>
      <c r="J33" s="16">
        <f t="shared" si="3"/>
        <v>9.3099999999999997E-4</v>
      </c>
      <c r="K33" s="16">
        <f t="shared" si="3"/>
        <v>2.1646666666666667E-3</v>
      </c>
      <c r="L33" s="16">
        <f t="shared" si="3"/>
        <v>1.1000000000000001E-3</v>
      </c>
      <c r="M33" s="16">
        <f t="shared" si="3"/>
        <v>9.3266666666666671E-4</v>
      </c>
      <c r="N33" s="16">
        <f t="shared" si="3"/>
        <v>8.9866666666666654E-4</v>
      </c>
      <c r="O33" s="16">
        <f t="shared" si="3"/>
        <v>8.9533333333333338E-4</v>
      </c>
      <c r="P33" s="16">
        <f t="shared" si="3"/>
        <v>9.2600000000000007E-4</v>
      </c>
      <c r="Q33" s="16">
        <f t="shared" si="3"/>
        <v>9.1966666666666672E-4</v>
      </c>
      <c r="R33" s="16">
        <f t="shared" si="3"/>
        <v>9.1566666666666673E-4</v>
      </c>
    </row>
    <row r="34" spans="1:18">
      <c r="A34" t="s">
        <v>18</v>
      </c>
      <c r="B34" t="s">
        <v>16</v>
      </c>
      <c r="C34" s="16">
        <f t="shared" ref="C34:R34" si="4">AVERAGE(C7,C16,C25)</f>
        <v>1.838E-3</v>
      </c>
      <c r="D34" s="16">
        <f t="shared" si="4"/>
        <v>1.7963333333333332E-3</v>
      </c>
      <c r="E34" s="16">
        <f t="shared" si="4"/>
        <v>1.614E-3</v>
      </c>
      <c r="F34" s="16">
        <f t="shared" si="4"/>
        <v>1.3246666666666667E-3</v>
      </c>
      <c r="G34" s="16">
        <f t="shared" si="4"/>
        <v>1.2166666666666669E-3</v>
      </c>
      <c r="H34" s="16">
        <f t="shared" si="4"/>
        <v>1.1669999999999999E-3</v>
      </c>
      <c r="I34" s="16">
        <f t="shared" si="4"/>
        <v>1.0330000000000001E-3</v>
      </c>
      <c r="J34" s="16">
        <f t="shared" si="4"/>
        <v>1.0426666666666668E-3</v>
      </c>
      <c r="K34" s="16">
        <f t="shared" si="4"/>
        <v>3.6670000000000001E-3</v>
      </c>
      <c r="L34" s="16">
        <f t="shared" si="4"/>
        <v>4.0609999999999995E-3</v>
      </c>
      <c r="M34" s="16">
        <f t="shared" si="4"/>
        <v>3.1059999999999998E-3</v>
      </c>
      <c r="N34" s="16">
        <f t="shared" si="4"/>
        <v>1.5336666666666667E-3</v>
      </c>
      <c r="O34" s="16">
        <f t="shared" si="4"/>
        <v>1.2043333333333333E-3</v>
      </c>
      <c r="P34" s="16">
        <f t="shared" si="4"/>
        <v>1.1373333333333333E-3</v>
      </c>
      <c r="Q34" s="16">
        <f t="shared" si="4"/>
        <v>9.7300000000000002E-4</v>
      </c>
      <c r="R34" s="16">
        <f t="shared" si="4"/>
        <v>9.903333333333333E-4</v>
      </c>
    </row>
    <row r="35" spans="1:18">
      <c r="B35" t="s">
        <v>15</v>
      </c>
      <c r="C35" s="16">
        <f t="shared" ref="C35:R35" si="5">AVERAGE(C8,C17,C26)</f>
        <v>1.2546666666666667E-3</v>
      </c>
      <c r="D35" s="16">
        <f t="shared" si="5"/>
        <v>1.273E-3</v>
      </c>
      <c r="E35" s="16">
        <f t="shared" si="5"/>
        <v>1.119E-3</v>
      </c>
      <c r="F35" s="16">
        <f t="shared" si="5"/>
        <v>9.4166666666666661E-4</v>
      </c>
      <c r="G35" s="16">
        <f t="shared" si="5"/>
        <v>9.3966666666666667E-4</v>
      </c>
      <c r="H35" s="16">
        <f t="shared" si="5"/>
        <v>8.7266666666666666E-4</v>
      </c>
      <c r="I35" s="16">
        <f t="shared" si="5"/>
        <v>8.2600000000000002E-4</v>
      </c>
      <c r="J35" s="16">
        <f t="shared" si="5"/>
        <v>7.8266666666666675E-4</v>
      </c>
      <c r="K35" s="16">
        <f t="shared" si="5"/>
        <v>1.2490000000000001E-3</v>
      </c>
      <c r="L35" s="16">
        <f t="shared" si="5"/>
        <v>1.0583333333333332E-3</v>
      </c>
      <c r="M35" s="16">
        <f t="shared" si="5"/>
        <v>1.0380000000000001E-3</v>
      </c>
      <c r="N35" s="16">
        <f t="shared" si="5"/>
        <v>1.0103333333333334E-3</v>
      </c>
      <c r="O35" s="16">
        <f t="shared" si="5"/>
        <v>8.9233333333333319E-4</v>
      </c>
      <c r="P35" s="16">
        <f t="shared" si="5"/>
        <v>8.5133333333333328E-4</v>
      </c>
      <c r="Q35" s="16">
        <f t="shared" si="5"/>
        <v>8.7366666666666669E-4</v>
      </c>
      <c r="R35" s="16">
        <f t="shared" si="5"/>
        <v>8.0899999999999993E-4</v>
      </c>
    </row>
    <row r="36" spans="1:18">
      <c r="B36" t="s">
        <v>17</v>
      </c>
      <c r="C36" s="16">
        <f t="shared" ref="C36:R36" si="6">AVERAGE(C9,C18,C27)</f>
        <v>1.0873333333333334E-3</v>
      </c>
      <c r="D36" s="16">
        <f t="shared" si="6"/>
        <v>1.2393333333333334E-3</v>
      </c>
      <c r="E36" s="16">
        <f t="shared" si="6"/>
        <v>1.3456666666666669E-3</v>
      </c>
      <c r="F36" s="16">
        <f t="shared" si="6"/>
        <v>1.0726666666666669E-3</v>
      </c>
      <c r="G36" s="16">
        <f t="shared" si="6"/>
        <v>1.0920000000000001E-3</v>
      </c>
      <c r="H36" s="16">
        <f t="shared" si="6"/>
        <v>1.2326666666666666E-3</v>
      </c>
      <c r="I36" s="16">
        <f t="shared" si="6"/>
        <v>1.328E-3</v>
      </c>
      <c r="J36" s="16">
        <f t="shared" si="6"/>
        <v>1.6559999999999997E-3</v>
      </c>
      <c r="K36" s="16">
        <f t="shared" si="6"/>
        <v>1.2683333333333333E-3</v>
      </c>
      <c r="L36" s="16">
        <f t="shared" si="6"/>
        <v>1.1999999999999999E-3</v>
      </c>
      <c r="M36" s="16">
        <f t="shared" si="6"/>
        <v>1.0463333333333334E-3</v>
      </c>
      <c r="N36" s="16">
        <f t="shared" si="6"/>
        <v>1.0463333333333334E-3</v>
      </c>
      <c r="O36" s="16">
        <f t="shared" si="6"/>
        <v>1.3010000000000001E-3</v>
      </c>
      <c r="P36" s="16">
        <f t="shared" si="6"/>
        <v>1.3010000000000001E-3</v>
      </c>
      <c r="Q36" s="16">
        <f t="shared" si="6"/>
        <v>1.5526666666666668E-3</v>
      </c>
      <c r="R36" s="16">
        <f t="shared" si="6"/>
        <v>2.1823333333333334E-3</v>
      </c>
    </row>
    <row r="37" spans="1:18">
      <c r="B37" t="s">
        <v>19</v>
      </c>
      <c r="C37" s="16">
        <f>AVERAGE(C10,C19,C28)</f>
        <v>1.1153333333333334E-3</v>
      </c>
      <c r="D37" s="16">
        <f t="shared" ref="D37:R37" si="7">AVERAGE(D10,D19,D28)</f>
        <v>1.3066666666666667E-3</v>
      </c>
      <c r="E37" s="16">
        <f t="shared" si="7"/>
        <v>1.1663333333333335E-3</v>
      </c>
      <c r="F37" s="16">
        <f t="shared" si="7"/>
        <v>9.7366666666666663E-4</v>
      </c>
      <c r="G37" s="16">
        <f t="shared" si="7"/>
        <v>9.7099999999999997E-4</v>
      </c>
      <c r="H37" s="16">
        <f t="shared" si="7"/>
        <v>9.8400000000000007E-4</v>
      </c>
      <c r="I37" s="16">
        <f t="shared" si="7"/>
        <v>9.456666666666666E-4</v>
      </c>
      <c r="J37" s="16">
        <f t="shared" si="7"/>
        <v>1.0059999999999999E-3</v>
      </c>
      <c r="K37" s="16">
        <f t="shared" si="7"/>
        <v>1.5676666666666666E-3</v>
      </c>
      <c r="L37" s="16">
        <f t="shared" si="7"/>
        <v>1.5636666666666665E-3</v>
      </c>
      <c r="M37" s="16">
        <f t="shared" si="7"/>
        <v>1.1886666666666666E-3</v>
      </c>
      <c r="N37" s="16">
        <f t="shared" si="7"/>
        <v>9.8266666666666663E-4</v>
      </c>
      <c r="O37" s="16">
        <f t="shared" si="7"/>
        <v>9.6966666666666675E-4</v>
      </c>
      <c r="P37" s="16">
        <f t="shared" si="7"/>
        <v>9.3766666666666662E-4</v>
      </c>
      <c r="Q37" s="16">
        <f t="shared" si="7"/>
        <v>9.2666666666666668E-4</v>
      </c>
      <c r="R37" s="16">
        <f t="shared" si="7"/>
        <v>1.067E-3</v>
      </c>
    </row>
    <row r="38" spans="1:18">
      <c r="A38" s="17"/>
      <c r="B38" s="17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spans="1:18">
      <c r="A39" s="17"/>
      <c r="B39" s="17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spans="1:18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1:18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pans="1:18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spans="1:18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</sheetData>
  <conditionalFormatting sqref="C29:J29 C30:R3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40:J42">
    <cfRule type="colorScale" priority="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:R3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3F68E-354B-2947-9795-796E3E585621}">
  <dimension ref="A1:R37"/>
  <sheetViews>
    <sheetView tabSelected="1" zoomScale="75" workbookViewId="0">
      <selection activeCell="U41" sqref="U41"/>
    </sheetView>
  </sheetViews>
  <sheetFormatPr baseColWidth="10" defaultRowHeight="16"/>
  <sheetData>
    <row r="1" spans="1:18">
      <c r="A1" t="s">
        <v>20</v>
      </c>
      <c r="C1" t="s">
        <v>10</v>
      </c>
      <c r="K1" t="s">
        <v>26</v>
      </c>
    </row>
    <row r="2" spans="1:18">
      <c r="A2" s="24">
        <v>45160</v>
      </c>
      <c r="C2" s="12" t="s">
        <v>13</v>
      </c>
      <c r="D2" s="13" t="s">
        <v>12</v>
      </c>
      <c r="E2" s="13" t="s">
        <v>11</v>
      </c>
      <c r="F2" s="13" t="s">
        <v>21</v>
      </c>
      <c r="G2" s="13" t="s">
        <v>22</v>
      </c>
      <c r="H2" s="13" t="s">
        <v>23</v>
      </c>
      <c r="I2" s="13" t="s">
        <v>24</v>
      </c>
      <c r="J2" s="13" t="s">
        <v>25</v>
      </c>
      <c r="K2" s="14" t="s">
        <v>13</v>
      </c>
      <c r="L2" s="15" t="s">
        <v>12</v>
      </c>
      <c r="M2" s="15" t="s">
        <v>11</v>
      </c>
      <c r="N2" s="15" t="s">
        <v>21</v>
      </c>
      <c r="O2" s="15" t="s">
        <v>22</v>
      </c>
      <c r="P2" s="15" t="s">
        <v>23</v>
      </c>
      <c r="Q2" s="15" t="s">
        <v>24</v>
      </c>
      <c r="R2" s="15" t="s">
        <v>25</v>
      </c>
    </row>
    <row r="3" spans="1:18">
      <c r="A3" t="s">
        <v>14</v>
      </c>
      <c r="B3" t="s">
        <v>16</v>
      </c>
      <c r="C3" s="11">
        <v>-1.0371919999999999</v>
      </c>
      <c r="D3" s="11">
        <v>-0.28179500000000002</v>
      </c>
      <c r="E3" s="11">
        <v>-0.20075499999999999</v>
      </c>
      <c r="F3" s="11">
        <v>-0.245087</v>
      </c>
      <c r="G3" s="11">
        <v>-0.16298199999999999</v>
      </c>
      <c r="H3" s="11">
        <v>-0.164023</v>
      </c>
      <c r="I3" s="11">
        <v>-9.3552999999999997E-2</v>
      </c>
      <c r="J3" s="11">
        <v>-6.1138999999999999E-2</v>
      </c>
      <c r="K3" s="11">
        <v>-19.912101</v>
      </c>
      <c r="L3" s="11">
        <v>-0.39543699999999998</v>
      </c>
      <c r="M3" s="11">
        <v>-9.724E-3</v>
      </c>
      <c r="N3" s="11">
        <v>-5.6820000000000004E-3</v>
      </c>
      <c r="O3" s="11">
        <v>-7.7542E-2</v>
      </c>
      <c r="P3" s="11">
        <v>3.7850000000000002E-3</v>
      </c>
      <c r="Q3" s="11">
        <v>1.1341E-2</v>
      </c>
      <c r="R3" s="11">
        <v>1.8481999999999998E-2</v>
      </c>
    </row>
    <row r="4" spans="1:18">
      <c r="B4" t="s">
        <v>15</v>
      </c>
      <c r="C4" s="11">
        <v>-0.81886000000000003</v>
      </c>
      <c r="D4" s="11">
        <v>-0.61003499999999999</v>
      </c>
      <c r="E4" s="11">
        <v>-0.63767099999999999</v>
      </c>
      <c r="F4" s="11">
        <v>-0.50573900000000005</v>
      </c>
      <c r="G4" s="11">
        <v>-0.49537599999999998</v>
      </c>
      <c r="H4" s="11">
        <v>-0.41747800000000002</v>
      </c>
      <c r="I4" s="11">
        <v>-0.33215899999999998</v>
      </c>
      <c r="J4" s="11">
        <v>-0.27952300000000002</v>
      </c>
      <c r="K4" s="11">
        <v>-2.4363670000000002</v>
      </c>
      <c r="L4" s="11">
        <v>-2.0145729999999999</v>
      </c>
      <c r="M4" s="11">
        <v>-2.5104660000000001</v>
      </c>
      <c r="N4" s="11">
        <v>-2.3977759999999999</v>
      </c>
      <c r="O4" s="11">
        <v>-1.3426709999999999</v>
      </c>
      <c r="P4" s="11">
        <v>-1.9046259999999999</v>
      </c>
      <c r="Q4" s="11">
        <v>-1.269712</v>
      </c>
      <c r="R4" s="11">
        <v>-1.1937340000000001</v>
      </c>
    </row>
    <row r="5" spans="1:18">
      <c r="B5" t="s">
        <v>17</v>
      </c>
      <c r="C5" s="11">
        <v>-0.31872</v>
      </c>
      <c r="D5" s="11">
        <v>-0.38710499999999998</v>
      </c>
      <c r="E5" s="11">
        <v>-0.52576699999999998</v>
      </c>
      <c r="F5" s="11">
        <v>-0.36434100000000003</v>
      </c>
      <c r="G5" s="11">
        <v>-0.31562699999999999</v>
      </c>
      <c r="H5" s="11">
        <v>-0.10609300000000001</v>
      </c>
      <c r="I5" s="11">
        <v>-8.1249000000000002E-2</v>
      </c>
      <c r="J5" s="11">
        <v>-8.1217999999999999E-2</v>
      </c>
      <c r="K5" s="11">
        <v>-2.0867E-2</v>
      </c>
      <c r="L5" s="11">
        <v>-0.36434100000000003</v>
      </c>
      <c r="M5" s="11">
        <v>-0.36434100000000003</v>
      </c>
      <c r="N5" s="11">
        <v>-0.36434100000000003</v>
      </c>
      <c r="O5" s="11">
        <v>-8.1517999999999993E-2</v>
      </c>
      <c r="P5" s="11">
        <v>-8.1548999999999996E-2</v>
      </c>
      <c r="Q5" s="11">
        <v>-8.1476999999999994E-2</v>
      </c>
      <c r="R5" s="11">
        <v>-8.1359000000000001E-2</v>
      </c>
    </row>
    <row r="6" spans="1:18">
      <c r="B6" t="s">
        <v>19</v>
      </c>
      <c r="C6" s="11">
        <v>-0.54214499999999999</v>
      </c>
      <c r="D6" s="11">
        <v>-0.246304</v>
      </c>
      <c r="E6" s="11">
        <v>-0.22115599999999999</v>
      </c>
      <c r="F6" s="11">
        <v>-0.14701500000000001</v>
      </c>
      <c r="G6" s="11">
        <v>-0.148872</v>
      </c>
      <c r="H6" s="11">
        <v>-8.4340999999999999E-2</v>
      </c>
      <c r="I6" s="11">
        <v>-7.3721999999999996E-2</v>
      </c>
      <c r="J6" s="11">
        <v>-5.3434000000000002E-2</v>
      </c>
      <c r="K6" s="11">
        <v>-4.2746789999999999</v>
      </c>
      <c r="L6" s="11">
        <v>-0.23166700000000001</v>
      </c>
      <c r="M6" s="11">
        <v>-9.7161999999999998E-2</v>
      </c>
      <c r="N6" s="11">
        <v>-7.1351999999999999E-2</v>
      </c>
      <c r="O6" s="11">
        <v>-1.7868999999999999E-2</v>
      </c>
      <c r="P6" s="11">
        <v>-9.1989000000000001E-2</v>
      </c>
      <c r="Q6" s="11">
        <v>-4.5761999999999997E-2</v>
      </c>
      <c r="R6" s="11">
        <v>-4.3031E-2</v>
      </c>
    </row>
    <row r="7" spans="1:18">
      <c r="A7" t="s">
        <v>18</v>
      </c>
      <c r="B7" t="s">
        <v>16</v>
      </c>
      <c r="C7" s="11">
        <v>-0.74744299999999997</v>
      </c>
      <c r="D7" s="11">
        <v>-0.92740299999999998</v>
      </c>
      <c r="E7" s="11">
        <v>-1.064589</v>
      </c>
      <c r="F7" s="11">
        <v>-0.58115300000000003</v>
      </c>
      <c r="G7" s="11">
        <v>-0.38218600000000003</v>
      </c>
      <c r="H7" s="11">
        <v>-0.3241</v>
      </c>
      <c r="I7" s="11">
        <v>-7.4562000000000003E-2</v>
      </c>
      <c r="J7" s="11">
        <v>-0.11051999999999999</v>
      </c>
      <c r="K7" s="11">
        <v>-7.2638999999999996</v>
      </c>
      <c r="L7" s="11">
        <v>-0.95630000000000004</v>
      </c>
      <c r="M7" s="11">
        <v>-0.43226100000000001</v>
      </c>
      <c r="N7" s="11">
        <v>-6.9186999999999999E-2</v>
      </c>
      <c r="O7" s="11">
        <v>-3.5299999999999998E-2</v>
      </c>
      <c r="P7" s="11">
        <v>-6.9560000000000004E-3</v>
      </c>
      <c r="Q7" s="11">
        <v>1.2475E-2</v>
      </c>
      <c r="R7" s="11">
        <v>1.0251E-2</v>
      </c>
    </row>
    <row r="8" spans="1:18">
      <c r="B8" t="s">
        <v>15</v>
      </c>
      <c r="C8" s="11">
        <v>-0.46590399999999998</v>
      </c>
      <c r="D8" s="11">
        <v>-0.45323799999999997</v>
      </c>
      <c r="E8" s="11">
        <v>-0.43016399999999999</v>
      </c>
      <c r="F8" s="11">
        <v>-4.3010000000000001E-3</v>
      </c>
      <c r="G8" s="11">
        <v>4.9354000000000002E-2</v>
      </c>
      <c r="H8" s="11">
        <v>4.1424000000000002E-2</v>
      </c>
      <c r="I8" s="11">
        <v>0.234879</v>
      </c>
      <c r="J8" s="11">
        <v>0.29367399999999999</v>
      </c>
      <c r="K8" s="11">
        <v>-0.59391300000000002</v>
      </c>
      <c r="L8" s="11">
        <v>-0.20045499999999999</v>
      </c>
      <c r="M8" s="11">
        <v>-0.21757399999999999</v>
      </c>
      <c r="N8" s="11">
        <v>-0.19231400000000001</v>
      </c>
      <c r="O8" s="11">
        <v>0.214587</v>
      </c>
      <c r="P8" s="11">
        <v>9.2470999999999998E-2</v>
      </c>
      <c r="Q8" s="11">
        <v>4.854E-2</v>
      </c>
      <c r="R8" s="11">
        <v>0.175097</v>
      </c>
    </row>
    <row r="9" spans="1:18">
      <c r="B9" t="s">
        <v>17</v>
      </c>
      <c r="C9" s="11">
        <v>-0.31872</v>
      </c>
      <c r="D9" s="11">
        <v>-0.38710499999999998</v>
      </c>
      <c r="E9" s="11">
        <v>-0.52576699999999998</v>
      </c>
      <c r="F9" s="11">
        <v>-0.36434100000000003</v>
      </c>
      <c r="G9" s="11">
        <v>-0.41273399999999999</v>
      </c>
      <c r="H9" s="11">
        <v>-0.65744199999999997</v>
      </c>
      <c r="I9" s="11">
        <v>-0.74319000000000002</v>
      </c>
      <c r="J9" s="11">
        <v>-0.74321300000000001</v>
      </c>
      <c r="K9" s="11">
        <v>-2.0867E-2</v>
      </c>
      <c r="L9" s="11">
        <v>-0.36434100000000003</v>
      </c>
      <c r="M9" s="11">
        <v>-0.36434100000000003</v>
      </c>
      <c r="N9" s="11">
        <v>-0.36434100000000003</v>
      </c>
      <c r="O9" s="11">
        <v>-0.74200900000000003</v>
      </c>
      <c r="P9" s="11">
        <v>-0.74205500000000002</v>
      </c>
      <c r="Q9" s="11">
        <v>-0.74224199999999996</v>
      </c>
      <c r="R9" s="11">
        <v>-0.74244600000000005</v>
      </c>
    </row>
    <row r="10" spans="1:18">
      <c r="B10" t="s">
        <v>19</v>
      </c>
      <c r="C10" s="11">
        <v>-0.35165600000000002</v>
      </c>
      <c r="D10" s="11">
        <v>-0.41708299999999998</v>
      </c>
      <c r="E10" s="11">
        <v>-0.387353</v>
      </c>
      <c r="F10" s="11">
        <v>-0.11662400000000001</v>
      </c>
      <c r="G10" s="11">
        <v>-6.1405000000000001E-2</v>
      </c>
      <c r="H10" s="11">
        <v>-0.136375</v>
      </c>
      <c r="I10" s="11">
        <v>-4.7199999999999998E-4</v>
      </c>
      <c r="J10" s="11">
        <v>-6.1850000000000004E-3</v>
      </c>
      <c r="K10" s="11">
        <v>-1.457166</v>
      </c>
      <c r="L10" s="11">
        <v>-0.18525700000000001</v>
      </c>
      <c r="M10" s="11">
        <v>-8.4124000000000004E-2</v>
      </c>
      <c r="N10" s="11">
        <v>1.1616E-2</v>
      </c>
      <c r="O10" s="11">
        <v>6.4034999999999995E-2</v>
      </c>
      <c r="P10" s="11">
        <v>8.5304000000000005E-2</v>
      </c>
      <c r="Q10" s="11">
        <v>7.7060000000000003E-2</v>
      </c>
      <c r="R10" s="11">
        <v>-8.5310000000000004E-3</v>
      </c>
    </row>
    <row r="11" spans="1:18">
      <c r="A11" s="24">
        <v>45170</v>
      </c>
    </row>
    <row r="12" spans="1:18">
      <c r="A12" t="s">
        <v>14</v>
      </c>
      <c r="B12" t="s">
        <v>16</v>
      </c>
      <c r="C12" s="11">
        <v>-0.43411300000000003</v>
      </c>
      <c r="D12" s="11">
        <v>-0.54917199999999999</v>
      </c>
      <c r="E12" s="11">
        <v>-0.33503300000000003</v>
      </c>
      <c r="F12" s="11">
        <v>-0.30002600000000001</v>
      </c>
      <c r="G12" s="11">
        <v>-0.15618599999999999</v>
      </c>
      <c r="H12" s="11">
        <v>-0.14254500000000001</v>
      </c>
      <c r="I12" s="11">
        <v>-9.0243000000000004E-2</v>
      </c>
      <c r="J12" s="11">
        <v>-0.13070200000000001</v>
      </c>
      <c r="K12" s="11">
        <v>-0.82537400000000005</v>
      </c>
      <c r="L12" s="11">
        <v>-1.203735</v>
      </c>
      <c r="M12" s="11">
        <v>-0.98084099999999996</v>
      </c>
      <c r="N12" s="11">
        <v>-0.29084700000000002</v>
      </c>
      <c r="O12" s="11">
        <v>-7.911E-2</v>
      </c>
      <c r="P12" s="11">
        <v>-3.8299E-2</v>
      </c>
      <c r="Q12" s="11">
        <v>-3.8523000000000002E-2</v>
      </c>
      <c r="R12" s="11">
        <v>-7.1905999999999998E-2</v>
      </c>
    </row>
    <row r="13" spans="1:18">
      <c r="B13" t="s">
        <v>15</v>
      </c>
      <c r="C13" s="11">
        <v>-0.501942</v>
      </c>
      <c r="D13" s="11">
        <v>-0.27396700000000002</v>
      </c>
      <c r="E13" s="11">
        <v>-0.31561800000000001</v>
      </c>
      <c r="F13" s="11">
        <v>-0.22716700000000001</v>
      </c>
      <c r="G13" s="11">
        <v>-0.254832</v>
      </c>
      <c r="H13" s="11">
        <v>-0.21710199999999999</v>
      </c>
      <c r="I13" s="11">
        <v>-0.19042899999999999</v>
      </c>
      <c r="J13" s="11">
        <v>-0.16413900000000001</v>
      </c>
      <c r="K13" s="11">
        <v>3.4248000000000001E-2</v>
      </c>
      <c r="L13" s="11">
        <v>3.4109E-2</v>
      </c>
      <c r="M13" s="11">
        <v>3.1100000000000002E-4</v>
      </c>
      <c r="N13" s="11">
        <v>4.3680000000000004E-3</v>
      </c>
      <c r="O13" s="11">
        <v>-5.8562999999999997E-2</v>
      </c>
      <c r="P13" s="11">
        <v>-7.5477000000000002E-2</v>
      </c>
      <c r="Q13" s="11">
        <v>-5.9802000000000001E-2</v>
      </c>
      <c r="R13" s="11">
        <v>-3.5366000000000002E-2</v>
      </c>
    </row>
    <row r="14" spans="1:18">
      <c r="B14" t="s">
        <v>17</v>
      </c>
      <c r="C14" s="11">
        <v>-0.23773</v>
      </c>
      <c r="D14" s="11">
        <v>-0.32589000000000001</v>
      </c>
      <c r="E14" s="11">
        <v>-0.25143799999999999</v>
      </c>
      <c r="F14" s="11">
        <v>2.3938999999999998E-2</v>
      </c>
      <c r="G14" s="11">
        <v>-0.10686</v>
      </c>
      <c r="H14" s="11">
        <v>-0.10686</v>
      </c>
      <c r="I14" s="11">
        <v>-0.116823</v>
      </c>
      <c r="J14" s="11">
        <v>-9.8080000000000007E-3</v>
      </c>
      <c r="K14" s="11">
        <v>-0.18712599999999999</v>
      </c>
      <c r="L14" s="11">
        <v>-8.6471000000000006E-2</v>
      </c>
      <c r="M14" s="11">
        <v>-0.10686</v>
      </c>
      <c r="N14" s="11">
        <v>-0.10686</v>
      </c>
      <c r="O14" s="11">
        <v>-0.10686</v>
      </c>
      <c r="P14" s="11">
        <v>-0.10686</v>
      </c>
      <c r="Q14" s="11">
        <v>-3.8830000000000002E-3</v>
      </c>
      <c r="R14" s="11">
        <v>-3.8830000000000002E-3</v>
      </c>
    </row>
    <row r="15" spans="1:18">
      <c r="B15" t="s">
        <v>19</v>
      </c>
      <c r="C15" s="11">
        <v>-0.18185100000000001</v>
      </c>
      <c r="D15" s="11">
        <v>-0.24978400000000001</v>
      </c>
      <c r="E15" s="11">
        <v>-0.14315600000000001</v>
      </c>
      <c r="F15" s="11">
        <v>-4.6901999999999999E-2</v>
      </c>
      <c r="G15" s="11">
        <v>-5.7983E-2</v>
      </c>
      <c r="H15" s="11">
        <v>-4.4119999999999999E-2</v>
      </c>
      <c r="I15" s="11">
        <v>-4.3916999999999998E-2</v>
      </c>
      <c r="J15" s="11">
        <v>-2.1382000000000002E-2</v>
      </c>
      <c r="K15" s="11">
        <v>-0.14219300000000001</v>
      </c>
      <c r="L15" s="11">
        <v>-0.18451300000000001</v>
      </c>
      <c r="M15" s="11">
        <v>-3.7650000000000003E-2</v>
      </c>
      <c r="N15" s="11">
        <v>7.9190000000000007E-3</v>
      </c>
      <c r="O15" s="11">
        <v>9.9500000000000001E-4</v>
      </c>
      <c r="P15" s="11">
        <v>-1.4419999999999999E-3</v>
      </c>
      <c r="Q15" s="11">
        <v>-1.3798E-2</v>
      </c>
      <c r="R15" s="11">
        <v>-1.6662E-2</v>
      </c>
    </row>
    <row r="16" spans="1:18">
      <c r="A16" t="s">
        <v>18</v>
      </c>
      <c r="B16" t="s">
        <v>16</v>
      </c>
      <c r="C16" s="11">
        <v>-1.1456759999999999</v>
      </c>
      <c r="D16" s="11">
        <v>-1.1605179999999999</v>
      </c>
      <c r="E16" s="11">
        <v>-0.91205099999999995</v>
      </c>
      <c r="F16" s="11">
        <v>-0.60831500000000005</v>
      </c>
      <c r="G16" s="11">
        <v>-0.41837200000000002</v>
      </c>
      <c r="H16" s="11">
        <v>-0.331814</v>
      </c>
      <c r="I16" s="11">
        <v>-0.17221500000000001</v>
      </c>
      <c r="J16" s="11">
        <v>-0.20402100000000001</v>
      </c>
      <c r="K16" s="11">
        <v>-1.4171050000000001</v>
      </c>
      <c r="L16" s="11">
        <v>-5.1138050000000002</v>
      </c>
      <c r="M16" s="11">
        <v>-3.6995089999999999</v>
      </c>
      <c r="N16" s="11">
        <v>-0.85841400000000001</v>
      </c>
      <c r="O16" s="11">
        <v>-0.39933200000000002</v>
      </c>
      <c r="P16" s="11">
        <v>-0.10524600000000001</v>
      </c>
      <c r="Q16" s="11">
        <v>-5.1325000000000003E-2</v>
      </c>
      <c r="R16" s="11">
        <v>-9.0842000000000006E-2</v>
      </c>
    </row>
    <row r="17" spans="1:18">
      <c r="B17" t="s">
        <v>15</v>
      </c>
      <c r="C17" s="11">
        <v>-0.58267599999999997</v>
      </c>
      <c r="D17" s="11">
        <v>-0.594468</v>
      </c>
      <c r="E17" s="11">
        <v>-0.362091</v>
      </c>
      <c r="F17" s="11">
        <v>-0.190915</v>
      </c>
      <c r="G17" s="11">
        <v>-0.15890399999999999</v>
      </c>
      <c r="H17" s="11">
        <v>-5.0116000000000001E-2</v>
      </c>
      <c r="I17" s="11">
        <v>-2.2689000000000001E-2</v>
      </c>
      <c r="J17" s="11">
        <v>1.6888E-2</v>
      </c>
      <c r="K17" s="11">
        <v>-0.51889399999999997</v>
      </c>
      <c r="L17" s="11">
        <v>-0.38453300000000001</v>
      </c>
      <c r="M17" s="11">
        <v>-0.249504</v>
      </c>
      <c r="N17" s="11">
        <v>-0.149586</v>
      </c>
      <c r="O17" s="11">
        <v>-0.105957</v>
      </c>
      <c r="P17" s="11">
        <v>-9.8250000000000004E-3</v>
      </c>
      <c r="Q17" s="11">
        <v>2.4889999999999999E-3</v>
      </c>
      <c r="R17" s="11">
        <v>4.4150000000000002E-2</v>
      </c>
    </row>
    <row r="18" spans="1:18">
      <c r="B18" t="s">
        <v>17</v>
      </c>
      <c r="C18" s="11">
        <v>-0.23773</v>
      </c>
      <c r="D18" s="11">
        <v>-0.32589000000000001</v>
      </c>
      <c r="E18" s="11">
        <v>-0.25143799999999999</v>
      </c>
      <c r="F18" s="11">
        <v>2.3938999999999998E-2</v>
      </c>
      <c r="G18" s="11">
        <v>-0.10686</v>
      </c>
      <c r="H18" s="11">
        <v>-0.10686</v>
      </c>
      <c r="I18" s="11">
        <v>-0.17005000000000001</v>
      </c>
      <c r="J18" s="11">
        <v>-0.65047500000000003</v>
      </c>
      <c r="K18" s="11">
        <v>-0.18712599999999999</v>
      </c>
      <c r="L18" s="11">
        <v>-8.6471000000000006E-2</v>
      </c>
      <c r="M18" s="11">
        <v>-0.10686</v>
      </c>
      <c r="N18" s="11">
        <v>-0.10686</v>
      </c>
      <c r="O18" s="11">
        <v>-0.10686</v>
      </c>
      <c r="P18" s="11">
        <v>-0.10686</v>
      </c>
      <c r="Q18" s="11">
        <v>-0.70296800000000004</v>
      </c>
      <c r="R18" s="11">
        <v>-0.70286800000000005</v>
      </c>
    </row>
    <row r="19" spans="1:18">
      <c r="B19" t="s">
        <v>19</v>
      </c>
      <c r="C19" s="11">
        <v>-0.38042500000000001</v>
      </c>
      <c r="D19" s="11">
        <v>-0.61148499999999995</v>
      </c>
      <c r="E19" s="11">
        <v>-0.35090700000000002</v>
      </c>
      <c r="F19" s="11">
        <v>-0.132988</v>
      </c>
      <c r="G19" s="11">
        <v>-0.120811</v>
      </c>
      <c r="H19" s="11">
        <v>-8.0688999999999997E-2</v>
      </c>
      <c r="I19" s="11">
        <v>-3.0720999999999998E-2</v>
      </c>
      <c r="J19" s="11">
        <v>-0.130773</v>
      </c>
      <c r="K19" s="11">
        <v>-0.57806000000000002</v>
      </c>
      <c r="L19" s="11">
        <v>-1.036262</v>
      </c>
      <c r="M19" s="11">
        <v>-0.43126500000000001</v>
      </c>
      <c r="N19" s="11">
        <v>-9.2483999999999997E-2</v>
      </c>
      <c r="O19" s="11">
        <v>-2.7203000000000001E-2</v>
      </c>
      <c r="P19" s="11">
        <v>4.0752999999999998E-2</v>
      </c>
      <c r="Q19" s="11">
        <v>2.6870000000000002E-3</v>
      </c>
      <c r="R19" s="11">
        <v>6.6569999999999997E-3</v>
      </c>
    </row>
    <row r="20" spans="1:18">
      <c r="A20" s="24">
        <v>45180</v>
      </c>
    </row>
    <row r="21" spans="1:18">
      <c r="A21" t="s">
        <v>14</v>
      </c>
      <c r="B21" t="s">
        <v>16</v>
      </c>
      <c r="C21" s="11">
        <v>-0.44189099999999998</v>
      </c>
      <c r="D21" s="11">
        <v>-0.83495600000000003</v>
      </c>
      <c r="E21" s="11">
        <v>-0.36033700000000002</v>
      </c>
      <c r="F21" s="11">
        <v>-0.244336</v>
      </c>
      <c r="G21" s="11">
        <v>-0.17135400000000001</v>
      </c>
      <c r="H21" s="11">
        <v>-0.122973</v>
      </c>
      <c r="I21" s="11">
        <v>-0.13203300000000001</v>
      </c>
      <c r="J21" s="11">
        <v>-0.20059099999999999</v>
      </c>
      <c r="K21" s="11">
        <v>-0.50380999999999998</v>
      </c>
      <c r="L21" s="11">
        <v>-2.5977220000000001</v>
      </c>
      <c r="M21" s="11">
        <v>-1.0764339999999999</v>
      </c>
      <c r="N21" s="11">
        <v>-0.508162</v>
      </c>
      <c r="O21" s="11">
        <v>-7.2329999999999998E-3</v>
      </c>
      <c r="P21" s="11">
        <v>-0.194137</v>
      </c>
      <c r="Q21" s="11">
        <v>-0.192409</v>
      </c>
      <c r="R21" s="11">
        <v>-0.47149099999999999</v>
      </c>
    </row>
    <row r="22" spans="1:18">
      <c r="B22" t="s">
        <v>15</v>
      </c>
      <c r="C22" s="11">
        <v>-0.85007299999999997</v>
      </c>
      <c r="D22" s="11">
        <v>-0.57175399999999998</v>
      </c>
      <c r="E22" s="11">
        <v>-0.38737300000000002</v>
      </c>
      <c r="F22" s="11">
        <v>-0.36461100000000002</v>
      </c>
      <c r="G22" s="11">
        <v>-0.14949000000000001</v>
      </c>
      <c r="H22" s="11">
        <v>-0.29139799999999999</v>
      </c>
      <c r="I22" s="11">
        <v>-0.28838599999999998</v>
      </c>
      <c r="J22" s="11">
        <v>-0.244974</v>
      </c>
      <c r="K22" s="11">
        <v>-0.38437900000000003</v>
      </c>
      <c r="L22" s="11">
        <v>-0.231876</v>
      </c>
      <c r="M22" s="11">
        <v>-0.14582999999999999</v>
      </c>
      <c r="N22" s="11">
        <v>-5.0622E-2</v>
      </c>
      <c r="O22" s="11">
        <v>-1.5899999999999999E-4</v>
      </c>
      <c r="P22" s="11">
        <v>-1.3991999999999999E-2</v>
      </c>
      <c r="Q22" s="11">
        <v>-4.8589999999999996E-3</v>
      </c>
      <c r="R22" s="11">
        <v>-3.4600000000000001E-4</v>
      </c>
    </row>
    <row r="23" spans="1:18">
      <c r="B23" t="s">
        <v>17</v>
      </c>
      <c r="C23" s="11">
        <v>-0.18673300000000001</v>
      </c>
      <c r="D23" s="11">
        <v>-0.80834600000000001</v>
      </c>
      <c r="E23" s="11">
        <v>-1.4445509999999999</v>
      </c>
      <c r="F23" s="11">
        <v>-0.72691300000000003</v>
      </c>
      <c r="G23" s="11">
        <v>-0.39771600000000001</v>
      </c>
      <c r="H23" s="11">
        <v>-0.854792</v>
      </c>
      <c r="I23" s="11">
        <v>-1.1397170000000001</v>
      </c>
      <c r="J23" s="11">
        <v>-1.0008280000000001</v>
      </c>
      <c r="K23" s="11">
        <v>-2.0771130000000002</v>
      </c>
      <c r="L23" s="11">
        <v>-1.2555750000000001</v>
      </c>
      <c r="M23" s="11">
        <v>-0.193666</v>
      </c>
      <c r="N23" s="11">
        <v>-0.193666</v>
      </c>
      <c r="O23" s="11">
        <v>-1.1397170000000001</v>
      </c>
      <c r="P23" s="11">
        <v>-1.1397170000000001</v>
      </c>
      <c r="Q23" s="11">
        <v>-1.1397170000000001</v>
      </c>
      <c r="R23" s="11">
        <v>-0.39417799999999997</v>
      </c>
    </row>
    <row r="24" spans="1:18">
      <c r="B24" t="s">
        <v>19</v>
      </c>
      <c r="C24" s="11">
        <v>7.9810000000000002E-3</v>
      </c>
      <c r="D24" s="11">
        <v>-0.33938099999999999</v>
      </c>
      <c r="E24" s="11">
        <v>-0.38979599999999998</v>
      </c>
      <c r="F24" s="11">
        <v>-0.25949</v>
      </c>
      <c r="G24" s="11">
        <v>-0.118467</v>
      </c>
      <c r="H24" s="11">
        <v>-0.189827</v>
      </c>
      <c r="I24" s="11">
        <v>-0.26712999999999998</v>
      </c>
      <c r="J24" s="11">
        <v>-0.26766800000000002</v>
      </c>
      <c r="K24" s="11">
        <v>2.7829E-2</v>
      </c>
      <c r="L24" s="11">
        <v>-0.58063399999999998</v>
      </c>
      <c r="M24" s="11">
        <v>-0.14910699999999999</v>
      </c>
      <c r="N24" s="11">
        <v>-0.102281</v>
      </c>
      <c r="O24" s="11">
        <v>-0.16325500000000001</v>
      </c>
      <c r="P24" s="11">
        <v>-0.21443300000000001</v>
      </c>
      <c r="Q24" s="11">
        <v>-0.22895099999999999</v>
      </c>
      <c r="R24" s="11">
        <v>-0.199931</v>
      </c>
    </row>
    <row r="25" spans="1:18">
      <c r="A25" t="s">
        <v>18</v>
      </c>
      <c r="B25" t="s">
        <v>16</v>
      </c>
      <c r="C25" s="11">
        <v>-1.7741480000000001</v>
      </c>
      <c r="D25" s="11">
        <v>-1.117005</v>
      </c>
      <c r="E25" s="11">
        <v>-0.35251199999999999</v>
      </c>
      <c r="F25" s="11">
        <v>-0.21469199999999999</v>
      </c>
      <c r="G25" s="11">
        <v>-0.41447299999999998</v>
      </c>
      <c r="H25" s="11">
        <v>-0.43641600000000003</v>
      </c>
      <c r="I25" s="11">
        <v>-0.47604200000000002</v>
      </c>
      <c r="J25" s="11">
        <v>-0.38184800000000002</v>
      </c>
      <c r="K25" s="11">
        <v>-0.59017900000000001</v>
      </c>
      <c r="L25" s="11">
        <v>-4.9627210000000002</v>
      </c>
      <c r="M25" s="11">
        <v>-3.6172909999999998</v>
      </c>
      <c r="N25" s="11">
        <v>-1.8678360000000001</v>
      </c>
      <c r="O25" s="11">
        <v>-1.045212</v>
      </c>
      <c r="P25" s="11">
        <v>-1.470229</v>
      </c>
      <c r="Q25" s="11">
        <v>-0.58258399999999999</v>
      </c>
      <c r="R25" s="11">
        <v>-0.583704</v>
      </c>
    </row>
    <row r="26" spans="1:18">
      <c r="B26" t="s">
        <v>15</v>
      </c>
      <c r="C26" s="11">
        <v>-4.9224999999999998E-2</v>
      </c>
      <c r="D26" s="11">
        <v>-0.159973</v>
      </c>
      <c r="E26" s="11">
        <v>0.16306300000000001</v>
      </c>
      <c r="F26" s="11">
        <v>3.8389E-2</v>
      </c>
      <c r="G26" s="11">
        <v>-0.13793800000000001</v>
      </c>
      <c r="H26" s="11">
        <v>1.3296000000000001E-2</v>
      </c>
      <c r="I26" s="11">
        <v>-0.12293800000000001</v>
      </c>
      <c r="J26" s="11">
        <v>-6.2770999999999993E-2</v>
      </c>
      <c r="K26" s="11">
        <v>5.4761999999999998E-2</v>
      </c>
      <c r="L26" s="11">
        <v>0.18174199999999999</v>
      </c>
      <c r="M26" s="11">
        <v>-2.5486000000000002E-2</v>
      </c>
      <c r="N26" s="11">
        <v>-0.167877</v>
      </c>
      <c r="O26" s="11">
        <v>-0.28871599999999997</v>
      </c>
      <c r="P26" s="11">
        <v>-5.2912000000000001E-2</v>
      </c>
      <c r="Q26" s="11">
        <v>-0.15088199999999999</v>
      </c>
      <c r="R26" s="11">
        <v>-8.4191000000000002E-2</v>
      </c>
    </row>
    <row r="27" spans="1:18">
      <c r="B27" t="s">
        <v>17</v>
      </c>
      <c r="C27" s="11">
        <v>-0.18673300000000001</v>
      </c>
      <c r="D27" s="11">
        <v>-0.80834600000000001</v>
      </c>
      <c r="E27" s="11">
        <v>-1.4445509999999999</v>
      </c>
      <c r="F27" s="11">
        <v>-0.72691300000000003</v>
      </c>
      <c r="G27" s="11">
        <v>-0.39771600000000001</v>
      </c>
      <c r="H27" s="11">
        <v>-0.854792</v>
      </c>
      <c r="I27" s="11">
        <v>-1.1397170000000001</v>
      </c>
      <c r="J27" s="11">
        <v>-1.959943</v>
      </c>
      <c r="K27" s="11">
        <v>-2.0771130000000002</v>
      </c>
      <c r="L27" s="11">
        <v>-1.2555750000000001</v>
      </c>
      <c r="M27" s="11">
        <v>-0.193666</v>
      </c>
      <c r="N27" s="11">
        <v>-0.193666</v>
      </c>
      <c r="O27" s="11">
        <v>-1.1397170000000001</v>
      </c>
      <c r="P27" s="11">
        <v>-1.1397170000000001</v>
      </c>
      <c r="Q27" s="11">
        <v>-1.1397170000000001</v>
      </c>
      <c r="R27" s="11">
        <v>-5.2614479999999997</v>
      </c>
    </row>
    <row r="28" spans="1:18">
      <c r="B28" t="s">
        <v>19</v>
      </c>
      <c r="C28" s="11">
        <v>8.5182999999999995E-2</v>
      </c>
      <c r="D28" s="11">
        <v>-0.401673</v>
      </c>
      <c r="E28" s="11">
        <v>-0.25894299999999998</v>
      </c>
      <c r="F28" s="11">
        <v>-0.11579</v>
      </c>
      <c r="G28" s="11">
        <v>-0.23835799999999999</v>
      </c>
      <c r="H28" s="11">
        <v>-0.28951700000000002</v>
      </c>
      <c r="I28" s="11">
        <v>-0.43654999999999999</v>
      </c>
      <c r="J28" s="11">
        <v>-0.54492399999999996</v>
      </c>
      <c r="K28" s="11">
        <v>-0.22344</v>
      </c>
      <c r="L28" s="11">
        <v>-1.3505050000000001</v>
      </c>
      <c r="M28" s="11">
        <v>-0.761795</v>
      </c>
      <c r="N28" s="11">
        <v>-0.53434800000000005</v>
      </c>
      <c r="O28" s="11">
        <v>-0.72561900000000001</v>
      </c>
      <c r="P28" s="11">
        <v>-0.74462899999999999</v>
      </c>
      <c r="Q28" s="11">
        <v>-0.55235900000000004</v>
      </c>
      <c r="R28" s="11">
        <v>-1.318651</v>
      </c>
    </row>
    <row r="29" spans="1:18">
      <c r="A29" s="24" t="s">
        <v>27</v>
      </c>
      <c r="B29" s="17"/>
      <c r="C29" s="16"/>
      <c r="D29" s="16"/>
      <c r="E29" s="16"/>
      <c r="F29" s="16"/>
      <c r="G29" s="16"/>
      <c r="H29" s="16"/>
      <c r="I29" s="16"/>
      <c r="J29" s="17"/>
    </row>
    <row r="30" spans="1:18">
      <c r="A30" t="s">
        <v>14</v>
      </c>
      <c r="B30" t="s">
        <v>16</v>
      </c>
      <c r="C30" s="16">
        <f t="shared" ref="C30:P30" si="0">AVERAGE(C3,C12,C21)</f>
        <v>-0.63773199999999997</v>
      </c>
      <c r="D30" s="16">
        <f t="shared" si="0"/>
        <v>-0.55530766666666664</v>
      </c>
      <c r="E30" s="16">
        <f t="shared" si="0"/>
        <v>-0.29870833333333335</v>
      </c>
      <c r="F30" s="16">
        <f t="shared" si="0"/>
        <v>-0.26314966666666667</v>
      </c>
      <c r="G30" s="16">
        <f t="shared" si="0"/>
        <v>-0.16350733333333334</v>
      </c>
      <c r="H30" s="16">
        <f t="shared" si="0"/>
        <v>-0.14318033333333333</v>
      </c>
      <c r="I30" s="16">
        <f t="shared" si="0"/>
        <v>-0.10527633333333335</v>
      </c>
      <c r="J30" s="16">
        <f t="shared" si="0"/>
        <v>-0.13081066666666666</v>
      </c>
      <c r="K30" s="16">
        <f t="shared" si="0"/>
        <v>-7.0804283333333338</v>
      </c>
      <c r="L30" s="16">
        <f t="shared" si="0"/>
        <v>-1.3989646666666669</v>
      </c>
      <c r="M30" s="16">
        <f t="shared" si="0"/>
        <v>-0.68899966666666668</v>
      </c>
      <c r="N30" s="16">
        <f t="shared" si="0"/>
        <v>-0.26823033333333335</v>
      </c>
      <c r="O30" s="16">
        <f t="shared" si="0"/>
        <v>-5.4628333333333334E-2</v>
      </c>
      <c r="P30" s="16">
        <f t="shared" si="0"/>
        <v>-7.6216999999999993E-2</v>
      </c>
      <c r="Q30" s="16">
        <f t="shared" ref="Q30:R37" si="1">AVERAGE(Q3,Q12,Q21)</f>
        <v>-7.3196999999999998E-2</v>
      </c>
      <c r="R30" s="16">
        <f t="shared" si="1"/>
        <v>-0.17497166666666666</v>
      </c>
    </row>
    <row r="31" spans="1:18">
      <c r="B31" t="s">
        <v>15</v>
      </c>
      <c r="C31" s="16">
        <f t="shared" ref="C31:P37" si="2">AVERAGE(C4,C13,C22)</f>
        <v>-0.72362500000000007</v>
      </c>
      <c r="D31" s="16">
        <f t="shared" si="2"/>
        <v>-0.48525200000000002</v>
      </c>
      <c r="E31" s="16">
        <f t="shared" si="2"/>
        <v>-0.44688733333333336</v>
      </c>
      <c r="F31" s="16">
        <f t="shared" si="2"/>
        <v>-0.36583900000000003</v>
      </c>
      <c r="G31" s="16">
        <f t="shared" si="2"/>
        <v>-0.29989933333333335</v>
      </c>
      <c r="H31" s="16">
        <f t="shared" si="2"/>
        <v>-0.30865933333333334</v>
      </c>
      <c r="I31" s="16">
        <f t="shared" si="2"/>
        <v>-0.2703246666666666</v>
      </c>
      <c r="J31" s="16">
        <f t="shared" si="2"/>
        <v>-0.22954533333333335</v>
      </c>
      <c r="K31" s="16">
        <f t="shared" si="2"/>
        <v>-0.92883266666666675</v>
      </c>
      <c r="L31" s="16">
        <f t="shared" si="2"/>
        <v>-0.73744666666666669</v>
      </c>
      <c r="M31" s="16">
        <f t="shared" si="2"/>
        <v>-0.88532833333333338</v>
      </c>
      <c r="N31" s="16">
        <f t="shared" si="2"/>
        <v>-0.81467666666666672</v>
      </c>
      <c r="O31" s="16">
        <f t="shared" si="2"/>
        <v>-0.46713099999999996</v>
      </c>
      <c r="P31" s="16">
        <f t="shared" si="2"/>
        <v>-0.66469833333333328</v>
      </c>
      <c r="Q31" s="16">
        <f t="shared" si="1"/>
        <v>-0.44479099999999994</v>
      </c>
      <c r="R31" s="16">
        <f t="shared" si="1"/>
        <v>-0.40981533333333336</v>
      </c>
    </row>
    <row r="32" spans="1:18">
      <c r="B32" t="s">
        <v>17</v>
      </c>
      <c r="C32" s="16">
        <f t="shared" si="2"/>
        <v>-0.24772766666666668</v>
      </c>
      <c r="D32" s="16">
        <f t="shared" si="2"/>
        <v>-0.50711366666666668</v>
      </c>
      <c r="E32" s="16">
        <f t="shared" si="2"/>
        <v>-0.74058533333333332</v>
      </c>
      <c r="F32" s="16">
        <f t="shared" si="2"/>
        <v>-0.35577166666666665</v>
      </c>
      <c r="G32" s="16">
        <f t="shared" si="2"/>
        <v>-0.27340100000000001</v>
      </c>
      <c r="H32" s="16">
        <f t="shared" si="2"/>
        <v>-0.35591499999999998</v>
      </c>
      <c r="I32" s="16">
        <f t="shared" si="2"/>
        <v>-0.44592966666666672</v>
      </c>
      <c r="J32" s="16">
        <f t="shared" si="2"/>
        <v>-0.36395133333333335</v>
      </c>
      <c r="K32" s="16">
        <f t="shared" si="2"/>
        <v>-0.7617020000000001</v>
      </c>
      <c r="L32" s="16">
        <f t="shared" si="2"/>
        <v>-0.5687956666666667</v>
      </c>
      <c r="M32" s="16">
        <f t="shared" si="2"/>
        <v>-0.22162233333333337</v>
      </c>
      <c r="N32" s="16">
        <f t="shared" si="2"/>
        <v>-0.22162233333333337</v>
      </c>
      <c r="O32" s="16">
        <f t="shared" si="2"/>
        <v>-0.44269833333333336</v>
      </c>
      <c r="P32" s="16">
        <f t="shared" si="2"/>
        <v>-0.44270866666666669</v>
      </c>
      <c r="Q32" s="16">
        <f t="shared" si="1"/>
        <v>-0.40835900000000008</v>
      </c>
      <c r="R32" s="16">
        <f t="shared" si="1"/>
        <v>-0.15980666666666665</v>
      </c>
    </row>
    <row r="33" spans="1:18">
      <c r="B33" t="s">
        <v>19</v>
      </c>
      <c r="C33" s="16">
        <f t="shared" si="2"/>
        <v>-0.23867166666666664</v>
      </c>
      <c r="D33" s="16">
        <f t="shared" si="2"/>
        <v>-0.27848966666666669</v>
      </c>
      <c r="E33" s="16">
        <f t="shared" si="2"/>
        <v>-0.25136933333333333</v>
      </c>
      <c r="F33" s="16">
        <f t="shared" si="2"/>
        <v>-0.15113566666666667</v>
      </c>
      <c r="G33" s="16">
        <f t="shared" si="2"/>
        <v>-0.10844066666666667</v>
      </c>
      <c r="H33" s="16">
        <f t="shared" si="2"/>
        <v>-0.10609600000000001</v>
      </c>
      <c r="I33" s="16">
        <f t="shared" si="2"/>
        <v>-0.12825633333333333</v>
      </c>
      <c r="J33" s="16">
        <f t="shared" si="2"/>
        <v>-0.11416133333333334</v>
      </c>
      <c r="K33" s="16">
        <f t="shared" si="2"/>
        <v>-1.4630143333333334</v>
      </c>
      <c r="L33" s="16">
        <f t="shared" si="2"/>
        <v>-0.33227133333333331</v>
      </c>
      <c r="M33" s="16">
        <f t="shared" si="2"/>
        <v>-9.4639666666666664E-2</v>
      </c>
      <c r="N33" s="16">
        <f t="shared" si="2"/>
        <v>-5.5238000000000002E-2</v>
      </c>
      <c r="O33" s="16">
        <f t="shared" si="2"/>
        <v>-6.0043000000000006E-2</v>
      </c>
      <c r="P33" s="16">
        <f t="shared" si="2"/>
        <v>-0.10262133333333334</v>
      </c>
      <c r="Q33" s="16">
        <f t="shared" si="1"/>
        <v>-9.6170333333333316E-2</v>
      </c>
      <c r="R33" s="16">
        <f t="shared" si="1"/>
        <v>-8.6541333333333317E-2</v>
      </c>
    </row>
    <row r="34" spans="1:18">
      <c r="A34" t="s">
        <v>18</v>
      </c>
      <c r="B34" t="s">
        <v>16</v>
      </c>
      <c r="C34" s="16">
        <f t="shared" si="2"/>
        <v>-1.2224223333333333</v>
      </c>
      <c r="D34" s="16">
        <f t="shared" si="2"/>
        <v>-1.0683086666666666</v>
      </c>
      <c r="E34" s="16">
        <f t="shared" si="2"/>
        <v>-0.77638400000000007</v>
      </c>
      <c r="F34" s="16">
        <f t="shared" si="2"/>
        <v>-0.46805333333333338</v>
      </c>
      <c r="G34" s="16">
        <f t="shared" si="2"/>
        <v>-0.40501033333333342</v>
      </c>
      <c r="H34" s="16">
        <f t="shared" si="2"/>
        <v>-0.36410999999999999</v>
      </c>
      <c r="I34" s="16">
        <f t="shared" si="2"/>
        <v>-0.24093966666666669</v>
      </c>
      <c r="J34" s="16">
        <f t="shared" si="2"/>
        <v>-0.23212966666666668</v>
      </c>
      <c r="K34" s="16">
        <f t="shared" si="2"/>
        <v>-3.0903946666666662</v>
      </c>
      <c r="L34" s="16">
        <f t="shared" si="2"/>
        <v>-3.6776086666666665</v>
      </c>
      <c r="M34" s="16">
        <f t="shared" si="2"/>
        <v>-2.5830203333333333</v>
      </c>
      <c r="N34" s="16">
        <f t="shared" si="2"/>
        <v>-0.93181233333333335</v>
      </c>
      <c r="O34" s="16">
        <f t="shared" si="2"/>
        <v>-0.49328133333333329</v>
      </c>
      <c r="P34" s="16">
        <f t="shared" si="2"/>
        <v>-0.52747699999999997</v>
      </c>
      <c r="Q34" s="16">
        <f t="shared" si="1"/>
        <v>-0.20714466666666667</v>
      </c>
      <c r="R34" s="16">
        <f t="shared" si="1"/>
        <v>-0.22143166666666667</v>
      </c>
    </row>
    <row r="35" spans="1:18">
      <c r="B35" t="s">
        <v>15</v>
      </c>
      <c r="C35" s="16">
        <f t="shared" si="2"/>
        <v>-0.36593499999999995</v>
      </c>
      <c r="D35" s="16">
        <f t="shared" si="2"/>
        <v>-0.40255966666666665</v>
      </c>
      <c r="E35" s="16">
        <f t="shared" si="2"/>
        <v>-0.20973066666666665</v>
      </c>
      <c r="F35" s="16">
        <f t="shared" si="2"/>
        <v>-5.2275666666666665E-2</v>
      </c>
      <c r="G35" s="16">
        <f t="shared" si="2"/>
        <v>-8.2496E-2</v>
      </c>
      <c r="H35" s="16">
        <f t="shared" si="2"/>
        <v>1.5346666666666675E-3</v>
      </c>
      <c r="I35" s="16">
        <f t="shared" si="2"/>
        <v>2.9750666666666661E-2</v>
      </c>
      <c r="J35" s="16">
        <f t="shared" si="2"/>
        <v>8.2597000000000004E-2</v>
      </c>
      <c r="K35" s="16">
        <f t="shared" si="2"/>
        <v>-0.35268166666666673</v>
      </c>
      <c r="L35" s="16">
        <f t="shared" si="2"/>
        <v>-0.13441533333333336</v>
      </c>
      <c r="M35" s="16">
        <f t="shared" si="2"/>
        <v>-0.164188</v>
      </c>
      <c r="N35" s="16">
        <f t="shared" si="2"/>
        <v>-0.16992566666666664</v>
      </c>
      <c r="O35" s="16">
        <f t="shared" si="2"/>
        <v>-6.0028666666666654E-2</v>
      </c>
      <c r="P35" s="16">
        <f t="shared" si="2"/>
        <v>9.9113333333333328E-3</v>
      </c>
      <c r="Q35" s="16">
        <f t="shared" si="1"/>
        <v>-3.3284333333333332E-2</v>
      </c>
      <c r="R35" s="16">
        <f t="shared" si="1"/>
        <v>4.5018666666666672E-2</v>
      </c>
    </row>
    <row r="36" spans="1:18">
      <c r="B36" t="s">
        <v>17</v>
      </c>
      <c r="C36" s="16">
        <f t="shared" si="2"/>
        <v>-0.24772766666666668</v>
      </c>
      <c r="D36" s="16">
        <f t="shared" si="2"/>
        <v>-0.50711366666666668</v>
      </c>
      <c r="E36" s="16">
        <f t="shared" si="2"/>
        <v>-0.74058533333333332</v>
      </c>
      <c r="F36" s="16">
        <f t="shared" si="2"/>
        <v>-0.35577166666666665</v>
      </c>
      <c r="G36" s="16">
        <f t="shared" si="2"/>
        <v>-0.30577000000000004</v>
      </c>
      <c r="H36" s="16">
        <f t="shared" si="2"/>
        <v>-0.53969800000000001</v>
      </c>
      <c r="I36" s="16">
        <f t="shared" si="2"/>
        <v>-0.68431900000000001</v>
      </c>
      <c r="J36" s="16">
        <f t="shared" si="2"/>
        <v>-1.117877</v>
      </c>
      <c r="K36" s="16">
        <f t="shared" si="2"/>
        <v>-0.7617020000000001</v>
      </c>
      <c r="L36" s="16">
        <f t="shared" si="2"/>
        <v>-0.5687956666666667</v>
      </c>
      <c r="M36" s="16">
        <f t="shared" si="2"/>
        <v>-0.22162233333333337</v>
      </c>
      <c r="N36" s="16">
        <f t="shared" si="2"/>
        <v>-0.22162233333333337</v>
      </c>
      <c r="O36" s="16">
        <f t="shared" si="2"/>
        <v>-0.66286200000000006</v>
      </c>
      <c r="P36" s="16">
        <f t="shared" si="2"/>
        <v>-0.66287733333333332</v>
      </c>
      <c r="Q36" s="16">
        <f t="shared" si="1"/>
        <v>-0.86164233333333329</v>
      </c>
      <c r="R36" s="16">
        <f t="shared" si="1"/>
        <v>-2.2355873333333331</v>
      </c>
    </row>
    <row r="37" spans="1:18">
      <c r="B37" t="s">
        <v>19</v>
      </c>
      <c r="C37" s="16">
        <f t="shared" si="2"/>
        <v>-0.21563266666666667</v>
      </c>
      <c r="D37" s="16">
        <f t="shared" si="2"/>
        <v>-0.47674699999999998</v>
      </c>
      <c r="E37" s="16">
        <f t="shared" si="2"/>
        <v>-0.332401</v>
      </c>
      <c r="F37" s="16">
        <f t="shared" si="2"/>
        <v>-0.12180066666666667</v>
      </c>
      <c r="G37" s="16">
        <f t="shared" si="2"/>
        <v>-0.14019133333333333</v>
      </c>
      <c r="H37" s="16">
        <f t="shared" si="2"/>
        <v>-0.16886033333333331</v>
      </c>
      <c r="I37" s="16">
        <f t="shared" si="2"/>
        <v>-0.15591433333333335</v>
      </c>
      <c r="J37" s="16">
        <f t="shared" si="2"/>
        <v>-0.227294</v>
      </c>
      <c r="K37" s="16">
        <f t="shared" si="2"/>
        <v>-0.75288866666666665</v>
      </c>
      <c r="L37" s="16">
        <f t="shared" si="2"/>
        <v>-0.85734133333333329</v>
      </c>
      <c r="M37" s="16">
        <f t="shared" si="2"/>
        <v>-0.42572800000000005</v>
      </c>
      <c r="N37" s="16">
        <f t="shared" si="2"/>
        <v>-0.205072</v>
      </c>
      <c r="O37" s="16">
        <f t="shared" si="2"/>
        <v>-0.22959566666666667</v>
      </c>
      <c r="P37" s="16">
        <f t="shared" si="2"/>
        <v>-0.20619066666666666</v>
      </c>
      <c r="Q37" s="16">
        <f t="shared" si="1"/>
        <v>-0.15753733333333333</v>
      </c>
      <c r="R37" s="16">
        <f t="shared" si="1"/>
        <v>-0.44017499999999998</v>
      </c>
    </row>
  </sheetData>
  <conditionalFormatting sqref="C29:I29 C30:R37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30:R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234E-2677-3A4D-B463-A1620A550690}">
  <dimension ref="A1:G16"/>
  <sheetViews>
    <sheetView workbookViewId="0">
      <selection activeCell="L25" sqref="L25"/>
    </sheetView>
  </sheetViews>
  <sheetFormatPr baseColWidth="10" defaultRowHeight="16"/>
  <cols>
    <col min="1" max="1" width="12.1640625" bestFit="1" customWidth="1"/>
    <col min="2" max="2" width="12.83203125" bestFit="1" customWidth="1"/>
    <col min="3" max="3" width="15" bestFit="1" customWidth="1"/>
    <col min="4" max="4" width="14.83203125" bestFit="1" customWidth="1"/>
    <col min="5" max="5" width="25.33203125" bestFit="1" customWidth="1"/>
    <col min="6" max="8" width="12.83203125" bestFit="1" customWidth="1"/>
    <col min="9" max="9" width="12.1640625" bestFit="1" customWidth="1"/>
    <col min="10" max="12" width="12.83203125" bestFit="1" customWidth="1"/>
    <col min="13" max="13" width="11.1640625" bestFit="1" customWidth="1"/>
    <col min="14" max="15" width="12.83203125" bestFit="1" customWidth="1"/>
  </cols>
  <sheetData>
    <row r="1" spans="1:7">
      <c r="B1" s="27" t="s">
        <v>40</v>
      </c>
      <c r="C1" s="28" t="s">
        <v>41</v>
      </c>
      <c r="D1" s="29" t="s">
        <v>42</v>
      </c>
      <c r="E1" s="30" t="s">
        <v>43</v>
      </c>
      <c r="G1" t="s">
        <v>44</v>
      </c>
    </row>
    <row r="2" spans="1:7">
      <c r="A2" s="26">
        <v>44808</v>
      </c>
      <c r="B2" s="31">
        <v>-2.7471539999999999E-2</v>
      </c>
      <c r="C2" s="31">
        <v>3.55403159861929E-3</v>
      </c>
      <c r="D2" s="31">
        <f>B2-C2</f>
        <v>-3.1025571598619288E-2</v>
      </c>
      <c r="E2" s="31">
        <f>D2</f>
        <v>-3.1025571598619288E-2</v>
      </c>
      <c r="G2" t="s">
        <v>45</v>
      </c>
    </row>
    <row r="3" spans="1:7">
      <c r="A3" s="26">
        <v>44809</v>
      </c>
      <c r="B3" s="31">
        <v>4.6346499999999999E-2</v>
      </c>
      <c r="C3" s="31">
        <v>4.1084226283329001E-3</v>
      </c>
      <c r="D3" s="31">
        <f t="shared" ref="D3:D16" si="0">B3-C3</f>
        <v>4.2238077371667099E-2</v>
      </c>
      <c r="E3" s="31">
        <f>D3+E2</f>
        <v>1.1212505773047811E-2</v>
      </c>
    </row>
    <row r="4" spans="1:7">
      <c r="A4" s="26">
        <v>44810</v>
      </c>
      <c r="B4" s="31">
        <v>-5.4799489999999999E-2</v>
      </c>
      <c r="C4" s="31">
        <v>2.88352041086987E-5</v>
      </c>
      <c r="D4" s="31">
        <f t="shared" si="0"/>
        <v>-5.4828325204108699E-2</v>
      </c>
      <c r="E4" s="31">
        <f t="shared" ref="E4:E16" si="1">D4+E3</f>
        <v>-4.3615819431060888E-2</v>
      </c>
      <c r="G4" t="s">
        <v>46</v>
      </c>
    </row>
    <row r="5" spans="1:7">
      <c r="A5" s="26">
        <v>44811</v>
      </c>
      <c r="B5" s="31">
        <v>-7.2239529999999996E-2</v>
      </c>
      <c r="C5" s="31">
        <v>-1.3765415694266599E-3</v>
      </c>
      <c r="D5" s="31">
        <f t="shared" si="0"/>
        <v>-7.0862988430573343E-2</v>
      </c>
      <c r="E5" s="31">
        <f t="shared" si="1"/>
        <v>-0.11447880786163422</v>
      </c>
    </row>
    <row r="6" spans="1:7">
      <c r="A6" s="26">
        <v>44812</v>
      </c>
      <c r="B6" s="31">
        <v>-1.3096389999999999E-2</v>
      </c>
      <c r="C6" s="31">
        <v>-6.3512656622005696E-3</v>
      </c>
      <c r="D6" s="31">
        <f t="shared" si="0"/>
        <v>-6.7451243377994298E-3</v>
      </c>
      <c r="E6" s="31">
        <f t="shared" si="1"/>
        <v>-0.12122393219943366</v>
      </c>
      <c r="G6" t="s">
        <v>47</v>
      </c>
    </row>
    <row r="7" spans="1:7">
      <c r="A7" s="26">
        <v>44813</v>
      </c>
      <c r="B7" s="31">
        <v>-0.74833263999999999</v>
      </c>
      <c r="C7" s="31">
        <v>-9.79880404231326E-3</v>
      </c>
      <c r="D7" s="31">
        <f t="shared" si="0"/>
        <v>-0.73853383595768674</v>
      </c>
      <c r="E7" s="31">
        <f t="shared" si="1"/>
        <v>-0.85975776815712035</v>
      </c>
      <c r="G7" t="s">
        <v>48</v>
      </c>
    </row>
    <row r="8" spans="1:7">
      <c r="A8" s="26">
        <v>44814</v>
      </c>
      <c r="B8" s="31">
        <v>-0.60307168</v>
      </c>
      <c r="C8" s="31">
        <v>-0.21925312149364401</v>
      </c>
      <c r="D8" s="31">
        <f t="shared" si="0"/>
        <v>-0.38381855850635599</v>
      </c>
      <c r="E8" s="31">
        <f t="shared" si="1"/>
        <v>-1.2435763266634763</v>
      </c>
    </row>
    <row r="9" spans="1:7">
      <c r="A9" s="26">
        <v>44815</v>
      </c>
      <c r="B9" s="31">
        <v>0.58330833000000004</v>
      </c>
      <c r="C9" s="31">
        <v>-3.21809028726283E-2</v>
      </c>
      <c r="D9" s="31">
        <f t="shared" si="0"/>
        <v>0.61548923287262836</v>
      </c>
      <c r="E9" s="31">
        <f t="shared" si="1"/>
        <v>-0.62808709379084793</v>
      </c>
      <c r="G9" t="s">
        <v>49</v>
      </c>
    </row>
    <row r="10" spans="1:7">
      <c r="A10" s="26">
        <v>44816</v>
      </c>
      <c r="B10" s="31">
        <v>-0.25945129</v>
      </c>
      <c r="C10" s="31">
        <v>4.0744084891347301E-4</v>
      </c>
      <c r="D10" s="31">
        <f t="shared" si="0"/>
        <v>-0.25985873084891348</v>
      </c>
      <c r="E10" s="31">
        <f t="shared" si="1"/>
        <v>-0.88794582463976135</v>
      </c>
    </row>
    <row r="11" spans="1:7">
      <c r="A11" s="26">
        <v>44817</v>
      </c>
      <c r="B11" s="31">
        <v>-0.18169673</v>
      </c>
      <c r="C11" s="31">
        <v>-7.9699224673027407E-3</v>
      </c>
      <c r="D11" s="31">
        <f t="shared" si="0"/>
        <v>-0.17372680753269726</v>
      </c>
      <c r="E11" s="31">
        <f t="shared" si="1"/>
        <v>-1.0616726321724586</v>
      </c>
    </row>
    <row r="12" spans="1:7">
      <c r="A12" s="26">
        <v>44818</v>
      </c>
      <c r="B12" s="31">
        <v>-0.29321615000000001</v>
      </c>
      <c r="C12" s="31">
        <v>-6.5175718467105096E-3</v>
      </c>
      <c r="D12" s="31">
        <f t="shared" si="0"/>
        <v>-0.28669857815328947</v>
      </c>
      <c r="E12" s="31">
        <f t="shared" si="1"/>
        <v>-1.3483712103257481</v>
      </c>
    </row>
    <row r="13" spans="1:7">
      <c r="A13" s="26">
        <v>44819</v>
      </c>
      <c r="B13" s="31">
        <v>-3.6710819999999998E-2</v>
      </c>
      <c r="C13" s="31">
        <v>-1.3807857639915801E-2</v>
      </c>
      <c r="D13" s="31">
        <f t="shared" si="0"/>
        <v>-2.2902962360084198E-2</v>
      </c>
      <c r="E13" s="31">
        <f t="shared" si="1"/>
        <v>-1.3712741726858324</v>
      </c>
    </row>
    <row r="14" spans="1:7">
      <c r="A14" s="26">
        <v>44820</v>
      </c>
      <c r="B14" s="31">
        <v>0.18036319000000001</v>
      </c>
      <c r="C14" s="31">
        <v>-1.54017999458695E-2</v>
      </c>
      <c r="D14" s="31">
        <f t="shared" si="0"/>
        <v>0.19576498994586949</v>
      </c>
      <c r="E14" s="31">
        <f t="shared" si="1"/>
        <v>-1.1755091827399629</v>
      </c>
    </row>
    <row r="15" spans="1:7">
      <c r="A15" s="26">
        <v>44821</v>
      </c>
      <c r="B15" s="31">
        <v>-5.8525059999999997E-2</v>
      </c>
      <c r="C15" s="31">
        <v>-1.9791251341898401E-2</v>
      </c>
      <c r="D15" s="31">
        <f t="shared" si="0"/>
        <v>-3.8733808658101596E-2</v>
      </c>
      <c r="E15" s="31">
        <f t="shared" si="1"/>
        <v>-1.2142429913980644</v>
      </c>
    </row>
    <row r="16" spans="1:7">
      <c r="A16" s="26">
        <v>44822</v>
      </c>
      <c r="B16" s="31">
        <v>-4.602345E-2</v>
      </c>
      <c r="C16" s="31">
        <v>-1.8912057946301498E-2</v>
      </c>
      <c r="D16" s="31">
        <f t="shared" si="0"/>
        <v>-2.7111392053698502E-2</v>
      </c>
      <c r="E16" s="31">
        <f t="shared" si="1"/>
        <v>-1.2413543834517629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Reversal</vt:lpstr>
      <vt:lpstr>5x5 Portfolio</vt:lpstr>
      <vt:lpstr>MSE</vt:lpstr>
      <vt:lpstr>R square</vt:lpstr>
      <vt:lpstr>Abnormal Return</vt:lpstr>
      <vt:lpstr>'Abnormal Return'!Untitled_2_1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Chanaichon Vasustien</dc:creator>
  <cp:lastModifiedBy>Chanaichon Vasustien</cp:lastModifiedBy>
  <dcterms:created xsi:type="dcterms:W3CDTF">2023-08-02T21:57:49Z</dcterms:created>
  <dcterms:modified xsi:type="dcterms:W3CDTF">2023-08-16T00:05:03Z</dcterms:modified>
</cp:coreProperties>
</file>