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Excel\[王佩丰]Excel2010基础视频教程\第15讲条件格式与公式\第15讲条件格式与公式\"/>
    </mc:Choice>
  </mc:AlternateContent>
  <bookViews>
    <workbookView minimized="1" xWindow="9585" yWindow="15" windowWidth="9630" windowHeight="7875" tabRatio="740" activeTab="10"/>
  </bookViews>
  <sheets>
    <sheet name="EXCEL课件" sheetId="1" r:id="rId1"/>
    <sheet name="数据1" sheetId="19" r:id="rId2"/>
    <sheet name="数据2" sheetId="21" r:id="rId3"/>
    <sheet name="数据3" sheetId="30" r:id="rId4"/>
    <sheet name="数据4" sheetId="23" r:id="rId5"/>
    <sheet name="Sheet1" sheetId="31" r:id="rId6"/>
    <sheet name="数据5" sheetId="27" r:id="rId7"/>
    <sheet name="多重条件" sheetId="28" r:id="rId8"/>
    <sheet name="数据6" sheetId="25" r:id="rId9"/>
    <sheet name="数据7" sheetId="22" r:id="rId10"/>
    <sheet name="数据8" sheetId="24" r:id="rId11"/>
    <sheet name="数据9" sheetId="26" r:id="rId12"/>
  </sheets>
  <definedNames>
    <definedName name="切片器_所属区域">#N/A</definedName>
  </definedNames>
  <calcPr calcId="152511"/>
  <pivotCaches>
    <pivotCache cacheId="5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" i="30"/>
  <c r="F164" i="27"/>
</calcChain>
</file>

<file path=xl/sharedStrings.xml><?xml version="1.0" encoding="utf-8"?>
<sst xmlns="http://schemas.openxmlformats.org/spreadsheetml/2006/main" count="3083" uniqueCount="157">
  <si>
    <t>一、</t>
    <phoneticPr fontId="1" type="noConversion"/>
  </si>
  <si>
    <t>三、</t>
    <phoneticPr fontId="1" type="noConversion"/>
  </si>
  <si>
    <t>二、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</si>
  <si>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</si>
  <si>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</si>
  <si>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</si>
  <si>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</si>
  <si>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</si>
  <si>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</si>
  <si>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</si>
  <si>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</si>
  <si>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</si>
  <si>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记-0021</t>
  </si>
  <si>
    <t>出租车费</t>
  </si>
  <si>
    <t>31</t>
  </si>
  <si>
    <t>二车间</t>
    <phoneticPr fontId="1" type="noConversion"/>
  </si>
  <si>
    <t>过桥过路费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</si>
  <si>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</si>
  <si>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</si>
  <si>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</si>
  <si>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</si>
  <si>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</si>
  <si>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经理室</t>
    <phoneticPr fontId="1" type="noConversion"/>
  </si>
  <si>
    <t>记-0026</t>
  </si>
  <si>
    <t>办公用品</t>
  </si>
  <si>
    <t>招待费</t>
  </si>
  <si>
    <t>出差费</t>
  </si>
  <si>
    <t>销售2部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</si>
  <si>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</si>
  <si>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</si>
  <si>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</si>
  <si>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</si>
  <si>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</si>
  <si>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</si>
  <si>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</si>
  <si>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</si>
  <si>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</si>
  <si>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</si>
  <si>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</si>
  <si>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</si>
  <si>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</si>
  <si>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</si>
  <si>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</si>
  <si>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</si>
  <si>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</si>
  <si>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</si>
  <si>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</si>
  <si>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</si>
  <si>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</si>
  <si>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</si>
  <si>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</si>
  <si>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使用简单的条件格式</t>
    <phoneticPr fontId="1" type="noConversion"/>
  </si>
  <si>
    <t>1、为特定范围的数值标记特殊颜色</t>
    <phoneticPr fontId="1" type="noConversion"/>
  </si>
  <si>
    <t>2、查找重复值</t>
    <phoneticPr fontId="1" type="noConversion"/>
  </si>
  <si>
    <t>3、为数据透视表中的数据制作数据条</t>
    <phoneticPr fontId="1" type="noConversion"/>
  </si>
  <si>
    <t>定义多重条件的条件格式</t>
    <phoneticPr fontId="1" type="noConversion"/>
  </si>
  <si>
    <t>1、如何管理条件</t>
    <phoneticPr fontId="1" type="noConversion"/>
  </si>
  <si>
    <t>2、创建多重条件</t>
    <phoneticPr fontId="1" type="noConversion"/>
  </si>
  <si>
    <t>3、多重条件的优先级问题</t>
    <phoneticPr fontId="1" type="noConversion"/>
  </si>
  <si>
    <t>使用公式定义条件格式</t>
    <phoneticPr fontId="1" type="noConversion"/>
  </si>
  <si>
    <t>1、条件格式中公式的书写规则</t>
    <phoneticPr fontId="1" type="noConversion"/>
  </si>
  <si>
    <t>2、使用weeknum函数标记周末</t>
    <phoneticPr fontId="1" type="noConversion"/>
  </si>
  <si>
    <t>所属区域</t>
  </si>
  <si>
    <t>订购日期</t>
  </si>
  <si>
    <t>彩盒</t>
  </si>
  <si>
    <t>宠物用品</t>
  </si>
  <si>
    <t>服装</t>
  </si>
  <si>
    <t>警告标</t>
  </si>
  <si>
    <t>暖靴</t>
  </si>
  <si>
    <t>睡袋</t>
  </si>
  <si>
    <t>Grand Total</t>
  </si>
  <si>
    <t>常熟</t>
  </si>
  <si>
    <t>第一季</t>
  </si>
  <si>
    <t>第二季</t>
  </si>
  <si>
    <r>
      <rPr>
        <sz val="10"/>
        <rFont val="宋体"/>
        <family val="3"/>
        <charset val="134"/>
      </rPr>
      <t>标记大于</t>
    </r>
    <r>
      <rPr>
        <sz val="12"/>
        <rFont val="宋体"/>
        <family val="3"/>
        <charset val="134"/>
      </rPr>
      <t>1500000</t>
    </r>
    <r>
      <rPr>
        <sz val="10"/>
        <rFont val="宋体"/>
        <family val="3"/>
        <charset val="134"/>
      </rPr>
      <t>的值</t>
    </r>
    <phoneticPr fontId="1" type="noConversion"/>
  </si>
  <si>
    <t>第三季</t>
  </si>
  <si>
    <t>第四季</t>
  </si>
  <si>
    <t>昆山</t>
  </si>
  <si>
    <t>南京</t>
  </si>
  <si>
    <t>苏州</t>
  </si>
  <si>
    <t>无锡</t>
  </si>
  <si>
    <t>科目划分</t>
  </si>
  <si>
    <t>记-0028</t>
    <phoneticPr fontId="1" type="noConversion"/>
  </si>
  <si>
    <t>找到凭证号中的重复值</t>
    <phoneticPr fontId="1" type="noConversion"/>
  </si>
  <si>
    <t>记-0043</t>
    <phoneticPr fontId="1" type="noConversion"/>
  </si>
  <si>
    <t>记-0072</t>
    <phoneticPr fontId="1" type="noConversion"/>
  </si>
  <si>
    <t>记-0081</t>
    <phoneticPr fontId="1" type="noConversion"/>
  </si>
  <si>
    <t>将车间标记为红色背景</t>
    <phoneticPr fontId="1" type="noConversion"/>
  </si>
  <si>
    <t>订购日期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</si>
  <si>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</si>
  <si>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</si>
  <si>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</si>
  <si>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金额</t>
    <phoneticPr fontId="1" type="noConversion"/>
  </si>
  <si>
    <t>成本</t>
    <phoneticPr fontId="1" type="noConversion"/>
  </si>
  <si>
    <r>
      <t>0</t>
    </r>
    <r>
      <rPr>
        <sz val="12"/>
        <rFont val="宋体"/>
        <family val="3"/>
        <charset val="134"/>
      </rPr>
      <t>-1000000   红色背景</t>
    </r>
    <phoneticPr fontId="1" type="noConversion"/>
  </si>
  <si>
    <r>
      <t>1</t>
    </r>
    <r>
      <rPr>
        <sz val="12"/>
        <rFont val="宋体"/>
        <family val="3"/>
        <charset val="134"/>
      </rPr>
      <t>000000-2000000   蓝色背景</t>
    </r>
    <phoneticPr fontId="1" type="noConversion"/>
  </si>
  <si>
    <r>
      <t>2</t>
    </r>
    <r>
      <rPr>
        <sz val="12"/>
        <rFont val="宋体"/>
        <family val="3"/>
        <charset val="134"/>
      </rPr>
      <t>000000以上   黄色背景</t>
    </r>
    <phoneticPr fontId="1" type="noConversion"/>
  </si>
  <si>
    <t>重复值   绿色背景</t>
    <phoneticPr fontId="1" type="noConversion"/>
  </si>
  <si>
    <t>总价</t>
    <phoneticPr fontId="1" type="noConversion"/>
  </si>
  <si>
    <t>成本</t>
    <phoneticPr fontId="1" type="noConversion"/>
  </si>
  <si>
    <t>利润率</t>
    <phoneticPr fontId="1" type="noConversion"/>
  </si>
  <si>
    <r>
      <t>将数量大于1</t>
    </r>
    <r>
      <rPr>
        <sz val="12"/>
        <rFont val="宋体"/>
        <family val="3"/>
        <charset val="134"/>
      </rPr>
      <t>00的项目日期标记为红颜色背景</t>
    </r>
    <phoneticPr fontId="9" type="noConversion"/>
  </si>
  <si>
    <t>将数量大于100的项目整行标记为红颜色背景</t>
    <phoneticPr fontId="9" type="noConversion"/>
  </si>
  <si>
    <t>日期</t>
    <phoneticPr fontId="1" type="noConversion"/>
  </si>
  <si>
    <t>值班人员1</t>
    <phoneticPr fontId="1" type="noConversion"/>
  </si>
  <si>
    <t>值班人员2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</si>
  <si>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</si>
  <si>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</si>
  <si>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</si>
  <si>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</si>
  <si>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1、标记周末为红色背景</t>
    <phoneticPr fontId="1" type="noConversion"/>
  </si>
  <si>
    <t>2、将周末整行标记为红颜色背景</t>
    <phoneticPr fontId="1" type="noConversion"/>
  </si>
  <si>
    <t>姓名</t>
    <phoneticPr fontId="1" type="noConversion"/>
  </si>
  <si>
    <t>性别</t>
    <phoneticPr fontId="1" type="noConversion"/>
  </si>
  <si>
    <t>李莉</t>
  </si>
  <si>
    <t>男</t>
  </si>
  <si>
    <t>顾照月</t>
  </si>
  <si>
    <t>女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</si>
  <si>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</si>
  <si>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</si>
  <si>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</si>
  <si>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</si>
  <si>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</si>
  <si>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</si>
  <si>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</si>
  <si>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</si>
  <si>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</si>
  <si>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</si>
  <si>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</si>
  <si>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</si>
  <si>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</si>
  <si>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</si>
  <si>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</si>
  <si>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</si>
  <si>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</si>
  <si>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</si>
  <si>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</si>
  <si>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</si>
  <si>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</si>
  <si>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生日</t>
    <phoneticPr fontId="1" type="noConversion"/>
  </si>
  <si>
    <r>
      <t>1、标记未来</t>
    </r>
    <r>
      <rPr>
        <sz val="12"/>
        <rFont val="宋体"/>
        <family val="3"/>
        <charset val="134"/>
      </rPr>
      <t>15天过生日的员工姓名为红色背景</t>
    </r>
    <phoneticPr fontId="1" type="noConversion"/>
  </si>
  <si>
    <t>3、标记未来15天的日期</t>
    <phoneticPr fontId="1" type="noConversion"/>
  </si>
  <si>
    <t>总计</t>
  </si>
  <si>
    <t>产品类别</t>
  </si>
  <si>
    <t>求和项:金额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</si>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</sst>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9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3" fillId="0" borderId="0" xfId="0" applyFont="1"/>
    <xf numFmtId="177" fontId="8" fillId="0" borderId="2" xfId="2" applyNumberFormat="1" applyFont="1" applyFill="1" applyBorder="1" applyAlignment="1">
      <alignment horizontal="center" vertical="center" wrapText="1"/>
    </xf>
    <xf numFmtId="176" fontId="8" fillId="0" borderId="2" xfId="2" applyNumberFormat="1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7" fillId="0" borderId="3" xfId="0" applyFont="1" applyBorder="1"/>
    <xf numFmtId="0" fontId="7" fillId="0" borderId="4" xfId="0" applyFont="1" applyBorder="1"/>
    <xf numFmtId="10" fontId="7" fillId="0" borderId="4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left" vertical="center"/>
    </xf>
    <xf numFmtId="0" fontId="0" fillId="0" borderId="0" xfId="0" pivotButton="1"/>
  </cellXfs>
  <cellStyles count="3">
    <cellStyle name="常规" xfId="0" builtinId="0"/>
    <cellStyle name="常规_Sheet1" xfId="2"/>
    <cellStyle name="超链接" xfId="1" builtinId="8"/>
  </cellStyles>
  <dxfs count="33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4</xdr:row>
      <xdr:rowOff>28575</xdr:rowOff>
    </xdr:from>
    <xdr:to>
      <xdr:col>12</xdr:col>
      <xdr:colOff>104775</xdr:colOff>
      <xdr:row>18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所属区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属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0" y="752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0</xdr:row>
      <xdr:rowOff>114300</xdr:rowOff>
    </xdr:from>
    <xdr:to>
      <xdr:col>17</xdr:col>
      <xdr:colOff>427659</xdr:colOff>
      <xdr:row>16</xdr:row>
      <xdr:rowOff>37748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114300"/>
          <a:ext cx="7723809" cy="28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207.82460497685" createdVersion="5" refreshedVersion="5" minRefreshableVersion="3" recordCount="1220">
  <cacheSource type="worksheet">
    <worksheetSource ref="A1:F1221" sheet="数据5"/>
  </cacheSource>
  <cacheFields count="6">
    <cacheField name="订购日期" numFmtId="14">
      <sharedItems containsSemiMixedTypes="0" containsNonDate="0" containsDate="1" containsString="0" minDate="2007-01-24T00:00:00" maxDate="2007-12-30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  <fieldGroup base="0">
        <rangePr groupBy="months" startDate="2007-01-24T00:00:00" endDate="2007-12-30T00:00:00"/>
        <groupItems count="14">
          <s v="&lt;2007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2/30"/>
        </groupItems>
      </fieldGroup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 count="6">
        <s v="宠物用品"/>
        <s v="服装"/>
        <s v="彩盒"/>
        <s v="暖靴"/>
        <s v="睡袋"/>
        <s v="警告标"/>
      </sharedItems>
    </cacheField>
    <cacheField name="数量" numFmtId="0">
      <sharedItems containsSemiMixedTypes="0" containsString="0" containsNumber="1" containsInteger="1" minValue="1" maxValue="5907"/>
    </cacheField>
    <cacheField name="金额" numFmtId="176">
      <sharedItems containsSemiMixedTypes="0" containsString="0" containsNumber="1" minValue="12.98196375" maxValue="307449.99292500003"/>
    </cacheField>
    <cacheField name="成本" numFmtId="176">
      <sharedItems containsSemiMixedTypes="0" containsString="0" containsNumber="1" minValue="13.6" maxValue="336731.7765807716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x v="0"/>
    <x v="0"/>
    <x v="0"/>
    <n v="16"/>
    <n v="19269.685163999999"/>
    <n v="18982.847759558852"/>
  </r>
  <r>
    <x v="1"/>
    <x v="0"/>
    <x v="0"/>
    <n v="40"/>
    <n v="39465.169800000003"/>
    <n v="40893.083149311875"/>
  </r>
  <r>
    <x v="1"/>
    <x v="0"/>
    <x v="0"/>
    <n v="20"/>
    <n v="21015.944745000001"/>
    <n v="22294.085220814908"/>
  </r>
  <r>
    <x v="2"/>
    <x v="0"/>
    <x v="0"/>
    <n v="20"/>
    <n v="23710.258592999999"/>
    <n v="24318.374117613792"/>
  </r>
  <r>
    <x v="3"/>
    <x v="0"/>
    <x v="0"/>
    <n v="16"/>
    <n v="20015.072431199998"/>
    <n v="20256.694699447638"/>
  </r>
  <r>
    <x v="4"/>
    <x v="0"/>
    <x v="0"/>
    <n v="200"/>
    <n v="40014.12141"/>
    <n v="43537.557757683368"/>
  </r>
  <r>
    <x v="5"/>
    <x v="0"/>
    <x v="0"/>
    <n v="100"/>
    <n v="21423.94932"/>
    <n v="22917.339613203356"/>
  </r>
  <r>
    <x v="6"/>
    <x v="0"/>
    <x v="0"/>
    <n v="200"/>
    <n v="40014.12141"/>
    <n v="44258.364560249865"/>
  </r>
  <r>
    <x v="7"/>
    <x v="0"/>
    <x v="0"/>
    <n v="400"/>
    <n v="84271.490399999995"/>
    <n v="92391.153643258687"/>
  </r>
  <r>
    <x v="0"/>
    <x v="1"/>
    <x v="0"/>
    <n v="212"/>
    <n v="48705.657414599991"/>
    <n v="51700.030820578511"/>
  </r>
  <r>
    <x v="1"/>
    <x v="1"/>
    <x v="0"/>
    <n v="224"/>
    <n v="47192.034624"/>
    <n v="50558.498384562939"/>
  </r>
  <r>
    <x v="1"/>
    <x v="1"/>
    <x v="0"/>
    <n v="92"/>
    <n v="21136.417368599999"/>
    <n v="22115.228953458598"/>
  </r>
  <r>
    <x v="2"/>
    <x v="1"/>
    <x v="0"/>
    <n v="100"/>
    <n v="27499.508355000002"/>
    <n v="30712.177367957313"/>
  </r>
  <r>
    <x v="3"/>
    <x v="1"/>
    <x v="0"/>
    <n v="140"/>
    <n v="29993.529048"/>
    <n v="32726.657776180989"/>
  </r>
  <r>
    <x v="4"/>
    <x v="1"/>
    <x v="0"/>
    <n v="108"/>
    <n v="34682.76271979999"/>
    <n v="35738.658109519878"/>
  </r>
  <r>
    <x v="5"/>
    <x v="1"/>
    <x v="0"/>
    <n v="72"/>
    <n v="12492.951721200001"/>
    <n v="11098.923925167686"/>
  </r>
  <r>
    <x v="6"/>
    <x v="1"/>
    <x v="0"/>
    <n v="32"/>
    <n v="30449.307249599999"/>
    <n v="29398.00409440554"/>
  </r>
  <r>
    <x v="7"/>
    <x v="1"/>
    <x v="0"/>
    <n v="12"/>
    <n v="12125.302507799999"/>
    <n v="11641.50878367756"/>
  </r>
  <r>
    <x v="8"/>
    <x v="0"/>
    <x v="0"/>
    <n v="20"/>
    <n v="22920.955196999999"/>
    <n v="22707.050330980284"/>
  </r>
  <r>
    <x v="9"/>
    <x v="0"/>
    <x v="1"/>
    <n v="60"/>
    <n v="17794.934082"/>
    <n v="18667.471284403004"/>
  </r>
  <r>
    <x v="8"/>
    <x v="1"/>
    <x v="0"/>
    <n v="24"/>
    <n v="8325.0737135999989"/>
    <n v="8601.7455508359071"/>
  </r>
  <r>
    <x v="1"/>
    <x v="0"/>
    <x v="0"/>
    <n v="4000"/>
    <n v="67654.576799999995"/>
    <n v="35420.34128341321"/>
  </r>
  <r>
    <x v="2"/>
    <x v="0"/>
    <x v="0"/>
    <n v="100"/>
    <n v="20199.935594999999"/>
    <n v="21929.729629242214"/>
  </r>
  <r>
    <x v="3"/>
    <x v="0"/>
    <x v="0"/>
    <n v="42"/>
    <n v="5455.5404463000004"/>
    <n v="3592.3034513829293"/>
  </r>
  <r>
    <x v="4"/>
    <x v="0"/>
    <x v="0"/>
    <n v="120"/>
    <n v="14260.872636"/>
    <n v="12651.791490174675"/>
  </r>
  <r>
    <x v="5"/>
    <x v="0"/>
    <x v="0"/>
    <n v="30"/>
    <n v="3872.3343299999997"/>
    <n v="3317.8855907823822"/>
  </r>
  <r>
    <x v="6"/>
    <x v="0"/>
    <x v="0"/>
    <n v="60"/>
    <n v="5470.2286109999995"/>
    <n v="5275.9456288564716"/>
  </r>
  <r>
    <x v="7"/>
    <x v="0"/>
    <x v="0"/>
    <n v="30"/>
    <n v="3108.9948614999998"/>
    <n v="2871.8391327289928"/>
  </r>
  <r>
    <x v="9"/>
    <x v="1"/>
    <x v="1"/>
    <n v="150"/>
    <n v="12373.666019999999"/>
    <n v="11757.976188194385"/>
  </r>
  <r>
    <x v="10"/>
    <x v="0"/>
    <x v="2"/>
    <n v="40"/>
    <n v="982.17828599999996"/>
    <n v="880.02767666462807"/>
  </r>
  <r>
    <x v="10"/>
    <x v="0"/>
    <x v="2"/>
    <n v="640"/>
    <n v="5364.8892479999995"/>
    <n v="626.80264074506783"/>
  </r>
  <r>
    <x v="10"/>
    <x v="0"/>
    <x v="2"/>
    <n v="260"/>
    <n v="2719.5359490000001"/>
    <n v="2444.0052709206043"/>
  </r>
  <r>
    <x v="10"/>
    <x v="0"/>
    <x v="2"/>
    <n v="180"/>
    <n v="1629.0509939999999"/>
    <n v="1468.4628877249143"/>
  </r>
  <r>
    <x v="10"/>
    <x v="0"/>
    <x v="2"/>
    <n v="80"/>
    <n v="1578.606792"/>
    <n v="883.66248579266016"/>
  </r>
  <r>
    <x v="10"/>
    <x v="0"/>
    <x v="3"/>
    <n v="160"/>
    <n v="2172.0679920000002"/>
    <n v="1961.1814584136916"/>
  </r>
  <r>
    <x v="10"/>
    <x v="0"/>
    <x v="4"/>
    <n v="120"/>
    <n v="1967.3238779999999"/>
    <n v="1771.3636483942446"/>
  </r>
  <r>
    <x v="10"/>
    <x v="0"/>
    <x v="4"/>
    <n v="160"/>
    <n v="1436.1761039999999"/>
    <n v="1284.2992252379611"/>
  </r>
  <r>
    <x v="10"/>
    <x v="0"/>
    <x v="4"/>
    <n v="100"/>
    <n v="905.0283300000001"/>
    <n v="815.81271540273008"/>
  </r>
  <r>
    <x v="10"/>
    <x v="0"/>
    <x v="4"/>
    <n v="360"/>
    <n v="3685.3940519999996"/>
    <n v="3299.4037062918537"/>
  </r>
  <r>
    <x v="10"/>
    <x v="0"/>
    <x v="4"/>
    <n v="240"/>
    <n v="32776.862075999998"/>
    <n v="34040.286295052028"/>
  </r>
  <r>
    <x v="10"/>
    <x v="0"/>
    <x v="4"/>
    <n v="120"/>
    <n v="17883.953262000003"/>
    <n v="18273.767198037083"/>
  </r>
  <r>
    <x v="10"/>
    <x v="0"/>
    <x v="4"/>
    <n v="30"/>
    <n v="7150.4656335"/>
    <n v="7235.6049503497679"/>
  </r>
  <r>
    <x v="11"/>
    <x v="0"/>
    <x v="4"/>
    <n v="240"/>
    <n v="34201.168956000001"/>
    <n v="27526.627386517041"/>
  </r>
  <r>
    <x v="1"/>
    <x v="0"/>
    <x v="4"/>
    <n v="80"/>
    <n v="8213.5030079999997"/>
    <n v="6359.2558621442913"/>
  </r>
  <r>
    <x v="1"/>
    <x v="1"/>
    <x v="0"/>
    <n v="80"/>
    <n v="8943.4602839999989"/>
    <n v="6810.4592467602579"/>
  </r>
  <r>
    <x v="2"/>
    <x v="1"/>
    <x v="0"/>
    <n v="240"/>
    <n v="46040.719896000002"/>
    <n v="36140.097906537994"/>
  </r>
  <r>
    <x v="3"/>
    <x v="1"/>
    <x v="0"/>
    <n v="30"/>
    <n v="2325.6260775000001"/>
    <n v="2117.6191736242486"/>
  </r>
  <r>
    <x v="4"/>
    <x v="1"/>
    <x v="0"/>
    <n v="260"/>
    <n v="24070.786272000001"/>
    <n v="21964.924159477523"/>
  </r>
  <r>
    <x v="5"/>
    <x v="1"/>
    <x v="0"/>
    <n v="150"/>
    <n v="16824.625019999999"/>
    <n v="14276.144075623728"/>
  </r>
  <r>
    <x v="6"/>
    <x v="1"/>
    <x v="0"/>
    <n v="60"/>
    <n v="6894.5354909999996"/>
    <n v="5974.5662402431417"/>
  </r>
  <r>
    <x v="7"/>
    <x v="1"/>
    <x v="0"/>
    <n v="60"/>
    <n v="7415.2976939999999"/>
    <n v="6650.9854214372463"/>
  </r>
  <r>
    <x v="2"/>
    <x v="0"/>
    <x v="0"/>
    <n v="180"/>
    <n v="13673.346047999999"/>
    <n v="11660.439866836936"/>
  </r>
  <r>
    <x v="12"/>
    <x v="2"/>
    <x v="2"/>
    <n v="200"/>
    <n v="8071.0723199999993"/>
    <n v="7483.34681951934"/>
  </r>
  <r>
    <x v="12"/>
    <x v="2"/>
    <x v="2"/>
    <n v="160"/>
    <n v="6456.8578559999996"/>
    <n v="5976.423728723049"/>
  </r>
  <r>
    <x v="12"/>
    <x v="2"/>
    <x v="2"/>
    <n v="100"/>
    <n v="4035.5361599999997"/>
    <n v="3703.0088873379336"/>
  </r>
  <r>
    <x v="11"/>
    <x v="2"/>
    <x v="2"/>
    <n v="120"/>
    <n v="3169.0828079999997"/>
    <n v="3004.033367059274"/>
  </r>
  <r>
    <x v="10"/>
    <x v="1"/>
    <x v="2"/>
    <n v="96"/>
    <n v="3646.2256127999995"/>
    <n v="2896.5369453026406"/>
  </r>
  <r>
    <x v="10"/>
    <x v="1"/>
    <x v="2"/>
    <n v="210"/>
    <n v="14020.520850000001"/>
    <n v="9550.2384694370885"/>
  </r>
  <r>
    <x v="10"/>
    <x v="1"/>
    <x v="2"/>
    <n v="90"/>
    <n v="7083.7012484999996"/>
    <n v="5560.0793580134232"/>
  </r>
  <r>
    <x v="10"/>
    <x v="1"/>
    <x v="2"/>
    <n v="240"/>
    <n v="4237.3129680000002"/>
    <n v="4373.981502636253"/>
  </r>
  <r>
    <x v="10"/>
    <x v="1"/>
    <x v="2"/>
    <n v="240"/>
    <n v="4237.3129680000002"/>
    <n v="4374.1943279183333"/>
  </r>
  <r>
    <x v="12"/>
    <x v="2"/>
    <x v="3"/>
    <n v="100"/>
    <n v="1765.5470699999998"/>
    <n v="1825.0661145399972"/>
  </r>
  <r>
    <x v="12"/>
    <x v="2"/>
    <x v="3"/>
    <n v="100"/>
    <n v="7596.3033599999999"/>
    <n v="5805.030462143578"/>
  </r>
  <r>
    <x v="12"/>
    <x v="2"/>
    <x v="3"/>
    <n v="100"/>
    <n v="897.61006499999996"/>
    <n v="837"/>
  </r>
  <r>
    <x v="12"/>
    <x v="2"/>
    <x v="3"/>
    <n v="120"/>
    <n v="2109.7545660000001"/>
    <n v="1997.58"/>
  </r>
  <r>
    <x v="12"/>
    <x v="2"/>
    <x v="3"/>
    <n v="20"/>
    <n v="219.58064400000001"/>
    <n v="202.79"/>
  </r>
  <r>
    <x v="10"/>
    <x v="1"/>
    <x v="3"/>
    <n v="460"/>
    <n v="3856.0141469999999"/>
    <n v="3454.6"/>
  </r>
  <r>
    <x v="10"/>
    <x v="1"/>
    <x v="4"/>
    <n v="100"/>
    <n v="2106.7872600000001"/>
    <n v="1909"/>
  </r>
  <r>
    <x v="10"/>
    <x v="1"/>
    <x v="4"/>
    <n v="60"/>
    <n v="1495.5222240000001"/>
    <n v="1328.4"/>
  </r>
  <r>
    <x v="10"/>
    <x v="1"/>
    <x v="4"/>
    <n v="60"/>
    <n v="6373.7732880000003"/>
    <n v="5913.1613436608231"/>
  </r>
  <r>
    <x v="10"/>
    <x v="1"/>
    <x v="4"/>
    <n v="90"/>
    <n v="10929.329824500001"/>
    <n v="10024.496812205804"/>
  </r>
  <r>
    <x v="10"/>
    <x v="1"/>
    <x v="4"/>
    <n v="102"/>
    <n v="13188.6366129"/>
    <n v="11681.871197103554"/>
  </r>
  <r>
    <x v="10"/>
    <x v="1"/>
    <x v="4"/>
    <n v="72"/>
    <n v="8022.4085015999999"/>
    <n v="7118.8030551437641"/>
  </r>
  <r>
    <x v="10"/>
    <x v="1"/>
    <x v="4"/>
    <n v="30"/>
    <n v="3627.5315850000002"/>
    <n v="3226.0299454293067"/>
  </r>
  <r>
    <x v="11"/>
    <x v="1"/>
    <x v="4"/>
    <n v="60"/>
    <n v="14478.969627"/>
    <n v="14547.905923751439"/>
  </r>
  <r>
    <x v="2"/>
    <x v="0"/>
    <x v="4"/>
    <n v="420"/>
    <n v="98735.623496999993"/>
    <n v="95163.195660967889"/>
  </r>
  <r>
    <x v="3"/>
    <x v="0"/>
    <x v="4"/>
    <n v="150"/>
    <n v="38589.814529999996"/>
    <n v="38767.626103759474"/>
  </r>
  <r>
    <x v="4"/>
    <x v="0"/>
    <x v="4"/>
    <n v="42"/>
    <n v="7686.3610970999998"/>
    <n v="7640.0865363279299"/>
  </r>
  <r>
    <x v="5"/>
    <x v="0"/>
    <x v="4"/>
    <n v="30"/>
    <n v="5959.8341010000004"/>
    <n v="5904.7508006124744"/>
  </r>
  <r>
    <x v="6"/>
    <x v="0"/>
    <x v="4"/>
    <n v="48"/>
    <n v="21553.323861599998"/>
    <n v="17921.207092366367"/>
  </r>
  <r>
    <x v="7"/>
    <x v="0"/>
    <x v="4"/>
    <n v="48"/>
    <n v="23023.920715199998"/>
    <n v="19270.443312698997"/>
  </r>
  <r>
    <x v="1"/>
    <x v="1"/>
    <x v="4"/>
    <n v="72"/>
    <n v="26112.886261199998"/>
    <n v="21935.294301617847"/>
  </r>
  <r>
    <x v="2"/>
    <x v="1"/>
    <x v="0"/>
    <n v="180"/>
    <n v="70449.779051999998"/>
    <n v="59218.648347329065"/>
  </r>
  <r>
    <x v="8"/>
    <x v="0"/>
    <x v="0"/>
    <n v="150"/>
    <n v="41749.995419999999"/>
    <n v="35834.378046084625"/>
  </r>
  <r>
    <x v="0"/>
    <x v="0"/>
    <x v="0"/>
    <n v="60"/>
    <n v="18898.771913999997"/>
    <n v="16033.91191822062"/>
  </r>
  <r>
    <x v="8"/>
    <x v="0"/>
    <x v="0"/>
    <n v="42"/>
    <n v="18637.945716600003"/>
    <n v="15879.069431134334"/>
  </r>
  <r>
    <x v="13"/>
    <x v="0"/>
    <x v="1"/>
    <n v="90"/>
    <n v="27954.247999499999"/>
    <n v="24237.501912363976"/>
  </r>
  <r>
    <x v="2"/>
    <x v="1"/>
    <x v="4"/>
    <n v="30"/>
    <n v="7390.8174195000001"/>
    <n v="7012.1365566162049"/>
  </r>
  <r>
    <x v="3"/>
    <x v="1"/>
    <x v="4"/>
    <n v="18"/>
    <n v="10329.785647199998"/>
    <n v="8678.1045610334895"/>
  </r>
  <r>
    <x v="4"/>
    <x v="1"/>
    <x v="4"/>
    <n v="300"/>
    <n v="35830.219949999999"/>
    <n v="32115.04997222577"/>
  </r>
  <r>
    <x v="5"/>
    <x v="1"/>
    <x v="4"/>
    <n v="90"/>
    <n v="40412.482240499994"/>
    <n v="33468.422049293084"/>
  </r>
  <r>
    <x v="6"/>
    <x v="1"/>
    <x v="4"/>
    <n v="525"/>
    <n v="9269.122117500001"/>
    <n v="9585.5194197860783"/>
  </r>
  <r>
    <x v="7"/>
    <x v="1"/>
    <x v="4"/>
    <n v="525"/>
    <n v="9269.122117500001"/>
    <n v="9616.9505644954334"/>
  </r>
  <r>
    <x v="14"/>
    <x v="2"/>
    <x v="4"/>
    <n v="450"/>
    <n v="7944.9618150000006"/>
    <n v="8179.1074143015439"/>
  </r>
  <r>
    <x v="15"/>
    <x v="2"/>
    <x v="4"/>
    <n v="266"/>
    <n v="4696.3552061999999"/>
    <n v="4870.953293411394"/>
  </r>
  <r>
    <x v="16"/>
    <x v="2"/>
    <x v="4"/>
    <n v="266"/>
    <n v="4696.3552061999999"/>
    <n v="4871.1892034028042"/>
  </r>
  <r>
    <x v="17"/>
    <x v="2"/>
    <x v="4"/>
    <n v="228"/>
    <n v="4025.4473195999994"/>
    <n v="4174.356242084009"/>
  </r>
  <r>
    <x v="18"/>
    <x v="2"/>
    <x v="4"/>
    <n v="400"/>
    <n v="3353.0557799999997"/>
    <n v="388"/>
  </r>
  <r>
    <x v="11"/>
    <x v="2"/>
    <x v="4"/>
    <n v="402"/>
    <n v="48012.494733"/>
    <n v="44429.377491433537"/>
  </r>
  <r>
    <x v="19"/>
    <x v="2"/>
    <x v="4"/>
    <n v="700"/>
    <n v="6698.693295"/>
    <n v="7221.6238970260947"/>
  </r>
  <r>
    <x v="19"/>
    <x v="0"/>
    <x v="4"/>
    <n v="102"/>
    <n v="24614.248365900003"/>
    <n v="23950.688687955302"/>
  </r>
  <r>
    <x v="14"/>
    <x v="0"/>
    <x v="4"/>
    <n v="246"/>
    <n v="57830.865191099998"/>
    <n v="55992.580003521078"/>
  </r>
  <r>
    <x v="15"/>
    <x v="0"/>
    <x v="4"/>
    <n v="54"/>
    <n v="14148.708469200001"/>
    <n v="13818.108976463654"/>
  </r>
  <r>
    <x v="16"/>
    <x v="0"/>
    <x v="4"/>
    <n v="114"/>
    <n v="29328.259042799997"/>
    <n v="28500.573196874193"/>
  </r>
  <r>
    <x v="17"/>
    <x v="0"/>
    <x v="4"/>
    <n v="102"/>
    <n v="18666.876950099999"/>
    <n v="17843.89172060588"/>
  </r>
  <r>
    <x v="18"/>
    <x v="0"/>
    <x v="4"/>
    <n v="30"/>
    <n v="5959.8341010000004"/>
    <n v="5703.4394708026502"/>
  </r>
  <r>
    <x v="11"/>
    <x v="0"/>
    <x v="4"/>
    <n v="24"/>
    <n v="7454.4661331999996"/>
    <n v="6569.7844883231473"/>
  </r>
  <r>
    <x v="10"/>
    <x v="0"/>
    <x v="2"/>
    <n v="24"/>
    <n v="5912.6539356000003"/>
    <n v="5545.043858184009"/>
  </r>
  <r>
    <x v="11"/>
    <x v="0"/>
    <x v="2"/>
    <n v="6"/>
    <n v="2877.5449935000001"/>
    <n v="2696.4855653521654"/>
  </r>
  <r>
    <x v="20"/>
    <x v="0"/>
    <x v="0"/>
    <n v="30"/>
    <n v="13470.827413499999"/>
    <n v="12278.486775643933"/>
  </r>
  <r>
    <x v="14"/>
    <x v="2"/>
    <x v="0"/>
    <n v="24"/>
    <n v="11511.960357599999"/>
    <n v="10578.051405139035"/>
  </r>
  <r>
    <x v="15"/>
    <x v="2"/>
    <x v="0"/>
    <n v="48"/>
    <n v="17408.5908408"/>
    <n v="15880.049089323635"/>
  </r>
  <r>
    <x v="16"/>
    <x v="2"/>
    <x v="0"/>
    <n v="156"/>
    <n v="55351.235932199997"/>
    <n v="50482.596358779738"/>
  </r>
  <r>
    <x v="8"/>
    <x v="0"/>
    <x v="4"/>
    <n v="36"/>
    <n v="14525.259600599999"/>
    <n v="13096.603882133713"/>
  </r>
  <r>
    <x v="8"/>
    <x v="1"/>
    <x v="0"/>
    <n v="90"/>
    <n v="25049.997252000001"/>
    <n v="22910.157680695334"/>
  </r>
  <r>
    <x v="0"/>
    <x v="1"/>
    <x v="0"/>
    <n v="78"/>
    <n v="9315.8571869999996"/>
    <n v="7787.6792201257886"/>
  </r>
  <r>
    <x v="8"/>
    <x v="1"/>
    <x v="0"/>
    <n v="30"/>
    <n v="3879.0107684999998"/>
    <n v="3405.0220440233406"/>
  </r>
  <r>
    <x v="21"/>
    <x v="2"/>
    <x v="0"/>
    <n v="48"/>
    <n v="5828.9759064"/>
    <n v="5856.9966290862822"/>
  </r>
  <r>
    <x v="0"/>
    <x v="2"/>
    <x v="0"/>
    <n v="18"/>
    <n v="2400.8472846"/>
    <n v="2187.9763149940459"/>
  </r>
  <r>
    <x v="1"/>
    <x v="2"/>
    <x v="0"/>
    <n v="48"/>
    <n v="5348.2723343999996"/>
    <n v="4656.797000074037"/>
  </r>
  <r>
    <x v="22"/>
    <x v="2"/>
    <x v="0"/>
    <n v="30"/>
    <n v="3627.5315850000002"/>
    <n v="3106.6559343975305"/>
  </r>
  <r>
    <x v="19"/>
    <x v="2"/>
    <x v="0"/>
    <n v="66"/>
    <n v="5699.0079035999997"/>
    <n v="5805.338556428871"/>
  </r>
  <r>
    <x v="13"/>
    <x v="1"/>
    <x v="1"/>
    <n v="48"/>
    <n v="4376.1828887999991"/>
    <n v="4255.8387546954445"/>
  </r>
  <r>
    <x v="9"/>
    <x v="0"/>
    <x v="0"/>
    <n v="78"/>
    <n v="8083.386639899999"/>
    <n v="7503.8739969117378"/>
  </r>
  <r>
    <x v="23"/>
    <x v="0"/>
    <x v="0"/>
    <n v="30"/>
    <n v="3382.7288399999998"/>
    <n v="3106.6151648495616"/>
  </r>
  <r>
    <x v="21"/>
    <x v="0"/>
    <x v="0"/>
    <n v="78"/>
    <n v="7221.2358816000005"/>
    <n v="7215.6958032549765"/>
  </r>
  <r>
    <x v="0"/>
    <x v="0"/>
    <x v="0"/>
    <n v="30"/>
    <n v="2959.8877350000002"/>
    <n v="2922.3940420328831"/>
  </r>
  <r>
    <x v="1"/>
    <x v="0"/>
    <x v="0"/>
    <n v="36"/>
    <n v="4037.9100047999996"/>
    <n v="3828.8458578513641"/>
  </r>
  <r>
    <x v="22"/>
    <x v="0"/>
    <x v="0"/>
    <n v="30"/>
    <n v="3275.9058239999999"/>
    <n v="3310.0247031230879"/>
  </r>
  <r>
    <x v="19"/>
    <x v="0"/>
    <x v="0"/>
    <n v="30"/>
    <n v="3447.2677454999998"/>
    <n v="3490.4481852667054"/>
  </r>
  <r>
    <x v="14"/>
    <x v="0"/>
    <x v="0"/>
    <n v="32"/>
    <n v="3954.8254367999998"/>
    <n v="4172.4851386591909"/>
  </r>
  <r>
    <x v="15"/>
    <x v="0"/>
    <x v="0"/>
    <n v="32"/>
    <n v="4154.2284"/>
    <n v="4415.7083471558817"/>
  </r>
  <r>
    <x v="16"/>
    <x v="0"/>
    <x v="0"/>
    <n v="54"/>
    <n v="7014.2662880999997"/>
    <n v="5362.9397892109264"/>
  </r>
  <r>
    <x v="23"/>
    <x v="2"/>
    <x v="0"/>
    <n v="68"/>
    <n v="6981.4775567999995"/>
    <n v="5905.896618408251"/>
  </r>
  <r>
    <x v="4"/>
    <x v="0"/>
    <x v="4"/>
    <n v="56"/>
    <n v="6260.422198799999"/>
    <n v="5350.5924286774625"/>
  </r>
  <r>
    <x v="5"/>
    <x v="0"/>
    <x v="4"/>
    <n v="28"/>
    <n v="2997.2757905999997"/>
    <n v="2638.2989999236183"/>
  </r>
  <r>
    <x v="6"/>
    <x v="0"/>
    <x v="4"/>
    <n v="40"/>
    <n v="3637.917156"/>
    <n v="2972.4256563016033"/>
  </r>
  <r>
    <x v="7"/>
    <x v="0"/>
    <x v="4"/>
    <n v="28"/>
    <n v="2787.4872563999998"/>
    <n v="2361.2787651323783"/>
  </r>
  <r>
    <x v="0"/>
    <x v="0"/>
    <x v="0"/>
    <n v="30"/>
    <n v="2423.5471754999999"/>
    <n v="2079.5765446328883"/>
  </r>
  <r>
    <x v="19"/>
    <x v="1"/>
    <x v="4"/>
    <n v="48"/>
    <n v="5825.4151391999985"/>
    <n v="4013.394885449814"/>
  </r>
  <r>
    <x v="14"/>
    <x v="1"/>
    <x v="4"/>
    <n v="28"/>
    <n v="2635.8579197999998"/>
    <n v="2665.6683328894214"/>
  </r>
  <r>
    <x v="15"/>
    <x v="1"/>
    <x v="4"/>
    <n v="26"/>
    <n v="4987.7446553999998"/>
    <n v="4339.1615352456474"/>
  </r>
  <r>
    <x v="16"/>
    <x v="1"/>
    <x v="4"/>
    <n v="28"/>
    <n v="4010.9075201999995"/>
    <n v="3060.9018537096495"/>
  </r>
  <r>
    <x v="17"/>
    <x v="1"/>
    <x v="4"/>
    <n v="18"/>
    <n v="5048.7227936999998"/>
    <n v="3910.2090068372549"/>
  </r>
  <r>
    <x v="18"/>
    <x v="1"/>
    <x v="4"/>
    <n v="80"/>
    <n v="3228.4289279999998"/>
    <n v="2912.9694601221599"/>
  </r>
  <r>
    <x v="11"/>
    <x v="1"/>
    <x v="4"/>
    <n v="60"/>
    <n v="1059.328242"/>
    <n v="1045.7904034384426"/>
  </r>
  <r>
    <x v="11"/>
    <x v="2"/>
    <x v="2"/>
    <n v="60"/>
    <n v="1059.328242"/>
    <n v="1045.7514128444575"/>
  </r>
  <r>
    <x v="11"/>
    <x v="2"/>
    <x v="2"/>
    <n v="336"/>
    <n v="12761.789644799999"/>
    <n v="11066.479810198205"/>
  </r>
  <r>
    <x v="10"/>
    <x v="1"/>
    <x v="2"/>
    <n v="186"/>
    <n v="12418.17561"/>
    <n v="8386.6843699539804"/>
  </r>
  <r>
    <x v="11"/>
    <x v="1"/>
    <x v="2"/>
    <n v="24"/>
    <n v="1823.1128063999997"/>
    <n v="1700.5767770511538"/>
  </r>
  <r>
    <x v="20"/>
    <x v="1"/>
    <x v="0"/>
    <n v="78"/>
    <n v="6434.3063303999988"/>
    <n v="5924.6208726479681"/>
  </r>
  <r>
    <x v="9"/>
    <x v="0"/>
    <x v="4"/>
    <n v="30"/>
    <n v="3186.8866440000002"/>
    <n v="2893.6770918535926"/>
  </r>
  <r>
    <x v="24"/>
    <x v="3"/>
    <x v="2"/>
    <n v="20"/>
    <n v="3519.2249160000001"/>
    <n v="2831.713846492527"/>
  </r>
  <r>
    <x v="8"/>
    <x v="1"/>
    <x v="4"/>
    <n v="300"/>
    <n v="55169.636804999995"/>
    <n v="47568.461030063758"/>
  </r>
  <r>
    <x v="9"/>
    <x v="1"/>
    <x v="0"/>
    <n v="500"/>
    <n v="45436.873124999998"/>
    <n v="47821.340710594362"/>
  </r>
  <r>
    <x v="23"/>
    <x v="1"/>
    <x v="0"/>
    <n v="500"/>
    <n v="86274.421950000004"/>
    <n v="75570.530040756159"/>
  </r>
  <r>
    <x v="21"/>
    <x v="1"/>
    <x v="0"/>
    <n v="100"/>
    <n v="33248.66373"/>
    <n v="22872.755783581004"/>
  </r>
  <r>
    <x v="0"/>
    <x v="1"/>
    <x v="0"/>
    <n v="100"/>
    <n v="13568.006685"/>
    <n v="10418.606845321732"/>
  </r>
  <r>
    <x v="1"/>
    <x v="1"/>
    <x v="0"/>
    <n v="200"/>
    <n v="29124.108389999998"/>
    <n v="22402.941711890249"/>
  </r>
  <r>
    <x v="22"/>
    <x v="1"/>
    <x v="0"/>
    <n v="250"/>
    <n v="11665.221712500001"/>
    <n v="9740.1459344017458"/>
  </r>
  <r>
    <x v="19"/>
    <x v="1"/>
    <x v="0"/>
    <n v="250"/>
    <n v="11665.221712500001"/>
    <n v="9723.7680025327463"/>
  </r>
  <r>
    <x v="14"/>
    <x v="1"/>
    <x v="0"/>
    <n v="500"/>
    <n v="4450.9589999999998"/>
    <n v="3669.7127304350597"/>
  </r>
  <r>
    <x v="15"/>
    <x v="1"/>
    <x v="0"/>
    <n v="500"/>
    <n v="23330.443425000001"/>
    <n v="19384.845392532301"/>
  </r>
  <r>
    <x v="16"/>
    <x v="1"/>
    <x v="0"/>
    <n v="750"/>
    <n v="57194.823149999997"/>
    <n v="48373.725861940024"/>
  </r>
  <r>
    <x v="10"/>
    <x v="0"/>
    <x v="2"/>
    <n v="500"/>
    <n v="53077.686074999998"/>
    <n v="52521.672414918416"/>
  </r>
  <r>
    <x v="10"/>
    <x v="0"/>
    <x v="4"/>
    <n v="200"/>
    <n v="21720.679919999999"/>
    <n v="21644.267575460344"/>
  </r>
  <r>
    <x v="10"/>
    <x v="0"/>
    <x v="4"/>
    <n v="250"/>
    <n v="43211.393624999997"/>
    <n v="41653.133566137672"/>
  </r>
  <r>
    <x v="20"/>
    <x v="0"/>
    <x v="0"/>
    <n v="200"/>
    <n v="43203.975360000004"/>
    <n v="35449.599414958742"/>
  </r>
  <r>
    <x v="25"/>
    <x v="3"/>
    <x v="3"/>
    <n v="250"/>
    <n v="15689.630475"/>
    <n v="13427.452294687471"/>
  </r>
  <r>
    <x v="4"/>
    <x v="1"/>
    <x v="4"/>
    <n v="200"/>
    <n v="16972.990320000001"/>
    <n v="13277.776225266718"/>
  </r>
  <r>
    <x v="5"/>
    <x v="1"/>
    <x v="4"/>
    <n v="300"/>
    <n v="18827.556570000001"/>
    <n v="12963.652587757591"/>
  </r>
  <r>
    <x v="6"/>
    <x v="1"/>
    <x v="4"/>
    <n v="250"/>
    <n v="17247.466124999999"/>
    <n v="13305.100353179681"/>
  </r>
  <r>
    <x v="7"/>
    <x v="1"/>
    <x v="4"/>
    <n v="300"/>
    <n v="13998.266055"/>
    <n v="11652.455375288946"/>
  </r>
  <r>
    <x v="0"/>
    <x v="1"/>
    <x v="0"/>
    <n v="1000"/>
    <n v="141614.67885"/>
    <n v="121226.4199259426"/>
  </r>
  <r>
    <x v="23"/>
    <x v="0"/>
    <x v="0"/>
    <n v="750"/>
    <n v="68155.309687500005"/>
    <n v="59825.018205324348"/>
  </r>
  <r>
    <x v="23"/>
    <x v="2"/>
    <x v="0"/>
    <n v="75"/>
    <n v="25031.08067625"/>
    <n v="20580.387031044032"/>
  </r>
  <r>
    <x v="14"/>
    <x v="2"/>
    <x v="0"/>
    <n v="300"/>
    <n v="82454.015474999993"/>
    <n v="67713.506028907927"/>
  </r>
  <r>
    <x v="15"/>
    <x v="2"/>
    <x v="0"/>
    <n v="100"/>
    <n v="29153.781449999999"/>
    <n v="24147.801133414599"/>
  </r>
  <r>
    <x v="16"/>
    <x v="2"/>
    <x v="0"/>
    <n v="100"/>
    <n v="23093.058945000001"/>
    <n v="19684.783766746172"/>
  </r>
  <r>
    <x v="17"/>
    <x v="2"/>
    <x v="0"/>
    <n v="250"/>
    <n v="43063.028324999999"/>
    <n v="37807.473720096496"/>
  </r>
  <r>
    <x v="18"/>
    <x v="2"/>
    <x v="0"/>
    <n v="500"/>
    <n v="30748.708425000001"/>
    <n v="27473.224489809494"/>
  </r>
  <r>
    <x v="11"/>
    <x v="2"/>
    <x v="0"/>
    <n v="200"/>
    <n v="28248.753119999998"/>
    <n v="22579.080790538923"/>
  </r>
  <r>
    <x v="0"/>
    <x v="0"/>
    <x v="0"/>
    <n v="300"/>
    <n v="26705.754000000001"/>
    <n v="20823.989627449188"/>
  </r>
  <r>
    <x v="1"/>
    <x v="0"/>
    <x v="0"/>
    <n v="300"/>
    <n v="23033.712824999999"/>
    <n v="21648.423075453265"/>
  </r>
  <r>
    <x v="22"/>
    <x v="0"/>
    <x v="0"/>
    <n v="350"/>
    <n v="18745.955655000002"/>
    <n v="20395.295588631598"/>
  </r>
  <r>
    <x v="19"/>
    <x v="0"/>
    <x v="0"/>
    <n v="350"/>
    <n v="22328.977650000001"/>
    <n v="20630.143912766289"/>
  </r>
  <r>
    <x v="14"/>
    <x v="0"/>
    <x v="0"/>
    <n v="350"/>
    <n v="16227.4546875"/>
    <n v="8299.5030285363846"/>
  </r>
  <r>
    <x v="15"/>
    <x v="0"/>
    <x v="0"/>
    <n v="350"/>
    <n v="17915.109974999999"/>
    <n v="8876.2909246837062"/>
  </r>
  <r>
    <x v="16"/>
    <x v="0"/>
    <x v="0"/>
    <n v="175"/>
    <n v="11164.488825"/>
    <n v="10857.628164188671"/>
  </r>
  <r>
    <x v="17"/>
    <x v="0"/>
    <x v="0"/>
    <n v="250"/>
    <n v="25036.644375"/>
    <n v="22460.055108816323"/>
  </r>
  <r>
    <x v="18"/>
    <x v="0"/>
    <x v="0"/>
    <n v="150"/>
    <n v="13408.5139875"/>
    <n v="14963.797785272114"/>
  </r>
  <r>
    <x v="11"/>
    <x v="0"/>
    <x v="0"/>
    <n v="300"/>
    <n v="27373.397850000001"/>
    <n v="29498.146977684293"/>
  </r>
  <r>
    <x v="4"/>
    <x v="0"/>
    <x v="4"/>
    <n v="150"/>
    <n v="14832.820867500001"/>
    <n v="15608.437654748375"/>
  </r>
  <r>
    <x v="5"/>
    <x v="0"/>
    <x v="4"/>
    <n v="300"/>
    <n v="25593.01425"/>
    <n v="25923.602149996063"/>
  </r>
  <r>
    <x v="6"/>
    <x v="0"/>
    <x v="4"/>
    <n v="200"/>
    <n v="17803.835999999999"/>
    <n v="13882.659751632793"/>
  </r>
  <r>
    <x v="7"/>
    <x v="0"/>
    <x v="4"/>
    <n v="400"/>
    <n v="45963.569940000001"/>
    <n v="35552.282919063568"/>
  </r>
  <r>
    <x v="21"/>
    <x v="2"/>
    <x v="0"/>
    <n v="400"/>
    <n v="26854.119299999998"/>
    <n v="21093.818164222113"/>
  </r>
  <r>
    <x v="0"/>
    <x v="2"/>
    <x v="0"/>
    <n v="500"/>
    <n v="44249.950725000002"/>
    <n v="34876.940459617705"/>
  </r>
  <r>
    <x v="1"/>
    <x v="2"/>
    <x v="0"/>
    <n v="300"/>
    <n v="40436.962514999999"/>
    <n v="33034.225610822497"/>
  </r>
  <r>
    <x v="22"/>
    <x v="2"/>
    <x v="0"/>
    <n v="168"/>
    <n v="5109.7009319999997"/>
    <n v="5639.2060511562813"/>
  </r>
  <r>
    <x v="19"/>
    <x v="2"/>
    <x v="0"/>
    <n v="168"/>
    <n v="5109.7009319999997"/>
    <n v="5638.6331410219336"/>
  </r>
  <r>
    <x v="21"/>
    <x v="0"/>
    <x v="0"/>
    <n v="168"/>
    <n v="5109.7009319999997"/>
    <n v="5774.2290216612455"/>
  </r>
  <r>
    <x v="9"/>
    <x v="1"/>
    <x v="4"/>
    <n v="600"/>
    <n v="66986.932950000002"/>
    <n v="63520.682620977714"/>
  </r>
  <r>
    <x v="11"/>
    <x v="2"/>
    <x v="2"/>
    <n v="500"/>
    <n v="44509.59"/>
    <n v="35006.205736096934"/>
  </r>
  <r>
    <x v="10"/>
    <x v="1"/>
    <x v="2"/>
    <n v="200"/>
    <n v="21067.872599999999"/>
    <n v="18983.621269325624"/>
  </r>
  <r>
    <x v="26"/>
    <x v="3"/>
    <x v="3"/>
    <n v="300"/>
    <n v="33382.192499999997"/>
    <n v="25897.049983171553"/>
  </r>
  <r>
    <x v="10"/>
    <x v="0"/>
    <x v="3"/>
    <n v="300"/>
    <n v="17581.288049999999"/>
    <n v="16592.954144338168"/>
  </r>
  <r>
    <x v="10"/>
    <x v="0"/>
    <x v="4"/>
    <n v="300"/>
    <n v="28263.589650000002"/>
    <n v="25988.98907961497"/>
  </r>
  <r>
    <x v="10"/>
    <x v="1"/>
    <x v="4"/>
    <n v="300"/>
    <n v="19606.474394999997"/>
    <n v="15318.33426374804"/>
  </r>
  <r>
    <x v="10"/>
    <x v="0"/>
    <x v="4"/>
    <n v="300"/>
    <n v="28041.041700000002"/>
    <n v="21038.207023800565"/>
  </r>
  <r>
    <x v="10"/>
    <x v="1"/>
    <x v="4"/>
    <n v="350"/>
    <n v="13371.422662499999"/>
    <n v="12044.941818054249"/>
  </r>
  <r>
    <x v="10"/>
    <x v="0"/>
    <x v="4"/>
    <n v="400"/>
    <n v="14688.164699999999"/>
    <n v="12182.981707901803"/>
  </r>
  <r>
    <x v="10"/>
    <x v="0"/>
    <x v="4"/>
    <n v="300"/>
    <n v="33382.192499999997"/>
    <n v="27066.00364920438"/>
  </r>
  <r>
    <x v="10"/>
    <x v="0"/>
    <x v="4"/>
    <n v="350"/>
    <n v="18745.955655000002"/>
    <n v="20424.595588631593"/>
  </r>
  <r>
    <x v="10"/>
    <x v="0"/>
    <x v="4"/>
    <n v="200"/>
    <n v="21780.026039999997"/>
    <n v="18157.723088596456"/>
  </r>
  <r>
    <x v="10"/>
    <x v="0"/>
    <x v="4"/>
    <n v="700"/>
    <n v="50629.658624999996"/>
    <n v="41843.748797057458"/>
  </r>
  <r>
    <x v="11"/>
    <x v="0"/>
    <x v="4"/>
    <n v="200"/>
    <n v="27551.43621"/>
    <n v="22559.295316520773"/>
  </r>
  <r>
    <x v="10"/>
    <x v="0"/>
    <x v="4"/>
    <n v="1000"/>
    <n v="77891.782500000001"/>
    <n v="65748.738999990805"/>
  </r>
  <r>
    <x v="20"/>
    <x v="0"/>
    <x v="4"/>
    <n v="300"/>
    <n v="18916.57575"/>
    <n v="16784.965805406984"/>
  </r>
  <r>
    <x v="20"/>
    <x v="1"/>
    <x v="0"/>
    <n v="800"/>
    <n v="57862.466999999997"/>
    <n v="49240.477474987398"/>
  </r>
  <r>
    <x v="23"/>
    <x v="1"/>
    <x v="0"/>
    <n v="300"/>
    <n v="26817.027975000001"/>
    <n v="28908.249489413716"/>
  </r>
  <r>
    <x v="2"/>
    <x v="0"/>
    <x v="1"/>
    <n v="300"/>
    <n v="27373.397850000001"/>
    <n v="29534.3828710983"/>
  </r>
  <r>
    <x v="23"/>
    <x v="2"/>
    <x v="4"/>
    <n v="300"/>
    <n v="29665.641735000001"/>
    <n v="30691.916070968535"/>
  </r>
  <r>
    <x v="21"/>
    <x v="2"/>
    <x v="4"/>
    <n v="350"/>
    <n v="45696.5124"/>
    <n v="35954.521853788559"/>
  </r>
  <r>
    <x v="0"/>
    <x v="2"/>
    <x v="4"/>
    <n v="350"/>
    <n v="15188.8975875"/>
    <n v="14452.338669358145"/>
  </r>
  <r>
    <x v="1"/>
    <x v="2"/>
    <x v="4"/>
    <n v="750"/>
    <n v="36164.041875000003"/>
    <n v="28763.83458290522"/>
  </r>
  <r>
    <x v="22"/>
    <x v="2"/>
    <x v="4"/>
    <n v="350"/>
    <n v="25963.927500000002"/>
    <n v="21767.52832206056"/>
  </r>
  <r>
    <x v="23"/>
    <x v="0"/>
    <x v="4"/>
    <n v="400"/>
    <n v="45963.569940000001"/>
    <n v="35530.362938231192"/>
  </r>
  <r>
    <x v="21"/>
    <x v="0"/>
    <x v="4"/>
    <n v="400"/>
    <n v="26854.119299999998"/>
    <n v="21047.728851593634"/>
  </r>
  <r>
    <x v="0"/>
    <x v="0"/>
    <x v="4"/>
    <n v="400"/>
    <n v="24331.909199999998"/>
    <n v="19031.675077862128"/>
  </r>
  <r>
    <x v="1"/>
    <x v="0"/>
    <x v="4"/>
    <n v="500"/>
    <n v="44249.950725000002"/>
    <n v="34887.210273371718"/>
  </r>
  <r>
    <x v="22"/>
    <x v="0"/>
    <x v="4"/>
    <n v="600"/>
    <n v="44109.003689999998"/>
    <n v="34342.334222239231"/>
  </r>
  <r>
    <x v="0"/>
    <x v="1"/>
    <x v="0"/>
    <n v="500"/>
    <n v="49516.918875000003"/>
    <n v="35842.350716811947"/>
  </r>
  <r>
    <x v="1"/>
    <x v="1"/>
    <x v="0"/>
    <n v="850"/>
    <n v="133487.96954249998"/>
    <n v="105034.77949942376"/>
  </r>
  <r>
    <x v="22"/>
    <x v="1"/>
    <x v="0"/>
    <n v="300"/>
    <n v="40436.962514999999"/>
    <n v="33046.971641879783"/>
  </r>
  <r>
    <x v="19"/>
    <x v="1"/>
    <x v="0"/>
    <n v="400"/>
    <n v="24331.909199999998"/>
    <n v="19038.495077862128"/>
  </r>
  <r>
    <x v="14"/>
    <x v="1"/>
    <x v="0"/>
    <n v="500"/>
    <n v="36757.503075000001"/>
    <n v="22331.255030952234"/>
  </r>
  <r>
    <x v="15"/>
    <x v="1"/>
    <x v="0"/>
    <n v="400"/>
    <n v="39613.535100000001"/>
    <n v="28728.008859983522"/>
  </r>
  <r>
    <x v="16"/>
    <x v="1"/>
    <x v="0"/>
    <n v="700"/>
    <n v="109931.26903499999"/>
    <n v="86599.48967797574"/>
  </r>
  <r>
    <x v="17"/>
    <x v="1"/>
    <x v="0"/>
    <n v="200"/>
    <n v="3234.3635399999998"/>
    <n v="1287.4069290674438"/>
  </r>
  <r>
    <x v="18"/>
    <x v="1"/>
    <x v="0"/>
    <n v="200"/>
    <n v="3234.3635399999998"/>
    <n v="1274.0871721707438"/>
  </r>
  <r>
    <x v="11"/>
    <x v="1"/>
    <x v="0"/>
    <n v="200"/>
    <n v="3234.3635399999998"/>
    <n v="1414.5578811824903"/>
  </r>
  <r>
    <x v="4"/>
    <x v="1"/>
    <x v="4"/>
    <n v="500"/>
    <n v="8085.9088499999998"/>
    <n v="3179.8967064469516"/>
  </r>
  <r>
    <x v="5"/>
    <x v="1"/>
    <x v="4"/>
    <n v="500"/>
    <n v="8085.9088499999998"/>
    <n v="3146.5984998467238"/>
  </r>
  <r>
    <x v="6"/>
    <x v="1"/>
    <x v="4"/>
    <n v="500"/>
    <n v="8085.9088499999998"/>
    <n v="3486.9191455929231"/>
  </r>
  <r>
    <x v="7"/>
    <x v="1"/>
    <x v="4"/>
    <n v="500"/>
    <n v="11090.306175"/>
    <n v="6873.5501173849898"/>
  </r>
  <r>
    <x v="27"/>
    <x v="3"/>
    <x v="5"/>
    <n v="504"/>
    <n v="10506.043623599999"/>
    <n v="6107.1727543012685"/>
  </r>
  <r>
    <x v="21"/>
    <x v="1"/>
    <x v="0"/>
    <n v="504"/>
    <n v="10506.043623599999"/>
    <n v="6106.8927543012705"/>
  </r>
  <r>
    <x v="10"/>
    <x v="0"/>
    <x v="4"/>
    <n v="120"/>
    <n v="2848.6137600000002"/>
    <n v="1862.4084430371863"/>
  </r>
  <r>
    <x v="10"/>
    <x v="0"/>
    <x v="4"/>
    <n v="200"/>
    <n v="4436.1224700000002"/>
    <n v="2896.9248829509456"/>
  </r>
  <r>
    <x v="10"/>
    <x v="0"/>
    <x v="4"/>
    <n v="180"/>
    <n v="5581.5025859999996"/>
    <n v="4044.8006627781897"/>
  </r>
  <r>
    <x v="10"/>
    <x v="0"/>
    <x v="4"/>
    <n v="357"/>
    <n v="9745.8198263999984"/>
    <n v="8702.0042552514478"/>
  </r>
  <r>
    <x v="10"/>
    <x v="0"/>
    <x v="4"/>
    <n v="357"/>
    <n v="9745.8198263999984"/>
    <n v="8780.2853789587807"/>
  </r>
  <r>
    <x v="10"/>
    <x v="0"/>
    <x v="4"/>
    <n v="492"/>
    <n v="11971.2993264"/>
    <n v="11462.505373733151"/>
  </r>
  <r>
    <x v="11"/>
    <x v="0"/>
    <x v="4"/>
    <n v="492"/>
    <n v="11971.2993264"/>
    <n v="11322.359885522072"/>
  </r>
  <r>
    <x v="10"/>
    <x v="0"/>
    <x v="4"/>
    <n v="600"/>
    <n v="19673.23878"/>
    <n v="16156.102104579346"/>
  </r>
  <r>
    <x v="4"/>
    <x v="0"/>
    <x v="4"/>
    <n v="600"/>
    <n v="25904.58138"/>
    <n v="21108.181412836137"/>
  </r>
  <r>
    <x v="5"/>
    <x v="0"/>
    <x v="4"/>
    <n v="552"/>
    <n v="28950.8177196"/>
    <n v="13483.051689308197"/>
  </r>
  <r>
    <x v="6"/>
    <x v="0"/>
    <x v="4"/>
    <n v="560"/>
    <n v="38468.154984000001"/>
    <n v="34171.55633466912"/>
  </r>
  <r>
    <x v="7"/>
    <x v="0"/>
    <x v="4"/>
    <n v="5907"/>
    <n v="161256.4641864"/>
    <n v="142566.33249244202"/>
  </r>
  <r>
    <x v="10"/>
    <x v="1"/>
    <x v="3"/>
    <n v="5907"/>
    <n v="161256.4641864"/>
    <n v="142605.58754112344"/>
  </r>
  <r>
    <x v="10"/>
    <x v="1"/>
    <x v="4"/>
    <n v="4104"/>
    <n v="146742.77707919999"/>
    <n v="136749.04266166923"/>
  </r>
  <r>
    <x v="10"/>
    <x v="1"/>
    <x v="4"/>
    <n v="2300"/>
    <n v="122846.4684"/>
    <n v="96140.542243018368"/>
  </r>
  <r>
    <x v="10"/>
    <x v="1"/>
    <x v="4"/>
    <n v="1150"/>
    <n v="61423.234199999999"/>
    <n v="48373.084802093836"/>
  </r>
  <r>
    <x v="10"/>
    <x v="1"/>
    <x v="4"/>
    <n v="1150"/>
    <n v="61423.234199999999"/>
    <n v="44929.983240420406"/>
  </r>
  <r>
    <x v="10"/>
    <x v="1"/>
    <x v="4"/>
    <n v="2300"/>
    <n v="122846.4684"/>
    <n v="109820.83430725384"/>
  </r>
  <r>
    <x v="10"/>
    <x v="1"/>
    <x v="4"/>
    <n v="1150"/>
    <n v="61423.234199999999"/>
    <n v="53433.782740222487"/>
  </r>
  <r>
    <x v="10"/>
    <x v="1"/>
    <x v="4"/>
    <n v="1150"/>
    <n v="61423.234199999999"/>
    <n v="50038.811834642765"/>
  </r>
  <r>
    <x v="11"/>
    <x v="1"/>
    <x v="4"/>
    <n v="1000"/>
    <n v="46660.886850000003"/>
    <n v="33542.14720053364"/>
  </r>
  <r>
    <x v="10"/>
    <x v="1"/>
    <x v="4"/>
    <n v="4500"/>
    <n v="307449.99292500003"/>
    <n v="295624.35680711805"/>
  </r>
  <r>
    <x v="28"/>
    <x v="0"/>
    <x v="1"/>
    <n v="2000"/>
    <n v="213200.93609999999"/>
    <n v="207873.7650610102"/>
  </r>
  <r>
    <x v="29"/>
    <x v="3"/>
    <x v="3"/>
    <n v="1500"/>
    <n v="69991.330275"/>
    <n v="52270.354171403778"/>
  </r>
  <r>
    <x v="20"/>
    <x v="1"/>
    <x v="4"/>
    <n v="295"/>
    <n v="31447.138074749997"/>
    <n v="21648.335094094946"/>
  </r>
  <r>
    <x v="1"/>
    <x v="0"/>
    <x v="2"/>
    <n v="2000"/>
    <n v="213200.93609999999"/>
    <n v="196237.31556114141"/>
  </r>
  <r>
    <x v="14"/>
    <x v="2"/>
    <x v="4"/>
    <n v="500"/>
    <n v="25407.557625000001"/>
    <n v="20904.414165348491"/>
  </r>
  <r>
    <x v="15"/>
    <x v="2"/>
    <x v="4"/>
    <n v="500"/>
    <n v="25407.557625000001"/>
    <n v="20608.707988935294"/>
  </r>
  <r>
    <x v="16"/>
    <x v="2"/>
    <x v="4"/>
    <n v="3000"/>
    <n v="264832.06050000002"/>
    <n v="222258.50213394273"/>
  </r>
  <r>
    <x v="17"/>
    <x v="2"/>
    <x v="4"/>
    <n v="2705"/>
    <n v="288354.26607524994"/>
    <n v="198504.22518483669"/>
  </r>
  <r>
    <x v="18"/>
    <x v="2"/>
    <x v="4"/>
    <n v="1512"/>
    <n v="142448.491836"/>
    <n v="137021.67276741966"/>
  </r>
  <r>
    <x v="11"/>
    <x v="2"/>
    <x v="4"/>
    <n v="1512"/>
    <n v="142448.491836"/>
    <n v="138594.54977397609"/>
  </r>
  <r>
    <x v="20"/>
    <x v="0"/>
    <x v="0"/>
    <n v="1512"/>
    <n v="142448.491836"/>
    <n v="138577.98977397609"/>
  </r>
  <r>
    <x v="2"/>
    <x v="1"/>
    <x v="1"/>
    <n v="1512"/>
    <n v="142448.491836"/>
    <n v="137427.88298639428"/>
  </r>
  <r>
    <x v="12"/>
    <x v="4"/>
    <x v="2"/>
    <n v="1512"/>
    <n v="142448.491836"/>
    <n v="135432.14715428709"/>
  </r>
  <r>
    <x v="2"/>
    <x v="0"/>
    <x v="2"/>
    <n v="1644"/>
    <n v="45123.822341999999"/>
    <n v="39619.320851994096"/>
  </r>
  <r>
    <x v="3"/>
    <x v="0"/>
    <x v="2"/>
    <n v="780"/>
    <n v="21409.112789999999"/>
    <n v="18970.371429154548"/>
  </r>
  <r>
    <x v="4"/>
    <x v="0"/>
    <x v="2"/>
    <n v="176"/>
    <n v="25198.362551999999"/>
    <n v="21338.990392873351"/>
  </r>
  <r>
    <x v="15"/>
    <x v="0"/>
    <x v="2"/>
    <n v="132"/>
    <n v="16842.428856000002"/>
    <n v="19639.760744447689"/>
  </r>
  <r>
    <x v="5"/>
    <x v="0"/>
    <x v="2"/>
    <n v="352"/>
    <n v="48829.987536000001"/>
    <n v="46321.581265648238"/>
  </r>
  <r>
    <x v="12"/>
    <x v="4"/>
    <x v="3"/>
    <n v="440"/>
    <n v="59568.667950000003"/>
    <n v="57198.108851443554"/>
  </r>
  <r>
    <x v="12"/>
    <x v="4"/>
    <x v="3"/>
    <n v="180"/>
    <n v="4206.1562549999999"/>
    <n v="4315.5948619226665"/>
  </r>
  <r>
    <x v="12"/>
    <x v="4"/>
    <x v="3"/>
    <n v="180"/>
    <n v="4206.1562549999999"/>
    <n v="4315.5948619226665"/>
  </r>
  <r>
    <x v="12"/>
    <x v="4"/>
    <x v="3"/>
    <n v="1872"/>
    <n v="43744.025051999997"/>
    <n v="44854.860764794954"/>
  </r>
  <r>
    <x v="12"/>
    <x v="4"/>
    <x v="3"/>
    <n v="1872"/>
    <n v="43744.025051999997"/>
    <n v="44429.778805856855"/>
  </r>
  <r>
    <x v="30"/>
    <x v="3"/>
    <x v="2"/>
    <n v="993"/>
    <n v="23203.96200675"/>
    <n v="22306.501762822314"/>
  </r>
  <r>
    <x v="31"/>
    <x v="3"/>
    <x v="5"/>
    <n v="993"/>
    <n v="23203.96200675"/>
    <n v="22071.181239025231"/>
  </r>
  <r>
    <x v="19"/>
    <x v="2"/>
    <x v="4"/>
    <n v="894"/>
    <n v="20890.576066499998"/>
    <n v="23712.233233226085"/>
  </r>
  <r>
    <x v="19"/>
    <x v="0"/>
    <x v="4"/>
    <n v="894"/>
    <n v="20890.576066499998"/>
    <n v="20528.438613841296"/>
  </r>
  <r>
    <x v="14"/>
    <x v="0"/>
    <x v="4"/>
    <n v="792"/>
    <n v="18507.087521999998"/>
    <n v="18988.617392459731"/>
  </r>
  <r>
    <x v="15"/>
    <x v="0"/>
    <x v="4"/>
    <n v="792"/>
    <n v="18507.087521999998"/>
    <n v="18770.796679271101"/>
  </r>
  <r>
    <x v="16"/>
    <x v="0"/>
    <x v="4"/>
    <n v="1686"/>
    <n v="39397.6635885"/>
    <n v="37475.992136985005"/>
  </r>
  <r>
    <x v="17"/>
    <x v="0"/>
    <x v="4"/>
    <n v="1686"/>
    <n v="39397.6635885"/>
    <n v="37076.475256223719"/>
  </r>
  <r>
    <x v="18"/>
    <x v="0"/>
    <x v="4"/>
    <n v="2097"/>
    <n v="49001.720370749994"/>
    <n v="46733.768858197982"/>
  </r>
  <r>
    <x v="11"/>
    <x v="0"/>
    <x v="4"/>
    <n v="2097"/>
    <n v="49001.720370749994"/>
    <n v="45827.995140061154"/>
  </r>
  <r>
    <x v="23"/>
    <x v="1"/>
    <x v="4"/>
    <n v="204"/>
    <n v="10093.884820199999"/>
    <n v="11540.722738952158"/>
  </r>
  <r>
    <x v="21"/>
    <x v="1"/>
    <x v="4"/>
    <n v="342"/>
    <n v="18698.033663099999"/>
    <n v="21083.868577361165"/>
  </r>
  <r>
    <x v="0"/>
    <x v="1"/>
    <x v="4"/>
    <n v="1272"/>
    <n v="48784.291023599995"/>
    <n v="41149.972950955998"/>
  </r>
  <r>
    <x v="1"/>
    <x v="1"/>
    <x v="4"/>
    <n v="204"/>
    <n v="11153.2130622"/>
    <n v="12576.342660180344"/>
  </r>
  <r>
    <x v="22"/>
    <x v="1"/>
    <x v="4"/>
    <n v="1050"/>
    <n v="40270.051552499994"/>
    <n v="20948.794225547321"/>
  </r>
  <r>
    <x v="6"/>
    <x v="0"/>
    <x v="2"/>
    <n v="198"/>
    <n v="7667.2219734"/>
    <n v="6409.0882064494426"/>
  </r>
  <r>
    <x v="7"/>
    <x v="0"/>
    <x v="2"/>
    <n v="198"/>
    <n v="11897.413407"/>
    <n v="9776.1623924190953"/>
  </r>
  <r>
    <x v="23"/>
    <x v="0"/>
    <x v="0"/>
    <n v="198"/>
    <n v="14849.7345117"/>
    <n v="13332.01475036619"/>
  </r>
  <r>
    <x v="21"/>
    <x v="0"/>
    <x v="0"/>
    <n v="200"/>
    <n v="13530.915359999999"/>
    <n v="14250.180901668842"/>
  </r>
  <r>
    <x v="0"/>
    <x v="0"/>
    <x v="0"/>
    <n v="200"/>
    <n v="12818.761919999999"/>
    <n v="12387.52856183621"/>
  </r>
  <r>
    <x v="21"/>
    <x v="2"/>
    <x v="0"/>
    <n v="42"/>
    <n v="2841.4922256"/>
    <n v="2887.9419856530517"/>
  </r>
  <r>
    <x v="0"/>
    <x v="2"/>
    <x v="0"/>
    <n v="250"/>
    <n v="16913.644199999999"/>
    <n v="17776.791174297101"/>
  </r>
  <r>
    <x v="23"/>
    <x v="2"/>
    <x v="0"/>
    <n v="1662"/>
    <n v="63741.738743099988"/>
    <n v="58675.420028839399"/>
  </r>
  <r>
    <x v="12"/>
    <x v="4"/>
    <x v="2"/>
    <n v="170"/>
    <n v="11816.554318500001"/>
    <n v="9611.1674021015715"/>
  </r>
  <r>
    <x v="12"/>
    <x v="4"/>
    <x v="2"/>
    <n v="170"/>
    <n v="7869.2955119999997"/>
    <n v="6376.8694780170827"/>
  </r>
  <r>
    <x v="11"/>
    <x v="4"/>
    <x v="2"/>
    <n v="170"/>
    <n v="13292.047227000001"/>
    <n v="9870.2923521066477"/>
  </r>
  <r>
    <x v="32"/>
    <x v="3"/>
    <x v="3"/>
    <n v="132"/>
    <n v="1175.0531759999999"/>
    <n v="897.57798161998392"/>
  </r>
  <r>
    <x v="10"/>
    <x v="1"/>
    <x v="4"/>
    <n v="252"/>
    <n v="3009.7384758000003"/>
    <n v="2236.4670959801847"/>
  </r>
  <r>
    <x v="10"/>
    <x v="1"/>
    <x v="4"/>
    <n v="144"/>
    <n v="3461.0657183999997"/>
    <n v="1816.0453476277946"/>
  </r>
  <r>
    <x v="10"/>
    <x v="1"/>
    <x v="4"/>
    <n v="144"/>
    <n v="3866.9931792000002"/>
    <n v="2005.7917219822566"/>
  </r>
  <r>
    <x v="10"/>
    <x v="1"/>
    <x v="4"/>
    <n v="144"/>
    <n v="4539.9781800000001"/>
    <n v="2084.9015515348601"/>
  </r>
  <r>
    <x v="10"/>
    <x v="1"/>
    <x v="4"/>
    <n v="118"/>
    <n v="7563.0695328000002"/>
    <n v="7474.8043514833635"/>
  </r>
  <r>
    <x v="10"/>
    <x v="1"/>
    <x v="4"/>
    <n v="82"/>
    <n v="5255.6923872000007"/>
    <n v="5116.4542103528456"/>
  </r>
  <r>
    <x v="11"/>
    <x v="1"/>
    <x v="4"/>
    <n v="120"/>
    <n v="35794.612277999993"/>
    <n v="32019.095327749237"/>
  </r>
  <r>
    <x v="10"/>
    <x v="1"/>
    <x v="4"/>
    <n v="324"/>
    <n v="104384.78065979999"/>
    <n v="94327.097528016064"/>
  </r>
  <r>
    <x v="19"/>
    <x v="2"/>
    <x v="4"/>
    <n v="138"/>
    <n v="48084.155172899998"/>
    <n v="42368.998610648188"/>
  </r>
  <r>
    <x v="4"/>
    <x v="1"/>
    <x v="4"/>
    <n v="156"/>
    <n v="20008.841088599998"/>
    <n v="19951.327168435459"/>
  </r>
  <r>
    <x v="5"/>
    <x v="1"/>
    <x v="4"/>
    <n v="366"/>
    <n v="53107.062404399992"/>
    <n v="48408.633286165903"/>
  </r>
  <r>
    <x v="6"/>
    <x v="1"/>
    <x v="4"/>
    <n v="36"/>
    <n v="5581.5025859999996"/>
    <n v="5182.2419594005096"/>
  </r>
  <r>
    <x v="7"/>
    <x v="1"/>
    <x v="4"/>
    <n v="24"/>
    <n v="11636.5872096"/>
    <n v="9911.9068916711349"/>
  </r>
  <r>
    <x v="9"/>
    <x v="0"/>
    <x v="3"/>
    <n v="102"/>
    <n v="52784.812972800006"/>
    <n v="44501.738222818574"/>
  </r>
  <r>
    <x v="10"/>
    <x v="0"/>
    <x v="5"/>
    <n v="54"/>
    <n v="27944.900985600001"/>
    <n v="23806.404680909502"/>
  </r>
  <r>
    <x v="7"/>
    <x v="0"/>
    <x v="4"/>
    <n v="36"/>
    <n v="19618.0468884"/>
    <n v="16577.891543336995"/>
  </r>
  <r>
    <x v="28"/>
    <x v="1"/>
    <x v="1"/>
    <n v="24"/>
    <n v="13078.6979256"/>
    <n v="11019.332071955107"/>
  </r>
  <r>
    <x v="33"/>
    <x v="3"/>
    <x v="2"/>
    <n v="366"/>
    <n v="144198.16381889998"/>
    <n v="99854.083577942671"/>
  </r>
  <r>
    <x v="34"/>
    <x v="3"/>
    <x v="2"/>
    <n v="162"/>
    <n v="69041.050528499996"/>
    <n v="55050.931409059776"/>
  </r>
  <r>
    <x v="19"/>
    <x v="0"/>
    <x v="4"/>
    <n v="18"/>
    <n v="20953.334588399997"/>
    <n v="19394.069624694737"/>
  </r>
  <r>
    <x v="1"/>
    <x v="1"/>
    <x v="2"/>
    <n v="42"/>
    <n v="48891.114039599997"/>
    <n v="45271.399372264481"/>
  </r>
  <r>
    <x v="6"/>
    <x v="0"/>
    <x v="4"/>
    <n v="24"/>
    <n v="29759.111873999998"/>
    <n v="27641.657318235928"/>
  </r>
  <r>
    <x v="35"/>
    <x v="3"/>
    <x v="5"/>
    <n v="18"/>
    <n v="22319.3339055"/>
    <n v="20792.482988676948"/>
  </r>
  <r>
    <x v="20"/>
    <x v="1"/>
    <x v="0"/>
    <n v="12"/>
    <n v="1140.382548"/>
    <n v="1165.877284206786"/>
  </r>
  <r>
    <x v="10"/>
    <x v="0"/>
    <x v="4"/>
    <n v="12"/>
    <n v="1140.382548"/>
    <n v="1152.2972842067859"/>
  </r>
  <r>
    <x v="10"/>
    <x v="0"/>
    <x v="4"/>
    <n v="36"/>
    <n v="3890.6066879999998"/>
    <n v="3882.3329060776027"/>
  </r>
  <r>
    <x v="10"/>
    <x v="0"/>
    <x v="4"/>
    <n v="36"/>
    <n v="3890.6066879999998"/>
    <n v="3777.8129060776023"/>
  </r>
  <r>
    <x v="10"/>
    <x v="0"/>
    <x v="4"/>
    <n v="9"/>
    <n v="785.71139400000004"/>
    <n v="786.35349935810314"/>
  </r>
  <r>
    <x v="10"/>
    <x v="0"/>
    <x v="4"/>
    <n v="9"/>
    <n v="785.71139400000004"/>
    <n v="786.35349935810314"/>
  </r>
  <r>
    <x v="11"/>
    <x v="0"/>
    <x v="4"/>
    <n v="150"/>
    <n v="13095.189899999999"/>
    <n v="12226.699304523041"/>
  </r>
  <r>
    <x v="2"/>
    <x v="1"/>
    <x v="2"/>
    <n v="150"/>
    <n v="13095.189899999999"/>
    <n v="12272.379304523041"/>
  </r>
  <r>
    <x v="3"/>
    <x v="1"/>
    <x v="2"/>
    <n v="312"/>
    <n v="31428.455760000001"/>
    <n v="28528.294005979413"/>
  </r>
  <r>
    <x v="4"/>
    <x v="1"/>
    <x v="2"/>
    <n v="312"/>
    <n v="31428.455760000001"/>
    <n v="28502.246475075095"/>
  </r>
  <r>
    <x v="15"/>
    <x v="1"/>
    <x v="2"/>
    <n v="150"/>
    <n v="16210.861199999999"/>
    <n v="14968.872355901442"/>
  </r>
  <r>
    <x v="5"/>
    <x v="1"/>
    <x v="2"/>
    <n v="150"/>
    <n v="16210.861199999999"/>
    <n v="14944.879635575868"/>
  </r>
  <r>
    <x v="10"/>
    <x v="0"/>
    <x v="5"/>
    <n v="150"/>
    <n v="14254.781849999999"/>
    <n v="12854.720677654675"/>
  </r>
  <r>
    <x v="10"/>
    <x v="0"/>
    <x v="5"/>
    <n v="150"/>
    <n v="14254.781849999999"/>
    <n v="11955.356474691253"/>
  </r>
  <r>
    <x v="10"/>
    <x v="0"/>
    <x v="5"/>
    <n v="326"/>
    <n v="32838.706980000003"/>
    <n v="29813.849197649673"/>
  </r>
  <r>
    <x v="10"/>
    <x v="0"/>
    <x v="4"/>
    <n v="326"/>
    <n v="32838.706980000003"/>
    <n v="29921.650615075268"/>
  </r>
  <r>
    <x v="19"/>
    <x v="1"/>
    <x v="4"/>
    <n v="255"/>
    <n v="24233.129144999999"/>
    <n v="24111.112839739737"/>
  </r>
  <r>
    <x v="14"/>
    <x v="1"/>
    <x v="4"/>
    <n v="255"/>
    <n v="24233.129144999999"/>
    <n v="24113.1051808507"/>
  </r>
  <r>
    <x v="15"/>
    <x v="1"/>
    <x v="4"/>
    <n v="150"/>
    <n v="14254.781849999999"/>
    <n v="12883.990050053786"/>
  </r>
  <r>
    <x v="16"/>
    <x v="1"/>
    <x v="4"/>
    <n v="150"/>
    <n v="14254.781849999999"/>
    <n v="13198.980332404644"/>
  </r>
  <r>
    <x v="17"/>
    <x v="1"/>
    <x v="4"/>
    <n v="250"/>
    <n v="90776.137499999997"/>
    <n v="51652.997896129134"/>
  </r>
  <r>
    <x v="18"/>
    <x v="1"/>
    <x v="4"/>
    <n v="250"/>
    <n v="64421.775000000001"/>
    <n v="35987.816737725851"/>
  </r>
  <r>
    <x v="11"/>
    <x v="1"/>
    <x v="4"/>
    <n v="250"/>
    <n v="59541.337500000001"/>
    <n v="31113.175862280856"/>
  </r>
  <r>
    <x v="4"/>
    <x v="0"/>
    <x v="4"/>
    <n v="300"/>
    <n v="48023.504999999997"/>
    <n v="28736.897048919589"/>
  </r>
  <r>
    <x v="5"/>
    <x v="0"/>
    <x v="4"/>
    <n v="400"/>
    <n v="44665.764000000003"/>
    <n v="26832.527463017017"/>
  </r>
  <r>
    <x v="36"/>
    <x v="3"/>
    <x v="1"/>
    <n v="200"/>
    <n v="24987.84"/>
    <n v="15567.905428639722"/>
  </r>
  <r>
    <x v="6"/>
    <x v="1"/>
    <x v="2"/>
    <n v="130"/>
    <n v="6548.1025155000007"/>
    <n v="5336.2044582764929"/>
  </r>
  <r>
    <x v="7"/>
    <x v="1"/>
    <x v="2"/>
    <n v="400"/>
    <n v="7893.0339599999998"/>
    <n v="7182.6438329193952"/>
  </r>
  <r>
    <x v="23"/>
    <x v="1"/>
    <x v="0"/>
    <n v="8"/>
    <n v="5026.6163640000004"/>
    <n v="4666.4109788785481"/>
  </r>
  <r>
    <x v="21"/>
    <x v="1"/>
    <x v="0"/>
    <n v="8"/>
    <n v="5026.6163640000004"/>
    <n v="4896.7560548436022"/>
  </r>
  <r>
    <x v="0"/>
    <x v="1"/>
    <x v="0"/>
    <n v="8"/>
    <n v="5430.1699799999997"/>
    <n v="5026.0658583230343"/>
  </r>
  <r>
    <x v="37"/>
    <x v="3"/>
    <x v="2"/>
    <n v="8"/>
    <n v="5430.1699799999997"/>
    <n v="5024.3198848227512"/>
  </r>
  <r>
    <x v="35"/>
    <x v="3"/>
    <x v="4"/>
    <n v="8"/>
    <n v="5136.4066859999994"/>
    <n v="4587.581110635916"/>
  </r>
  <r>
    <x v="38"/>
    <x v="3"/>
    <x v="3"/>
    <n v="8"/>
    <n v="5507.3199359999999"/>
    <n v="4995.4029475947855"/>
  </r>
  <r>
    <x v="2"/>
    <x v="0"/>
    <x v="0"/>
    <n v="8"/>
    <n v="5964.2850599999992"/>
    <n v="5409.0896206690259"/>
  </r>
  <r>
    <x v="10"/>
    <x v="0"/>
    <x v="5"/>
    <n v="8"/>
    <n v="6403.4463479999995"/>
    <n v="5924.886006384284"/>
  </r>
  <r>
    <x v="11"/>
    <x v="0"/>
    <x v="5"/>
    <n v="50"/>
    <n v="21253.329225000001"/>
    <n v="21583.717860534489"/>
  </r>
  <r>
    <x v="39"/>
    <x v="3"/>
    <x v="2"/>
    <n v="50"/>
    <n v="22588.616924999998"/>
    <n v="22168.17121700821"/>
  </r>
  <r>
    <x v="34"/>
    <x v="3"/>
    <x v="5"/>
    <n v="110"/>
    <n v="49694.957235000002"/>
    <n v="48686.326621877895"/>
  </r>
  <r>
    <x v="15"/>
    <x v="3"/>
    <x v="5"/>
    <n v="130"/>
    <n v="63070.089029999996"/>
    <n v="64076.695263744303"/>
  </r>
  <r>
    <x v="40"/>
    <x v="3"/>
    <x v="5"/>
    <n v="110"/>
    <n v="53366.99841"/>
    <n v="54266.522728405536"/>
  </r>
  <r>
    <x v="41"/>
    <x v="3"/>
    <x v="3"/>
    <n v="40"/>
    <n v="15073.914480000001"/>
    <n v="15047.345555813821"/>
  </r>
  <r>
    <x v="35"/>
    <x v="3"/>
    <x v="3"/>
    <n v="40"/>
    <n v="15073.914480000001"/>
    <n v="15053.035590304122"/>
  </r>
  <r>
    <x v="24"/>
    <x v="3"/>
    <x v="3"/>
    <n v="30"/>
    <n v="12128.863275"/>
    <n v="12130.918100343162"/>
  </r>
  <r>
    <x v="14"/>
    <x v="2"/>
    <x v="4"/>
    <n v="30"/>
    <n v="9547.3070550000011"/>
    <n v="9959.4313174283307"/>
  </r>
  <r>
    <x v="15"/>
    <x v="2"/>
    <x v="4"/>
    <n v="30"/>
    <n v="9547.3070550000011"/>
    <n v="9959.4313174283307"/>
  </r>
  <r>
    <x v="16"/>
    <x v="2"/>
    <x v="4"/>
    <n v="30"/>
    <n v="10237.2057"/>
    <n v="10582.099957531949"/>
  </r>
  <r>
    <x v="17"/>
    <x v="2"/>
    <x v="4"/>
    <n v="90"/>
    <n v="56549.434095000004"/>
    <n v="52872.782137077898"/>
  </r>
  <r>
    <x v="18"/>
    <x v="2"/>
    <x v="4"/>
    <n v="90"/>
    <n v="56549.434095000004"/>
    <n v="55102.092575893948"/>
  </r>
  <r>
    <x v="9"/>
    <x v="1"/>
    <x v="3"/>
    <n v="110"/>
    <n v="74664.837224999996"/>
    <n v="69611.901925338039"/>
  </r>
  <r>
    <x v="11"/>
    <x v="2"/>
    <x v="4"/>
    <n v="70"/>
    <n v="20173.971667500002"/>
    <n v="18076.439866351833"/>
  </r>
  <r>
    <x v="10"/>
    <x v="1"/>
    <x v="5"/>
    <n v="110"/>
    <n v="74664.837224999996"/>
    <n v="69634.303221022739"/>
  </r>
  <r>
    <x v="12"/>
    <x v="2"/>
    <x v="4"/>
    <n v="60"/>
    <n v="24925.3704"/>
    <n v="23567.01336595324"/>
  </r>
  <r>
    <x v="12"/>
    <x v="2"/>
    <x v="4"/>
    <n v="100"/>
    <n v="27002.4846"/>
    <n v="23536.018434017868"/>
  </r>
  <r>
    <x v="12"/>
    <x v="2"/>
    <x v="4"/>
    <n v="60"/>
    <n v="38523.050145000001"/>
    <n v="33918.51351263823"/>
  </r>
  <r>
    <x v="12"/>
    <x v="2"/>
    <x v="4"/>
    <n v="50"/>
    <n v="34420.749600000003"/>
    <n v="30933.066568602797"/>
  </r>
  <r>
    <x v="42"/>
    <x v="3"/>
    <x v="2"/>
    <n v="160"/>
    <n v="119285.7012"/>
    <n v="107468.59435938497"/>
  </r>
  <r>
    <x v="7"/>
    <x v="1"/>
    <x v="4"/>
    <n v="110"/>
    <n v="88047.38728499999"/>
    <n v="81132.876038670074"/>
  </r>
  <r>
    <x v="43"/>
    <x v="3"/>
    <x v="5"/>
    <n v="30"/>
    <n v="12751.997535"/>
    <n v="12941.48311248352"/>
  </r>
  <r>
    <x v="44"/>
    <x v="3"/>
    <x v="5"/>
    <n v="100"/>
    <n v="1387.215555"/>
    <n v="1194.2562598483173"/>
  </r>
  <r>
    <x v="45"/>
    <x v="3"/>
    <x v="5"/>
    <n v="80"/>
    <n v="1026.687876"/>
    <n v="767.76190725830611"/>
  </r>
  <r>
    <x v="19"/>
    <x v="1"/>
    <x v="4"/>
    <n v="40"/>
    <n v="17002.663380000002"/>
    <n v="17238.469324144793"/>
  </r>
  <r>
    <x v="10"/>
    <x v="0"/>
    <x v="5"/>
    <n v="40"/>
    <n v="17002.663380000002"/>
    <n v="17223.09647141556"/>
  </r>
  <r>
    <x v="2"/>
    <x v="0"/>
    <x v="5"/>
    <n v="120"/>
    <n v="54212.680619999999"/>
    <n v="53013.771297022773"/>
  </r>
  <r>
    <x v="3"/>
    <x v="0"/>
    <x v="5"/>
    <n v="140"/>
    <n v="63248.127390000001"/>
    <n v="61746.896322688262"/>
  </r>
  <r>
    <x v="6"/>
    <x v="1"/>
    <x v="4"/>
    <n v="60"/>
    <n v="29109.271860000001"/>
    <n v="28668.479034404292"/>
  </r>
  <r>
    <x v="1"/>
    <x v="0"/>
    <x v="5"/>
    <n v="120"/>
    <n v="58218.543720000001"/>
    <n v="57081.02574337869"/>
  </r>
  <r>
    <x v="10"/>
    <x v="1"/>
    <x v="4"/>
    <n v="30"/>
    <n v="10615.537215"/>
    <n v="10907.393958707278"/>
  </r>
  <r>
    <x v="10"/>
    <x v="1"/>
    <x v="4"/>
    <n v="40"/>
    <n v="14154.04962"/>
    <n v="14504.13755979187"/>
  </r>
  <r>
    <x v="10"/>
    <x v="1"/>
    <x v="4"/>
    <n v="40"/>
    <n v="15073.914480000001"/>
    <n v="14997.395555813822"/>
  </r>
  <r>
    <x v="10"/>
    <x v="1"/>
    <x v="4"/>
    <n v="30"/>
    <n v="9547.3070550000011"/>
    <n v="9937.9313174283307"/>
  </r>
  <r>
    <x v="10"/>
    <x v="1"/>
    <x v="4"/>
    <n v="30"/>
    <n v="9547.3070550000011"/>
    <n v="9981.9561296413176"/>
  </r>
  <r>
    <x v="11"/>
    <x v="1"/>
    <x v="4"/>
    <n v="100"/>
    <n v="62832.704550000002"/>
    <n v="57283.465137659325"/>
  </r>
  <r>
    <x v="12"/>
    <x v="2"/>
    <x v="5"/>
    <n v="90"/>
    <n v="56549.434095000004"/>
    <n v="53828.278362920413"/>
  </r>
  <r>
    <x v="12"/>
    <x v="2"/>
    <x v="5"/>
    <n v="110"/>
    <n v="74664.837224999996"/>
    <n v="68030.827561525963"/>
  </r>
  <r>
    <x v="10"/>
    <x v="1"/>
    <x v="5"/>
    <n v="110"/>
    <n v="74664.837224999996"/>
    <n v="70014.253221022736"/>
  </r>
  <r>
    <x v="10"/>
    <x v="1"/>
    <x v="5"/>
    <n v="30"/>
    <n v="12462.6852"/>
    <n v="11781.96692606364"/>
  </r>
  <r>
    <x v="10"/>
    <x v="1"/>
    <x v="5"/>
    <n v="100"/>
    <n v="27002.4846"/>
    <n v="23045.536040855477"/>
  </r>
  <r>
    <x v="10"/>
    <x v="1"/>
    <x v="4"/>
    <n v="80"/>
    <n v="23055.967619999999"/>
    <n v="20775.888544528781"/>
  </r>
  <r>
    <x v="4"/>
    <x v="1"/>
    <x v="4"/>
    <n v="50"/>
    <n v="32102.541787499998"/>
    <n v="28281.422330457706"/>
  </r>
  <r>
    <x v="5"/>
    <x v="1"/>
    <x v="4"/>
    <n v="50"/>
    <n v="34420.749600000003"/>
    <n v="30815.553427845269"/>
  </r>
  <r>
    <x v="46"/>
    <x v="3"/>
    <x v="3"/>
    <n v="140"/>
    <n v="104374.98854999999"/>
    <n v="93410.541222876345"/>
  </r>
  <r>
    <x v="8"/>
    <x v="0"/>
    <x v="2"/>
    <n v="110"/>
    <n v="88047.38728499999"/>
    <n v="81133.057007941141"/>
  </r>
  <r>
    <x v="5"/>
    <x v="0"/>
    <x v="5"/>
    <n v="120"/>
    <n v="1664.658666"/>
    <n v="1544.7418080026875"/>
  </r>
  <r>
    <x v="14"/>
    <x v="0"/>
    <x v="4"/>
    <n v="90"/>
    <n v="1155.0238605"/>
    <n v="860.69776534644961"/>
  </r>
  <r>
    <x v="15"/>
    <x v="0"/>
    <x v="4"/>
    <n v="200"/>
    <n v="51.927855000000001"/>
    <n v="56.5"/>
  </r>
  <r>
    <x v="16"/>
    <x v="0"/>
    <x v="4"/>
    <n v="200"/>
    <n v="51.927855000000001"/>
    <n v="54.42"/>
  </r>
  <r>
    <x v="17"/>
    <x v="0"/>
    <x v="4"/>
    <n v="156"/>
    <n v="2268.2087063999998"/>
    <n v="1770.8720566020706"/>
  </r>
  <r>
    <x v="18"/>
    <x v="0"/>
    <x v="4"/>
    <n v="156"/>
    <n v="2268.2087063999998"/>
    <n v="1787.6016475481265"/>
  </r>
  <r>
    <x v="11"/>
    <x v="0"/>
    <x v="4"/>
    <n v="150"/>
    <n v="2058.5685374999998"/>
    <n v="1593.0316925971417"/>
  </r>
  <r>
    <x v="2"/>
    <x v="0"/>
    <x v="3"/>
    <n v="100"/>
    <n v="51.927855000000001"/>
    <n v="28.25"/>
  </r>
  <r>
    <x v="10"/>
    <x v="0"/>
    <x v="4"/>
    <n v="100"/>
    <n v="51.927855000000001"/>
    <n v="35.49"/>
  </r>
  <r>
    <x v="2"/>
    <x v="1"/>
    <x v="0"/>
    <n v="100"/>
    <n v="51.927855000000001"/>
    <n v="27.21"/>
  </r>
  <r>
    <x v="11"/>
    <x v="2"/>
    <x v="5"/>
    <n v="100"/>
    <n v="111.27397499999999"/>
    <n v="98.979960461657214"/>
  </r>
  <r>
    <x v="11"/>
    <x v="2"/>
    <x v="5"/>
    <n v="100"/>
    <n v="111.27397499999999"/>
    <n v="98.979960461657214"/>
  </r>
  <r>
    <x v="11"/>
    <x v="2"/>
    <x v="5"/>
    <n v="100"/>
    <n v="111.27397499999999"/>
    <n v="98.979960461657214"/>
  </r>
  <r>
    <x v="10"/>
    <x v="1"/>
    <x v="5"/>
    <n v="50"/>
    <n v="12.98196375"/>
    <n v="17.739999999999998"/>
  </r>
  <r>
    <x v="11"/>
    <x v="1"/>
    <x v="5"/>
    <n v="50"/>
    <n v="12.98196375"/>
    <n v="13.6"/>
  </r>
  <r>
    <x v="4"/>
    <x v="0"/>
    <x v="5"/>
    <n v="104"/>
    <n v="1512.1391375999999"/>
    <n v="1180.581371068047"/>
  </r>
  <r>
    <x v="10"/>
    <x v="0"/>
    <x v="4"/>
    <n v="104"/>
    <n v="1512.1391375999999"/>
    <n v="1191.734431698751"/>
  </r>
  <r>
    <x v="47"/>
    <x v="3"/>
    <x v="5"/>
    <n v="100"/>
    <n v="1372.379025"/>
    <n v="1062.0211283980946"/>
  </r>
  <r>
    <x v="48"/>
    <x v="3"/>
    <x v="3"/>
    <n v="1504"/>
    <n v="59020.903262399996"/>
    <n v="53181.851731491115"/>
  </r>
  <r>
    <x v="49"/>
    <x v="3"/>
    <x v="4"/>
    <n v="1504"/>
    <n v="59020.903262399996"/>
    <n v="53909.049392568151"/>
  </r>
  <r>
    <x v="15"/>
    <x v="0"/>
    <x v="5"/>
    <n v="1504"/>
    <n v="59020.903262399996"/>
    <n v="54227.093701917511"/>
  </r>
  <r>
    <x v="6"/>
    <x v="0"/>
    <x v="5"/>
    <n v="4550"/>
    <n v="19914.3323925"/>
    <n v="23717.149280038277"/>
  </r>
  <r>
    <x v="1"/>
    <x v="0"/>
    <x v="3"/>
    <n v="4700"/>
    <n v="2440.6091850000003"/>
    <n v="3431"/>
  </r>
  <r>
    <x v="50"/>
    <x v="3"/>
    <x v="2"/>
    <n v="156"/>
    <n v="7741.9980845999999"/>
    <n v="6725.0135709797814"/>
  </r>
  <r>
    <x v="7"/>
    <x v="0"/>
    <x v="5"/>
    <n v="156"/>
    <n v="7741.9980845999999"/>
    <n v="6489.5554601537406"/>
  </r>
  <r>
    <x v="43"/>
    <x v="3"/>
    <x v="2"/>
    <n v="156"/>
    <n v="7741.9980845999999"/>
    <n v="7243.1700732917743"/>
  </r>
  <r>
    <x v="11"/>
    <x v="4"/>
    <x v="2"/>
    <n v="500"/>
    <n v="445.09589999999997"/>
    <n v="426.15"/>
  </r>
  <r>
    <x v="11"/>
    <x v="4"/>
    <x v="2"/>
    <n v="350"/>
    <n v="5971.7033250000004"/>
    <n v="5859.8557911603011"/>
  </r>
  <r>
    <x v="11"/>
    <x v="2"/>
    <x v="5"/>
    <n v="100"/>
    <n v="33753.105750000002"/>
    <n v="27247.031934010993"/>
  </r>
  <r>
    <x v="10"/>
    <x v="1"/>
    <x v="5"/>
    <n v="50"/>
    <n v="16876.552875000001"/>
    <n v="13009.764256965576"/>
  </r>
  <r>
    <x v="51"/>
    <x v="3"/>
    <x v="3"/>
    <n v="100"/>
    <n v="33753.105750000002"/>
    <n v="27849.275604326605"/>
  </r>
  <r>
    <x v="52"/>
    <x v="3"/>
    <x v="3"/>
    <n v="35"/>
    <n v="11450.092027500001"/>
    <n v="9997.6434139361099"/>
  </r>
  <r>
    <x v="2"/>
    <x v="1"/>
    <x v="5"/>
    <n v="25"/>
    <n v="7141.9346287499993"/>
    <n v="6268.3113072094493"/>
  </r>
  <r>
    <x v="3"/>
    <x v="1"/>
    <x v="5"/>
    <n v="140"/>
    <n v="39994.833920999998"/>
    <n v="32898.902419959988"/>
  </r>
  <r>
    <x v="53"/>
    <x v="3"/>
    <x v="3"/>
    <n v="110"/>
    <n v="31424.512366499996"/>
    <n v="25493.728497503278"/>
  </r>
  <r>
    <x v="54"/>
    <x v="3"/>
    <x v="4"/>
    <n v="100"/>
    <n v="28567.738514999997"/>
    <n v="23743.740445755666"/>
  </r>
  <r>
    <x v="1"/>
    <x v="1"/>
    <x v="5"/>
    <n v="40"/>
    <n v="16287.542634000001"/>
    <n v="13111.73365357006"/>
  </r>
  <r>
    <x v="37"/>
    <x v="3"/>
    <x v="2"/>
    <n v="300"/>
    <n v="122156.56975499999"/>
    <n v="99974.164247671622"/>
  </r>
  <r>
    <x v="19"/>
    <x v="3"/>
    <x v="2"/>
    <n v="200"/>
    <n v="81437.713170000003"/>
    <n v="67938.471903151803"/>
  </r>
  <r>
    <x v="51"/>
    <x v="3"/>
    <x v="5"/>
    <n v="50"/>
    <n v="5634.1722675000001"/>
    <n v="4376.0554189324648"/>
  </r>
  <r>
    <x v="55"/>
    <x v="3"/>
    <x v="4"/>
    <n v="600"/>
    <n v="244313.13950999998"/>
    <n v="188581.39693456056"/>
  </r>
  <r>
    <x v="56"/>
    <x v="3"/>
    <x v="0"/>
    <n v="150"/>
    <n v="36369.020250000001"/>
    <n v="44358.93785198313"/>
  </r>
  <r>
    <x v="40"/>
    <x v="3"/>
    <x v="3"/>
    <n v="1161"/>
    <n v="9473.8662314999983"/>
    <n v="8538.231285766291"/>
  </r>
  <r>
    <x v="16"/>
    <x v="3"/>
    <x v="3"/>
    <n v="1161"/>
    <n v="9473.8662314999983"/>
    <n v="8437.9593155455004"/>
  </r>
  <r>
    <x v="57"/>
    <x v="3"/>
    <x v="3"/>
    <n v="1161"/>
    <n v="9473.8662314999983"/>
    <n v="8442.3553213238083"/>
  </r>
  <r>
    <x v="58"/>
    <x v="3"/>
    <x v="4"/>
    <n v="1161"/>
    <n v="9473.8662314999983"/>
    <n v="8438.4176114351067"/>
  </r>
  <r>
    <x v="59"/>
    <x v="3"/>
    <x v="4"/>
    <n v="1728"/>
    <n v="36020.720995199998"/>
    <n v="33641.780646672778"/>
  </r>
  <r>
    <x v="60"/>
    <x v="3"/>
    <x v="5"/>
    <n v="1728"/>
    <n v="36020.720995199998"/>
    <n v="34984.498901342944"/>
  </r>
  <r>
    <x v="12"/>
    <x v="2"/>
    <x v="4"/>
    <n v="3480"/>
    <n v="10842.536124"/>
    <n v="10096.063398808554"/>
  </r>
  <r>
    <x v="61"/>
    <x v="3"/>
    <x v="3"/>
    <n v="520"/>
    <n v="7252.0958639999999"/>
    <n v="7083.0897925584177"/>
  </r>
  <r>
    <x v="62"/>
    <x v="3"/>
    <x v="4"/>
    <n v="520"/>
    <n v="7252.0958639999999"/>
    <n v="6947.9146407498356"/>
  </r>
  <r>
    <x v="8"/>
    <x v="3"/>
    <x v="3"/>
    <n v="520"/>
    <n v="7252.0958639999999"/>
    <n v="6947.9146407498356"/>
  </r>
  <r>
    <x v="8"/>
    <x v="1"/>
    <x v="2"/>
    <n v="520"/>
    <n v="7252.0958639999999"/>
    <n v="6947.9146407498356"/>
  </r>
  <r>
    <x v="5"/>
    <x v="1"/>
    <x v="5"/>
    <n v="765"/>
    <n v="10725.69845025"/>
    <n v="9428.0674458150825"/>
  </r>
  <r>
    <x v="14"/>
    <x v="1"/>
    <x v="4"/>
    <n v="765"/>
    <n v="10725.69845025"/>
    <n v="9299.6913489212129"/>
  </r>
  <r>
    <x v="15"/>
    <x v="1"/>
    <x v="4"/>
    <n v="765"/>
    <n v="10725.69845025"/>
    <n v="9303.5872173164826"/>
  </r>
  <r>
    <x v="16"/>
    <x v="1"/>
    <x v="4"/>
    <n v="765"/>
    <n v="10725.69845025"/>
    <n v="9291.7740876503776"/>
  </r>
  <r>
    <x v="17"/>
    <x v="1"/>
    <x v="4"/>
    <n v="4600"/>
    <n v="2388.6813299999999"/>
    <n v="1978"/>
  </r>
  <r>
    <x v="18"/>
    <x v="1"/>
    <x v="4"/>
    <n v="3500"/>
    <n v="1817.474925"/>
    <n v="1505"/>
  </r>
  <r>
    <x v="11"/>
    <x v="1"/>
    <x v="4"/>
    <n v="2100"/>
    <n v="1090.4849550000001"/>
    <n v="903"/>
  </r>
  <r>
    <x v="63"/>
    <x v="3"/>
    <x v="5"/>
    <n v="3000"/>
    <n v="1557.83565"/>
    <n v="1290"/>
  </r>
  <r>
    <x v="2"/>
    <x v="1"/>
    <x v="3"/>
    <n v="38"/>
    <n v="2621.6148510000003"/>
    <n v="3913.8825922285396"/>
  </r>
  <r>
    <x v="21"/>
    <x v="3"/>
    <x v="2"/>
    <n v="15"/>
    <n v="13661.105910749999"/>
    <n v="12996.562073047393"/>
  </r>
  <r>
    <x v="64"/>
    <x v="3"/>
    <x v="4"/>
    <n v="7"/>
    <n v="5155.9167229499999"/>
    <n v="5213.2163716923333"/>
  </r>
  <r>
    <x v="10"/>
    <x v="1"/>
    <x v="4"/>
    <n v="7"/>
    <n v="6906.4047150000006"/>
    <n v="7145.865581929439"/>
  </r>
  <r>
    <x v="50"/>
    <x v="3"/>
    <x v="5"/>
    <n v="25"/>
    <n v="11494.6016175"/>
    <n v="11699.269325919173"/>
  </r>
  <r>
    <x v="4"/>
    <x v="1"/>
    <x v="5"/>
    <n v="10"/>
    <n v="4479.1484069999997"/>
    <n v="4594.6800696562732"/>
  </r>
  <r>
    <x v="10"/>
    <x v="1"/>
    <x v="4"/>
    <n v="32"/>
    <n v="7415.891155199999"/>
    <n v="6760.1860563348182"/>
  </r>
  <r>
    <x v="2"/>
    <x v="0"/>
    <x v="0"/>
    <n v="25"/>
    <n v="5793.6649649999999"/>
    <n v="7021.1473836579244"/>
  </r>
  <r>
    <x v="65"/>
    <x v="3"/>
    <x v="5"/>
    <n v="12"/>
    <n v="1090.4849550000001"/>
    <n v="874.66974048313068"/>
  </r>
  <r>
    <x v="15"/>
    <x v="1"/>
    <x v="5"/>
    <n v="81"/>
    <n v="7360.7734462500002"/>
    <n v="5054.774415834404"/>
  </r>
  <r>
    <x v="6"/>
    <x v="1"/>
    <x v="5"/>
    <n v="147"/>
    <n v="13358.440698749999"/>
    <n v="9365.3004783172946"/>
  </r>
  <r>
    <x v="1"/>
    <x v="1"/>
    <x v="3"/>
    <n v="67"/>
    <n v="6088.5409987499997"/>
    <n v="4452.6413963970481"/>
  </r>
  <r>
    <x v="13"/>
    <x v="0"/>
    <x v="4"/>
    <n v="6"/>
    <n v="545.24247750000006"/>
    <n v="449.98673887660107"/>
  </r>
  <r>
    <x v="66"/>
    <x v="3"/>
    <x v="3"/>
    <n v="8"/>
    <n v="712.15344000000005"/>
    <n v="759.309894216168"/>
  </r>
  <r>
    <x v="67"/>
    <x v="3"/>
    <x v="1"/>
    <n v="54"/>
    <n v="4807.0357199999999"/>
    <n v="3369.6449544276966"/>
  </r>
  <r>
    <x v="7"/>
    <x v="1"/>
    <x v="5"/>
    <n v="98"/>
    <n v="8723.879640000001"/>
    <n v="6244.5317698757954"/>
  </r>
  <r>
    <x v="68"/>
    <x v="3"/>
    <x v="3"/>
    <n v="44"/>
    <n v="3916.8439200000003"/>
    <n v="2985.4848427888483"/>
  </r>
  <r>
    <x v="69"/>
    <x v="3"/>
    <x v="5"/>
    <n v="4"/>
    <n v="356.07672000000002"/>
    <n v="315.96086884651271"/>
  </r>
  <r>
    <x v="2"/>
    <x v="0"/>
    <x v="4"/>
    <n v="12"/>
    <n v="1090.4849550000001"/>
    <n v="745.34600245795627"/>
  </r>
  <r>
    <x v="70"/>
    <x v="3"/>
    <x v="2"/>
    <n v="81"/>
    <n v="7360.7734462500002"/>
    <n v="5080.3885521065758"/>
  </r>
  <r>
    <x v="36"/>
    <x v="3"/>
    <x v="4"/>
    <n v="147"/>
    <n v="13358.440698749999"/>
    <n v="9379.7072677175929"/>
  </r>
  <r>
    <x v="1"/>
    <x v="0"/>
    <x v="4"/>
    <n v="67"/>
    <n v="6088.5409987499997"/>
    <n v="4442.0498171800054"/>
  </r>
  <r>
    <x v="71"/>
    <x v="3"/>
    <x v="2"/>
    <n v="6"/>
    <n v="545.24247750000006"/>
    <n v="426.49626841306917"/>
  </r>
  <r>
    <x v="72"/>
    <x v="3"/>
    <x v="2"/>
    <n v="23"/>
    <n v="1919.47606875"/>
    <n v="1621.5274054202935"/>
  </r>
  <r>
    <x v="3"/>
    <x v="0"/>
    <x v="4"/>
    <n v="46"/>
    <n v="3838.9521374999999"/>
    <n v="3065.7693905675005"/>
  </r>
  <r>
    <x v="73"/>
    <x v="3"/>
    <x v="1"/>
    <n v="10"/>
    <n v="741.82650000000001"/>
    <n v="558.06979652242251"/>
  </r>
  <r>
    <x v="74"/>
    <x v="3"/>
    <x v="2"/>
    <n v="78"/>
    <n v="5381.2094310000002"/>
    <n v="3976.3690758478401"/>
  </r>
  <r>
    <x v="74"/>
    <x v="3"/>
    <x v="2"/>
    <n v="31"/>
    <n v="2529.628365"/>
    <n v="2283.455700469066"/>
  </r>
  <r>
    <x v="44"/>
    <x v="3"/>
    <x v="5"/>
    <n v="10"/>
    <n v="1205.4680625000001"/>
    <n v="1138.1122394237125"/>
  </r>
  <r>
    <x v="75"/>
    <x v="3"/>
    <x v="3"/>
    <n v="68"/>
    <n v="8197.1828249999999"/>
    <n v="5003.2541757750923"/>
  </r>
  <r>
    <x v="76"/>
    <x v="3"/>
    <x v="4"/>
    <n v="141"/>
    <n v="16997.099681250002"/>
    <n v="10500.957265793933"/>
  </r>
  <r>
    <x v="64"/>
    <x v="3"/>
    <x v="4"/>
    <n v="89"/>
    <n v="10728.66575625"/>
    <n v="7172.0631291886984"/>
  </r>
  <r>
    <x v="77"/>
    <x v="3"/>
    <x v="4"/>
    <n v="5"/>
    <n v="602.73403125000004"/>
    <n v="427.95635538516478"/>
  </r>
  <r>
    <x v="78"/>
    <x v="3"/>
    <x v="5"/>
    <n v="10"/>
    <n v="1186.9223999999999"/>
    <n v="2342.6414785354973"/>
  </r>
  <r>
    <x v="3"/>
    <x v="0"/>
    <x v="3"/>
    <n v="68"/>
    <n v="8071.0723199999993"/>
    <n v="5029.7831319868783"/>
  </r>
  <r>
    <x v="2"/>
    <x v="3"/>
    <x v="1"/>
    <n v="141"/>
    <n v="16735.60584"/>
    <n v="10499.303894454533"/>
  </r>
  <r>
    <x v="79"/>
    <x v="3"/>
    <x v="5"/>
    <n v="89"/>
    <n v="10563.60936"/>
    <n v="6982.7609991082427"/>
  </r>
  <r>
    <x v="80"/>
    <x v="3"/>
    <x v="3"/>
    <n v="5"/>
    <n v="593.46119999999996"/>
    <n v="418.97221105914446"/>
  </r>
  <r>
    <x v="2"/>
    <x v="0"/>
    <x v="0"/>
    <n v="12"/>
    <n v="1446.5616749999999"/>
    <n v="1360.1970489073044"/>
  </r>
  <r>
    <x v="4"/>
    <x v="0"/>
    <x v="3"/>
    <n v="136"/>
    <n v="16394.36565"/>
    <n v="9576.9032681426324"/>
  </r>
  <r>
    <x v="15"/>
    <x v="0"/>
    <x v="3"/>
    <n v="262"/>
    <n v="31583.263237499999"/>
    <n v="19079.05980027745"/>
  </r>
  <r>
    <x v="5"/>
    <x v="0"/>
    <x v="3"/>
    <n v="110"/>
    <n v="13260.148687499999"/>
    <n v="8697.920459705274"/>
  </r>
  <r>
    <x v="11"/>
    <x v="4"/>
    <x v="2"/>
    <n v="10"/>
    <n v="1205.4680625000001"/>
    <n v="838.19135814321862"/>
  </r>
  <r>
    <x v="81"/>
    <x v="3"/>
    <x v="5"/>
    <n v="68"/>
    <n v="7354.7646515999995"/>
    <n v="4860.4798686213107"/>
  </r>
  <r>
    <x v="62"/>
    <x v="3"/>
    <x v="3"/>
    <n v="114"/>
    <n v="12330.046621799998"/>
    <n v="7840.0542301807727"/>
  </r>
  <r>
    <x v="72"/>
    <x v="3"/>
    <x v="1"/>
    <n v="93"/>
    <n v="10058.722244099999"/>
    <n v="6587.3459479110625"/>
  </r>
  <r>
    <x v="82"/>
    <x v="3"/>
    <x v="0"/>
    <n v="38"/>
    <n v="4110.0155405999994"/>
    <n v="2758.1396310974224"/>
  </r>
  <r>
    <x v="83"/>
    <x v="3"/>
    <x v="3"/>
    <n v="68"/>
    <n v="7354.7646515999995"/>
    <n v="5023.4091276346417"/>
  </r>
  <r>
    <x v="7"/>
    <x v="0"/>
    <x v="3"/>
    <n v="115"/>
    <n v="12438.2049255"/>
    <n v="8086.682413727417"/>
  </r>
  <r>
    <x v="6"/>
    <x v="0"/>
    <x v="3"/>
    <n v="92"/>
    <n v="9950.5639403999994"/>
    <n v="6668.0913946258152"/>
  </r>
  <r>
    <x v="84"/>
    <x v="3"/>
    <x v="5"/>
    <n v="38"/>
    <n v="4110.0155405999994"/>
    <n v="2823.2456801473131"/>
  </r>
  <r>
    <x v="85"/>
    <x v="3"/>
    <x v="3"/>
    <n v="21"/>
    <n v="1752.5651062500001"/>
    <n v="1433.8902712446848"/>
  </r>
  <r>
    <x v="8"/>
    <x v="0"/>
    <x v="5"/>
    <n v="21"/>
    <n v="1557.83565"/>
    <n v="998.81442626686874"/>
  </r>
  <r>
    <x v="2"/>
    <x v="1"/>
    <x v="0"/>
    <n v="136"/>
    <n v="10088.840399999999"/>
    <n v="6710.1807754266893"/>
  </r>
  <r>
    <x v="9"/>
    <x v="0"/>
    <x v="5"/>
    <n v="246"/>
    <n v="18248.9319"/>
    <n v="12993.237379451224"/>
  </r>
  <r>
    <x v="86"/>
    <x v="3"/>
    <x v="1"/>
    <n v="110"/>
    <n v="8160.0914999999995"/>
    <n v="5794.3406456755156"/>
  </r>
  <r>
    <x v="87"/>
    <x v="3"/>
    <x v="1"/>
    <n v="89"/>
    <n v="9361.9987952999982"/>
    <n v="5699.6731327181269"/>
  </r>
  <r>
    <x v="88"/>
    <x v="3"/>
    <x v="2"/>
    <n v="147"/>
    <n v="15463.076661899999"/>
    <n v="9557.2746867872938"/>
  </r>
  <r>
    <x v="89"/>
    <x v="3"/>
    <x v="5"/>
    <n v="126"/>
    <n v="13254.065710199999"/>
    <n v="9355.3780532205292"/>
  </r>
  <r>
    <x v="48"/>
    <x v="3"/>
    <x v="4"/>
    <n v="57"/>
    <n v="5995.8868688999992"/>
    <n v="4026.3777019464087"/>
  </r>
  <r>
    <x v="13"/>
    <x v="1"/>
    <x v="4"/>
    <n v="42"/>
    <n v="3427.2384299999999"/>
    <n v="2578.0237910595815"/>
  </r>
  <r>
    <x v="60"/>
    <x v="3"/>
    <x v="5"/>
    <n v="73"/>
    <n v="5956.8667949999999"/>
    <n v="4832.4656184045934"/>
  </r>
  <r>
    <x v="8"/>
    <x v="0"/>
    <x v="3"/>
    <n v="63"/>
    <n v="5140.857645"/>
    <n v="4551.5814677146082"/>
  </r>
  <r>
    <x v="42"/>
    <x v="3"/>
    <x v="1"/>
    <n v="31"/>
    <n v="2587.1199187500001"/>
    <n v="1968.6441492659105"/>
  </r>
  <r>
    <x v="28"/>
    <x v="0"/>
    <x v="0"/>
    <n v="55"/>
    <n v="4590.0514687499999"/>
    <n v="3544.2764070232379"/>
  </r>
  <r>
    <x v="2"/>
    <x v="1"/>
    <x v="4"/>
    <n v="47"/>
    <n v="3922.40761875"/>
    <n v="3126.4374196832669"/>
  </r>
  <r>
    <x v="12"/>
    <x v="2"/>
    <x v="4"/>
    <n v="63"/>
    <n v="5257.6953187500003"/>
    <n v="3902.0656114974736"/>
  </r>
  <r>
    <x v="12"/>
    <x v="2"/>
    <x v="4"/>
    <n v="111"/>
    <n v="9263.5584187500008"/>
    <n v="7220.1248551232566"/>
  </r>
  <r>
    <x v="11"/>
    <x v="2"/>
    <x v="4"/>
    <n v="94"/>
    <n v="7844.8152375"/>
    <n v="6172.80746285041"/>
  </r>
  <r>
    <x v="11"/>
    <x v="2"/>
    <x v="4"/>
    <n v="10"/>
    <n v="897.61006499999996"/>
    <n v="499.16267485710313"/>
  </r>
  <r>
    <x v="11"/>
    <x v="2"/>
    <x v="4"/>
    <n v="136"/>
    <n v="12207.496884"/>
    <n v="6907.2122121051834"/>
  </r>
  <r>
    <x v="11"/>
    <x v="2"/>
    <x v="4"/>
    <n v="257"/>
    <n v="23068.578670499999"/>
    <n v="13338.264837798657"/>
  </r>
  <r>
    <x v="90"/>
    <x v="3"/>
    <x v="4"/>
    <n v="110"/>
    <n v="9873.7107150000011"/>
    <n v="6153.2575979561261"/>
  </r>
  <r>
    <x v="35"/>
    <x v="3"/>
    <x v="2"/>
    <n v="10"/>
    <n v="897.61006499999996"/>
    <n v="577.55346047265471"/>
  </r>
  <r>
    <x v="21"/>
    <x v="3"/>
    <x v="5"/>
    <n v="29"/>
    <n v="2420.20895625"/>
    <n v="1796.6164206966844"/>
  </r>
  <r>
    <x v="62"/>
    <x v="3"/>
    <x v="3"/>
    <n v="55"/>
    <n v="4590.0514687499999"/>
    <n v="3466.6541511023256"/>
  </r>
  <r>
    <x v="1"/>
    <x v="1"/>
    <x v="4"/>
    <n v="43"/>
    <n v="3588.5856937499998"/>
    <n v="2749.9898498101797"/>
  </r>
  <r>
    <x v="91"/>
    <x v="3"/>
    <x v="5"/>
    <n v="105"/>
    <n v="7243.9357725"/>
    <n v="4874.4508780720471"/>
  </r>
  <r>
    <x v="92"/>
    <x v="3"/>
    <x v="3"/>
    <n v="183"/>
    <n v="12625.1452035"/>
    <n v="8901.9846965968263"/>
  </r>
  <r>
    <x v="0"/>
    <x v="0"/>
    <x v="2"/>
    <n v="157"/>
    <n v="10831.4087265"/>
    <n v="7580.0025839160971"/>
  </r>
  <r>
    <x v="93"/>
    <x v="3"/>
    <x v="3"/>
    <n v="105"/>
    <n v="8178.6371625000002"/>
    <n v="5037.5465600960679"/>
  </r>
  <r>
    <x v="3"/>
    <x v="1"/>
    <x v="4"/>
    <n v="183"/>
    <n v="14254.196197499999"/>
    <n v="9193.6363905452799"/>
  </r>
  <r>
    <x v="94"/>
    <x v="3"/>
    <x v="2"/>
    <n v="157"/>
    <n v="12229.009852500001"/>
    <n v="8310.0245438546808"/>
  </r>
  <r>
    <x v="95"/>
    <x v="3"/>
    <x v="0"/>
    <n v="78"/>
    <n v="6075.5590349999993"/>
    <n v="4203.4172273230979"/>
  </r>
  <r>
    <x v="96"/>
    <x v="3"/>
    <x v="0"/>
    <n v="1450"/>
    <n v="305484.15269999998"/>
    <n v="331856.46037787589"/>
  </r>
  <r>
    <x v="97"/>
    <x v="3"/>
    <x v="0"/>
    <n v="1150"/>
    <n v="264205.21710750001"/>
    <n v="286037.11081843992"/>
  </r>
  <r>
    <x v="55"/>
    <x v="3"/>
    <x v="0"/>
    <n v="1500"/>
    <n v="300105.91057499999"/>
    <n v="336731.77658077166"/>
  </r>
  <r>
    <x v="98"/>
    <x v="3"/>
    <x v="0"/>
    <n v="700"/>
    <n v="149967.64524000001"/>
    <n v="164471.28016032043"/>
  </r>
  <r>
    <x v="99"/>
    <x v="3"/>
    <x v="2"/>
    <n v="70"/>
    <n v="14747.51082"/>
    <n v="4685.9614639238098"/>
  </r>
  <r>
    <x v="21"/>
    <x v="3"/>
    <x v="3"/>
    <n v="60"/>
    <n v="13784.620022999999"/>
    <n v="3917.4655489430479"/>
  </r>
  <r>
    <x v="64"/>
    <x v="3"/>
    <x v="4"/>
    <n v="75"/>
    <n v="15005.295528749997"/>
    <n v="5119.6365882094951"/>
  </r>
  <r>
    <x v="91"/>
    <x v="3"/>
    <x v="5"/>
    <n v="35"/>
    <n v="7498.3822620000001"/>
    <n v="2191.3634493801246"/>
  </r>
  <r>
    <x v="13"/>
    <x v="3"/>
    <x v="3"/>
    <n v="32"/>
    <n v="8818.8334319999994"/>
    <n v="23625.081791096483"/>
  </r>
  <r>
    <x v="89"/>
    <x v="3"/>
    <x v="5"/>
    <n v="68"/>
    <n v="18740.021043000001"/>
    <n v="4512.383994830031"/>
  </r>
  <r>
    <x v="100"/>
    <x v="3"/>
    <x v="5"/>
    <n v="24"/>
    <n v="11818.186336799999"/>
    <n v="10936.089707536548"/>
  </r>
  <r>
    <x v="3"/>
    <x v="1"/>
    <x v="3"/>
    <n v="30"/>
    <n v="10210.499946"/>
    <n v="9761.7957675204671"/>
  </r>
  <r>
    <x v="11"/>
    <x v="2"/>
    <x v="4"/>
    <n v="60"/>
    <n v="20932.860176999999"/>
    <n v="19521.65952024865"/>
  </r>
  <r>
    <x v="18"/>
    <x v="3"/>
    <x v="2"/>
    <n v="30"/>
    <n v="11176.358049"/>
    <n v="10731.233090056867"/>
  </r>
  <r>
    <x v="2"/>
    <x v="1"/>
    <x v="0"/>
    <n v="54"/>
    <n v="12562.386681599999"/>
    <n v="12755.256392699002"/>
  </r>
  <r>
    <x v="101"/>
    <x v="3"/>
    <x v="3"/>
    <n v="48"/>
    <n v="11440.745013600001"/>
    <n v="11440.904621583035"/>
  </r>
  <r>
    <x v="4"/>
    <x v="1"/>
    <x v="3"/>
    <n v="42"/>
    <n v="10714.793600699999"/>
    <n v="10221.443214551651"/>
  </r>
  <r>
    <x v="15"/>
    <x v="1"/>
    <x v="3"/>
    <n v="30"/>
    <n v="3186.8866440000002"/>
    <n v="2988.7103755400749"/>
  </r>
  <r>
    <x v="5"/>
    <x v="1"/>
    <x v="3"/>
    <n v="24"/>
    <n v="2951.8760087999995"/>
    <n v="2280.1057889739677"/>
  </r>
  <r>
    <x v="21"/>
    <x v="3"/>
    <x v="4"/>
    <n v="48"/>
    <n v="5828.9759064"/>
    <n v="5382.1808414485904"/>
  </r>
  <r>
    <x v="21"/>
    <x v="3"/>
    <x v="3"/>
    <n v="900"/>
    <n v="107490.65985"/>
    <n v="83371.967253503477"/>
  </r>
  <r>
    <x v="102"/>
    <x v="3"/>
    <x v="3"/>
    <n v="180"/>
    <n v="25650.876716999999"/>
    <n v="19588.950903257453"/>
  </r>
  <r>
    <x v="7"/>
    <x v="1"/>
    <x v="3"/>
    <n v="30"/>
    <n v="4001.4121409999998"/>
    <n v="3694.6773845597572"/>
  </r>
  <r>
    <x v="103"/>
    <x v="3"/>
    <x v="5"/>
    <n v="72"/>
    <n v="9309.6258443999996"/>
    <n v="8177.2626219348303"/>
  </r>
  <r>
    <x v="6"/>
    <x v="1"/>
    <x v="3"/>
    <n v="60"/>
    <n v="7793.6292090000006"/>
    <n v="5765.3721841870165"/>
  </r>
  <r>
    <x v="104"/>
    <x v="3"/>
    <x v="3"/>
    <n v="150"/>
    <n v="12373.666019999999"/>
    <n v="11440.525599143642"/>
  </r>
  <r>
    <x v="2"/>
    <x v="0"/>
    <x v="5"/>
    <n v="120"/>
    <n v="10940.457221999999"/>
    <n v="11209.892023188213"/>
  </r>
  <r>
    <x v="18"/>
    <x v="2"/>
    <x v="4"/>
    <n v="60"/>
    <n v="6217.9897229999997"/>
    <n v="20112.180488361104"/>
  </r>
  <r>
    <x v="19"/>
    <x v="4"/>
    <x v="4"/>
    <n v="90"/>
    <n v="10148.186519999999"/>
    <n v="9911.5714066152414"/>
  </r>
  <r>
    <x v="8"/>
    <x v="1"/>
    <x v="5"/>
    <n v="72"/>
    <n v="8049.1142556000004"/>
    <n v="7093.5852826565679"/>
  </r>
  <r>
    <x v="9"/>
    <x v="1"/>
    <x v="5"/>
    <n v="60"/>
    <n v="6422.7338369999998"/>
    <n v="5608.5563585790187"/>
  </r>
  <r>
    <x v="11"/>
    <x v="0"/>
    <x v="4"/>
    <n v="160"/>
    <n v="30693.813263999997"/>
    <n v="23911.423990813964"/>
  </r>
  <r>
    <x v="14"/>
    <x v="2"/>
    <x v="4"/>
    <n v="30"/>
    <n v="1673.5605839999998"/>
    <n v="1311.0568575752816"/>
  </r>
  <r>
    <x v="13"/>
    <x v="0"/>
    <x v="0"/>
    <n v="420"/>
    <n v="38883.577824"/>
    <n v="37841.220296324587"/>
  </r>
  <r>
    <x v="102"/>
    <x v="3"/>
    <x v="5"/>
    <n v="60"/>
    <n v="6551.8116479999999"/>
    <n v="7368.9665667059107"/>
  </r>
  <r>
    <x v="78"/>
    <x v="3"/>
    <x v="5"/>
    <n v="90"/>
    <n v="10341.8032365"/>
    <n v="11726.860992149685"/>
  </r>
  <r>
    <x v="8"/>
    <x v="1"/>
    <x v="3"/>
    <n v="120"/>
    <n v="9115.5640319999984"/>
    <n v="7823.617360362503"/>
  </r>
  <r>
    <x v="15"/>
    <x v="2"/>
    <x v="4"/>
    <n v="140"/>
    <n v="13179.289599"/>
    <n v="16378.476546907532"/>
  </r>
  <r>
    <x v="23"/>
    <x v="4"/>
    <x v="0"/>
    <n v="320"/>
    <n v="45838.943088"/>
    <n v="34193.026784310954"/>
  </r>
  <r>
    <x v="21"/>
    <x v="4"/>
    <x v="0"/>
    <n v="80"/>
    <n v="22438.767971999998"/>
    <n v="16715.892170667506"/>
  </r>
  <r>
    <x v="0"/>
    <x v="4"/>
    <x v="0"/>
    <n v="200"/>
    <n v="35192.249159999999"/>
    <n v="26936.407870881514"/>
  </r>
  <r>
    <x v="1"/>
    <x v="4"/>
    <x v="0"/>
    <n v="500"/>
    <n v="43916.128799999999"/>
    <n v="37801.227898920682"/>
  </r>
  <r>
    <x v="22"/>
    <x v="4"/>
    <x v="0"/>
    <n v="144"/>
    <n v="5469.3384191999994"/>
    <n v="4728.7328086826292"/>
  </r>
  <r>
    <x v="19"/>
    <x v="4"/>
    <x v="0"/>
    <n v="180"/>
    <n v="12017.5893"/>
    <n v="8280.3839591802298"/>
  </r>
  <r>
    <x v="28"/>
    <x v="1"/>
    <x v="0"/>
    <n v="78"/>
    <n v="6139.2077486999997"/>
    <n v="4938.5020402960899"/>
  </r>
  <r>
    <x v="17"/>
    <x v="2"/>
    <x v="4"/>
    <n v="240"/>
    <n v="4237.3129680000002"/>
    <n v="4201.3481507549768"/>
  </r>
  <r>
    <x v="11"/>
    <x v="3"/>
    <x v="3"/>
    <n v="400"/>
    <n v="7062.1882799999994"/>
    <n v="6976.0977415293155"/>
  </r>
  <r>
    <x v="105"/>
    <x v="3"/>
    <x v="5"/>
    <n v="340"/>
    <n v="6002.8600379999998"/>
    <n v="5900.5206176073034"/>
  </r>
  <r>
    <x v="62"/>
    <x v="3"/>
    <x v="3"/>
    <n v="700"/>
    <n v="12358.82949"/>
    <n v="12286.768784052738"/>
  </r>
  <r>
    <x v="106"/>
    <x v="3"/>
    <x v="3"/>
    <n v="700"/>
    <n v="12358.82949"/>
    <n v="12225.816301067769"/>
  </r>
  <r>
    <x v="11"/>
    <x v="2"/>
    <x v="4"/>
    <n v="600"/>
    <n v="10593.28242"/>
    <n v="10489.17845080012"/>
  </r>
  <r>
    <x v="18"/>
    <x v="2"/>
    <x v="4"/>
    <n v="340"/>
    <n v="8979.0679560000008"/>
    <n v="8371.8837269740889"/>
  </r>
  <r>
    <x v="18"/>
    <x v="0"/>
    <x v="4"/>
    <n v="360"/>
    <n v="9881.1289800000013"/>
    <n v="9157.5722617319661"/>
  </r>
  <r>
    <x v="17"/>
    <x v="2"/>
    <x v="4"/>
    <n v="440"/>
    <n v="12795.023471999999"/>
    <n v="11730.50554946898"/>
  </r>
  <r>
    <x v="32"/>
    <x v="3"/>
    <x v="4"/>
    <n v="340"/>
    <n v="10214.950905000002"/>
    <n v="9388.2258064053349"/>
  </r>
  <r>
    <x v="16"/>
    <x v="3"/>
    <x v="1"/>
    <n v="360"/>
    <n v="3149.9094461538461"/>
    <n v="3372.6993739516124"/>
  </r>
  <r>
    <x v="10"/>
    <x v="0"/>
    <x v="3"/>
    <n v="140"/>
    <n v="2938.140171794872"/>
    <n v="3151.5909972030627"/>
  </r>
  <r>
    <x v="10"/>
    <x v="0"/>
    <x v="3"/>
    <n v="1140"/>
    <n v="8167.6999769230761"/>
    <n v="5549.2238198082832"/>
  </r>
  <r>
    <x v="15"/>
    <x v="3"/>
    <x v="3"/>
    <n v="20"/>
    <n v="237.13086410256412"/>
    <n v="255.79575129727863"/>
  </r>
  <r>
    <x v="16"/>
    <x v="2"/>
    <x v="4"/>
    <n v="240"/>
    <n v="2145.5904923076928"/>
    <n v="2308.368233839416"/>
  </r>
  <r>
    <x v="0"/>
    <x v="1"/>
    <x v="2"/>
    <n v="180"/>
    <n v="1380.9385615384615"/>
    <n v="1478.3686110921076"/>
  </r>
  <r>
    <x v="14"/>
    <x v="0"/>
    <x v="4"/>
    <n v="420"/>
    <n v="3222.1899769230772"/>
    <n v="3631.7750408338179"/>
  </r>
  <r>
    <x v="15"/>
    <x v="0"/>
    <x v="4"/>
    <n v="160"/>
    <n v="2404.2787076923078"/>
    <n v="2644.9064088332916"/>
  </r>
  <r>
    <x v="107"/>
    <x v="3"/>
    <x v="2"/>
    <n v="40"/>
    <n v="319.5560307692308"/>
    <n v="345.51262312189039"/>
  </r>
  <r>
    <x v="26"/>
    <x v="3"/>
    <x v="4"/>
    <n v="600"/>
    <n v="4298.7894615384621"/>
    <n v="4622.7805950950633"/>
  </r>
  <r>
    <x v="17"/>
    <x v="0"/>
    <x v="4"/>
    <n v="60"/>
    <n v="1278.2241230769232"/>
    <n v="1372.380937089277"/>
  </r>
  <r>
    <x v="16"/>
    <x v="2"/>
    <x v="4"/>
    <n v="120"/>
    <n v="928.23418461538472"/>
    <n v="1001.6979016875662"/>
  </r>
  <r>
    <x v="17"/>
    <x v="0"/>
    <x v="4"/>
    <n v="140"/>
    <n v="2361.1640051282052"/>
    <n v="1582.3007943736347"/>
  </r>
  <r>
    <x v="18"/>
    <x v="0"/>
    <x v="4"/>
    <n v="200"/>
    <n v="3601.345743589744"/>
    <n v="3944.3917869669222"/>
  </r>
  <r>
    <x v="11"/>
    <x v="0"/>
    <x v="4"/>
    <n v="140"/>
    <n v="1624.4098230769232"/>
    <n v="1755.8620149630647"/>
  </r>
  <r>
    <x v="108"/>
    <x v="3"/>
    <x v="2"/>
    <n v="220"/>
    <n v="3082.7012333333332"/>
    <n v="3322.8741779990592"/>
  </r>
  <r>
    <x v="10"/>
    <x v="0"/>
    <x v="3"/>
    <n v="120"/>
    <n v="2853.1788461538463"/>
    <n v="3067.0784267017802"/>
  </r>
  <r>
    <x v="10"/>
    <x v="0"/>
    <x v="3"/>
    <n v="20"/>
    <n v="187.67576410256413"/>
    <n v="209.49458070504824"/>
  </r>
  <r>
    <x v="11"/>
    <x v="0"/>
    <x v="3"/>
    <n v="140"/>
    <n v="2520.9420205128208"/>
    <n v="2701.771667175457"/>
  </r>
  <r>
    <x v="16"/>
    <x v="0"/>
    <x v="4"/>
    <n v="140"/>
    <n v="5649.7506240000002"/>
    <n v="5092.7179614410998"/>
  </r>
  <r>
    <x v="109"/>
    <x v="3"/>
    <x v="3"/>
    <n v="160"/>
    <n v="6456.8578559999996"/>
    <n v="5852.4649448922883"/>
  </r>
  <r>
    <x v="19"/>
    <x v="3"/>
    <x v="5"/>
    <n v="180"/>
    <n v="7263.9650879999999"/>
    <n v="6558.0830966465755"/>
  </r>
  <r>
    <x v="20"/>
    <x v="0"/>
    <x v="2"/>
    <n v="90"/>
    <n v="40412.482240499994"/>
    <n v="36850.453026530755"/>
  </r>
  <r>
    <x v="16"/>
    <x v="3"/>
    <x v="5"/>
    <n v="48"/>
    <n v="23023.920715199998"/>
    <n v="21039.517336831257"/>
  </r>
  <r>
    <x v="99"/>
    <x v="3"/>
    <x v="3"/>
    <n v="60"/>
    <n v="21760.738550999999"/>
    <n v="20089.596762549558"/>
  </r>
  <r>
    <x v="110"/>
    <x v="3"/>
    <x v="3"/>
    <n v="270"/>
    <n v="95800.216036499987"/>
    <n v="86622.704061754455"/>
  </r>
  <r>
    <x v="14"/>
    <x v="4"/>
    <x v="4"/>
    <n v="180"/>
    <n v="70449.779051999998"/>
    <n v="64711.12664725566"/>
  </r>
  <r>
    <x v="15"/>
    <x v="4"/>
    <x v="4"/>
    <n v="30"/>
    <n v="8349.9990839999991"/>
    <n v="7733.7146385504993"/>
  </r>
  <r>
    <x v="16"/>
    <x v="4"/>
    <x v="4"/>
    <n v="30"/>
    <n v="9449.3859569999986"/>
    <n v="8719.6696555456274"/>
  </r>
  <r>
    <x v="17"/>
    <x v="4"/>
    <x v="4"/>
    <n v="60"/>
    <n v="26625.636737999997"/>
    <n v="24730.940051452915"/>
  </r>
  <r>
    <x v="18"/>
    <x v="4"/>
    <x v="4"/>
    <n v="36"/>
    <n v="17265.269961000002"/>
    <n v="15940.173833651694"/>
  </r>
  <r>
    <x v="11"/>
    <x v="4"/>
    <x v="4"/>
    <n v="24"/>
    <n v="13773.047529599999"/>
    <n v="12633.913092430947"/>
  </r>
  <r>
    <x v="8"/>
    <x v="0"/>
    <x v="4"/>
    <n v="24"/>
    <n v="11086.4486772"/>
    <n v="9889.5789609137937"/>
  </r>
  <r>
    <x v="22"/>
    <x v="3"/>
    <x v="5"/>
    <n v="240"/>
    <n v="32776.862075999998"/>
    <n v="28371.619385320944"/>
  </r>
  <r>
    <x v="14"/>
    <x v="2"/>
    <x v="4"/>
    <n v="120"/>
    <n v="17883.953262000003"/>
    <n v="15394.607419916281"/>
  </r>
  <r>
    <x v="111"/>
    <x v="3"/>
    <x v="3"/>
    <n v="400"/>
    <n v="28219.08006"/>
    <n v="24189.014452248171"/>
  </r>
  <r>
    <x v="15"/>
    <x v="2"/>
    <x v="4"/>
    <n v="200"/>
    <n v="15059.077950000001"/>
    <n v="14108.5314272343"/>
  </r>
  <r>
    <x v="16"/>
    <x v="0"/>
    <x v="4"/>
    <n v="600"/>
    <n v="38411.776170000005"/>
    <n v="31701.655089581283"/>
  </r>
  <r>
    <x v="112"/>
    <x v="3"/>
    <x v="5"/>
    <n v="170"/>
    <n v="18311.245326"/>
    <n v="17312.628520789734"/>
  </r>
  <r>
    <x v="25"/>
    <x v="3"/>
    <x v="5"/>
    <n v="50"/>
    <n v="5875.2658799999999"/>
    <n v="6486.5598492149811"/>
  </r>
  <r>
    <x v="57"/>
    <x v="3"/>
    <x v="3"/>
    <n v="180"/>
    <n v="21391.308954"/>
    <n v="19256.352076432886"/>
  </r>
  <r>
    <x v="113"/>
    <x v="3"/>
    <x v="5"/>
    <n v="120"/>
    <n v="12320.254512"/>
    <n v="10170.10360317364"/>
  </r>
  <r>
    <x v="44"/>
    <x v="3"/>
    <x v="3"/>
    <n v="30"/>
    <n v="11552.464084499999"/>
    <n v="10264.641631608996"/>
  </r>
  <r>
    <x v="0"/>
    <x v="0"/>
    <x v="4"/>
    <n v="1"/>
    <n v="310.60275554999998"/>
    <n v="68.701693650792322"/>
  </r>
  <r>
    <x v="2"/>
    <x v="1"/>
    <x v="5"/>
    <n v="48"/>
    <n v="11825.307871200001"/>
    <n v="11066.494510866023"/>
  </r>
  <r>
    <x v="14"/>
    <x v="4"/>
    <x v="0"/>
    <n v="121"/>
    <n v="37582.933421549998"/>
    <n v="35008.440227378953"/>
  </r>
  <r>
    <x v="15"/>
    <x v="4"/>
    <x v="0"/>
    <n v="12"/>
    <n v="5325.1273475999997"/>
    <n v="4917.8801023036503"/>
  </r>
  <r>
    <x v="16"/>
    <x v="4"/>
    <x v="0"/>
    <n v="66"/>
    <n v="25831.585652399997"/>
    <n v="23638.996921013684"/>
  </r>
  <r>
    <x v="10"/>
    <x v="0"/>
    <x v="3"/>
    <n v="48"/>
    <n v="15119.017531199999"/>
    <n v="13857.525858925263"/>
  </r>
  <r>
    <x v="14"/>
    <x v="2"/>
    <x v="2"/>
    <n v="54"/>
    <n v="7695.2630151000003"/>
    <n v="6790.1589362119284"/>
  </r>
  <r>
    <x v="11"/>
    <x v="1"/>
    <x v="4"/>
    <n v="120"/>
    <n v="28957.939254000001"/>
    <n v="28600.723021345202"/>
  </r>
  <r>
    <x v="16"/>
    <x v="2"/>
    <x v="2"/>
    <n v="480"/>
    <n v="112840.71256799999"/>
    <n v="111114.47961767338"/>
  </r>
  <r>
    <x v="56"/>
    <x v="3"/>
    <x v="3"/>
    <n v="90"/>
    <n v="23153.888717999998"/>
    <n v="22849.974321791458"/>
  </r>
  <r>
    <x v="15"/>
    <x v="2"/>
    <x v="2"/>
    <n v="60"/>
    <n v="10980.515853000001"/>
    <n v="11047.712438614068"/>
  </r>
  <r>
    <x v="12"/>
    <x v="2"/>
    <x v="3"/>
    <n v="30"/>
    <n v="5959.8341010000004"/>
    <n v="5974.5565213970667"/>
  </r>
  <r>
    <x v="12"/>
    <x v="2"/>
    <x v="3"/>
    <n v="30"/>
    <n v="9505.0229444999986"/>
    <n v="9161.0408759242418"/>
  </r>
  <r>
    <x v="14"/>
    <x v="0"/>
    <x v="4"/>
    <n v="24"/>
    <n v="8668.6877483999997"/>
    <n v="8377.0350763037241"/>
  </r>
  <r>
    <x v="15"/>
    <x v="0"/>
    <x v="4"/>
    <n v="24"/>
    <n v="6103.1549808000009"/>
    <n v="5835.9933241280987"/>
  </r>
  <r>
    <x v="48"/>
    <x v="3"/>
    <x v="3"/>
    <n v="30"/>
    <n v="8719.4286810000012"/>
    <n v="8283.5625006645932"/>
  </r>
  <r>
    <x v="23"/>
    <x v="2"/>
    <x v="2"/>
    <n v="54"/>
    <n v="15366.4908516"/>
    <n v="14164.371438887163"/>
  </r>
  <r>
    <x v="21"/>
    <x v="2"/>
    <x v="2"/>
    <n v="30"/>
    <n v="9024.3193725000001"/>
    <n v="8363.10397562652"/>
  </r>
  <r>
    <x v="0"/>
    <x v="2"/>
    <x v="2"/>
    <n v="24"/>
    <n v="7604.0183556000002"/>
    <n v="7438.0876782110781"/>
  </r>
  <r>
    <x v="1"/>
    <x v="2"/>
    <x v="2"/>
    <n v="24"/>
    <n v="8668.6877483999997"/>
    <n v="8567.413928273374"/>
  </r>
  <r>
    <x v="22"/>
    <x v="2"/>
    <x v="2"/>
    <n v="180"/>
    <n v="33582.485654999997"/>
    <n v="25705.329876548076"/>
  </r>
  <r>
    <x v="19"/>
    <x v="2"/>
    <x v="2"/>
    <n v="120"/>
    <n v="25112.310678000002"/>
    <n v="19304.185837284287"/>
  </r>
  <r>
    <x v="114"/>
    <x v="3"/>
    <x v="3"/>
    <n v="100"/>
    <n v="12915.199365"/>
    <n v="10217.090629489232"/>
  </r>
  <r>
    <x v="13"/>
    <x v="1"/>
    <x v="0"/>
    <n v="250"/>
    <n v="108251.03201249999"/>
    <n v="90939.771709141583"/>
  </r>
  <r>
    <x v="23"/>
    <x v="0"/>
    <x v="2"/>
    <n v="348"/>
    <n v="123863.06743559998"/>
    <n v="97749.581064735452"/>
  </r>
  <r>
    <x v="115"/>
    <x v="3"/>
    <x v="1"/>
    <n v="500"/>
    <n v="63797.078999999998"/>
    <n v="48365.443951173082"/>
  </r>
  <r>
    <x v="0"/>
    <x v="0"/>
    <x v="2"/>
    <n v="550"/>
    <n v="126481.41825"/>
    <n v="88869.474813034685"/>
  </r>
  <r>
    <x v="1"/>
    <x v="0"/>
    <x v="2"/>
    <n v="300"/>
    <n v="65740.66442999999"/>
    <n v="64904.989048663279"/>
  </r>
  <r>
    <x v="22"/>
    <x v="0"/>
    <x v="2"/>
    <n v="350"/>
    <n v="60392.095365000001"/>
    <n v="52462.778974536457"/>
  </r>
  <r>
    <x v="19"/>
    <x v="0"/>
    <x v="2"/>
    <n v="200"/>
    <n v="36646.229099999997"/>
    <n v="31731.535655509513"/>
  </r>
  <r>
    <x v="14"/>
    <x v="0"/>
    <x v="2"/>
    <n v="1500"/>
    <n v="255707.59455000001"/>
    <n v="225401.61458980868"/>
  </r>
  <r>
    <x v="11"/>
    <x v="2"/>
    <x v="2"/>
    <n v="1000"/>
    <n v="185382.44235"/>
    <n v="161788.10144603666"/>
  </r>
  <r>
    <x v="84"/>
    <x v="3"/>
    <x v="3"/>
    <n v="1500"/>
    <n v="190946.14110000001"/>
    <n v="136117.02895668932"/>
  </r>
  <r>
    <x v="15"/>
    <x v="0"/>
    <x v="2"/>
    <n v="250"/>
    <n v="30767.254087499998"/>
    <n v="25468.243609720343"/>
  </r>
  <r>
    <x v="16"/>
    <x v="0"/>
    <x v="2"/>
    <n v="150"/>
    <n v="19717.748369999998"/>
    <n v="16130.82876595205"/>
  </r>
  <r>
    <x v="97"/>
    <x v="3"/>
    <x v="3"/>
    <n v="300"/>
    <n v="36764.921340000001"/>
    <n v="30525.305935770841"/>
  </r>
  <r>
    <x v="18"/>
    <x v="1"/>
    <x v="4"/>
    <n v="100"/>
    <n v="13211.929965000001"/>
    <n v="10841.62737421219"/>
  </r>
  <r>
    <x v="21"/>
    <x v="0"/>
    <x v="2"/>
    <n v="250"/>
    <n v="27651.5827875"/>
    <n v="19814.793237433914"/>
  </r>
  <r>
    <x v="33"/>
    <x v="3"/>
    <x v="3"/>
    <n v="100"/>
    <n v="11527.98381"/>
    <n v="8436.2968936576963"/>
  </r>
  <r>
    <x v="13"/>
    <x v="0"/>
    <x v="5"/>
    <n v="250"/>
    <n v="27651.5827875"/>
    <n v="18334.449074524196"/>
  </r>
  <r>
    <x v="10"/>
    <x v="1"/>
    <x v="3"/>
    <n v="250"/>
    <n v="79505.255137499989"/>
    <n v="67176.019008669042"/>
  </r>
  <r>
    <x v="10"/>
    <x v="1"/>
    <x v="3"/>
    <n v="200"/>
    <n v="25414.975889999998"/>
    <n v="23111.695791506478"/>
  </r>
  <r>
    <x v="116"/>
    <x v="3"/>
    <x v="3"/>
    <n v="300"/>
    <n v="23968.414214999997"/>
    <n v="18769.302665164232"/>
  </r>
  <r>
    <x v="11"/>
    <x v="2"/>
    <x v="3"/>
    <n v="500"/>
    <n v="53337.325349999999"/>
    <n v="42334.454057847201"/>
  </r>
  <r>
    <x v="11"/>
    <x v="2"/>
    <x v="3"/>
    <n v="300"/>
    <n v="36275.315849999999"/>
    <n v="29715.559809255723"/>
  </r>
  <r>
    <x v="11"/>
    <x v="2"/>
    <x v="3"/>
    <n v="250"/>
    <n v="33920.016712500001"/>
    <n v="27639.01316800854"/>
  </r>
  <r>
    <x v="17"/>
    <x v="2"/>
    <x v="2"/>
    <n v="1500"/>
    <n v="16802.370224999999"/>
    <n v="12298.821544597209"/>
  </r>
  <r>
    <x v="70"/>
    <x v="3"/>
    <x v="3"/>
    <n v="1500"/>
    <n v="16802.370224999999"/>
    <n v="12081.690251873244"/>
  </r>
  <r>
    <x v="36"/>
    <x v="3"/>
    <x v="3"/>
    <n v="2000"/>
    <n v="22403.1603"/>
    <n v="12340.377893188901"/>
  </r>
  <r>
    <x v="12"/>
    <x v="4"/>
    <x v="4"/>
    <n v="200"/>
    <n v="19139.1237"/>
    <n v="14395.817694701669"/>
  </r>
  <r>
    <x v="12"/>
    <x v="4"/>
    <x v="4"/>
    <n v="100"/>
    <n v="8582.932605"/>
    <n v="6604.1231169287439"/>
  </r>
  <r>
    <x v="12"/>
    <x v="4"/>
    <x v="4"/>
    <n v="100"/>
    <n v="9183.8120699999999"/>
    <n v="7141.5514330759943"/>
  </r>
  <r>
    <x v="12"/>
    <x v="4"/>
    <x v="4"/>
    <n v="500"/>
    <n v="86274.421950000004"/>
    <n v="74655.770000388628"/>
  </r>
  <r>
    <x v="14"/>
    <x v="1"/>
    <x v="4"/>
    <n v="250"/>
    <n v="30377.795174999999"/>
    <n v="27668.563748573306"/>
  </r>
  <r>
    <x v="15"/>
    <x v="1"/>
    <x v="4"/>
    <n v="100"/>
    <n v="18308.278019999998"/>
    <n v="18135.265138819574"/>
  </r>
  <r>
    <x v="18"/>
    <x v="3"/>
    <x v="3"/>
    <n v="100"/>
    <n v="8582.932605"/>
    <n v="6600.4131378987668"/>
  </r>
  <r>
    <x v="117"/>
    <x v="3"/>
    <x v="1"/>
    <n v="500"/>
    <n v="55303.165574999999"/>
    <n v="39179.603505023311"/>
  </r>
  <r>
    <x v="17"/>
    <x v="0"/>
    <x v="2"/>
    <n v="818"/>
    <n v="106799.277552"/>
    <n v="83158.631617027349"/>
  </r>
  <r>
    <x v="11"/>
    <x v="0"/>
    <x v="2"/>
    <n v="818"/>
    <n v="106799.277552"/>
    <n v="82966.872049584723"/>
  </r>
  <r>
    <x v="17"/>
    <x v="1"/>
    <x v="4"/>
    <n v="818"/>
    <n v="106799.277552"/>
    <n v="83347.42037710677"/>
  </r>
  <r>
    <x v="51"/>
    <x v="3"/>
    <x v="5"/>
    <n v="750"/>
    <n v="68155.309687500005"/>
    <n v="57389.52592200831"/>
  </r>
  <r>
    <x v="11"/>
    <x v="1"/>
    <x v="4"/>
    <n v="250"/>
    <n v="15689.630475"/>
    <n v="13945.427777440706"/>
  </r>
  <r>
    <x v="17"/>
    <x v="1"/>
    <x v="4"/>
    <n v="600"/>
    <n v="81408.040109999987"/>
    <n v="66048.51416586616"/>
  </r>
  <r>
    <x v="18"/>
    <x v="1"/>
    <x v="4"/>
    <n v="150"/>
    <n v="2147.5877174999996"/>
    <n v="1836.4196018855885"/>
  </r>
  <r>
    <x v="65"/>
    <x v="3"/>
    <x v="2"/>
    <n v="150"/>
    <n v="2147.5877174999996"/>
    <n v="1877.7486923482491"/>
  </r>
  <r>
    <x v="10"/>
    <x v="1"/>
    <x v="3"/>
    <n v="200"/>
    <n v="2863.4502899999998"/>
    <n v="2122.2727768174655"/>
  </r>
  <r>
    <x v="10"/>
    <x v="1"/>
    <x v="3"/>
    <n v="500"/>
    <n v="7232.8083749999996"/>
    <n v="5227.49209641368"/>
  </r>
  <r>
    <x v="11"/>
    <x v="1"/>
    <x v="3"/>
    <n v="250"/>
    <n v="6490.9818750000004"/>
    <n v="4556.0311431498121"/>
  </r>
  <r>
    <x v="16"/>
    <x v="1"/>
    <x v="4"/>
    <n v="200"/>
    <n v="5534.0256900000004"/>
    <n v="3655.2384458498709"/>
  </r>
  <r>
    <x v="18"/>
    <x v="2"/>
    <x v="2"/>
    <n v="400"/>
    <n v="86645.335200000001"/>
    <n v="78565.20740809424"/>
  </r>
  <r>
    <x v="20"/>
    <x v="1"/>
    <x v="2"/>
    <n v="300"/>
    <n v="15578.3565"/>
    <n v="16763.597516549777"/>
  </r>
  <r>
    <x v="36"/>
    <x v="3"/>
    <x v="4"/>
    <n v="152"/>
    <n v="26272.527323999999"/>
    <n v="24390.000929814625"/>
  </r>
  <r>
    <x v="91"/>
    <x v="3"/>
    <x v="3"/>
    <n v="244"/>
    <n v="41595.070811999998"/>
    <n v="37113.486716734333"/>
  </r>
  <r>
    <x v="18"/>
    <x v="0"/>
    <x v="2"/>
    <n v="152"/>
    <n v="28178.162472"/>
    <n v="24916.418771931003"/>
  </r>
  <r>
    <x v="118"/>
    <x v="3"/>
    <x v="5"/>
    <n v="208"/>
    <n v="28082.583984000001"/>
    <n v="24210.658435170495"/>
  </r>
  <r>
    <x v="46"/>
    <x v="3"/>
    <x v="3"/>
    <n v="160"/>
    <n v="22658.348615999999"/>
    <n v="19935.178269582182"/>
  </r>
  <r>
    <x v="119"/>
    <x v="3"/>
    <x v="5"/>
    <n v="96"/>
    <n v="11814.641186999999"/>
    <n v="9845.0758145435993"/>
  </r>
  <r>
    <x v="118"/>
    <x v="3"/>
    <x v="2"/>
    <n v="168"/>
    <n v="20588.340333"/>
    <n v="16876.844654655848"/>
  </r>
  <r>
    <x v="0"/>
    <x v="0"/>
    <x v="4"/>
    <n v="20"/>
    <n v="2430.223614"/>
    <n v="2164.0400664390036"/>
  </r>
  <r>
    <x v="72"/>
    <x v="3"/>
    <x v="2"/>
    <n v="280"/>
    <n v="25444.648949999999"/>
    <n v="22020.710307387104"/>
  </r>
  <r>
    <x v="8"/>
    <x v="1"/>
    <x v="4"/>
    <n v="164"/>
    <n v="17494.61148"/>
    <n v="14029.4171763124"/>
  </r>
  <r>
    <x v="45"/>
    <x v="3"/>
    <x v="3"/>
    <n v="100"/>
    <n v="7989.4714050000002"/>
    <n v="6421.6608525846168"/>
  </r>
  <r>
    <x v="9"/>
    <x v="3"/>
    <x v="5"/>
    <n v="14"/>
    <n v="1705.3419929999998"/>
    <n v="1436.0768940433995"/>
  </r>
  <r>
    <x v="0"/>
    <x v="3"/>
    <x v="5"/>
    <n v="24"/>
    <n v="3281.2157400000001"/>
    <n v="2736.8288753012666"/>
  </r>
  <r>
    <x v="120"/>
    <x v="3"/>
    <x v="4"/>
    <n v="34"/>
    <n v="5967.5647140000001"/>
    <n v="4490.4494259630419"/>
  </r>
  <r>
    <x v="121"/>
    <x v="3"/>
    <x v="2"/>
    <n v="33"/>
    <n v="6044.1680609999994"/>
    <n v="4691.0502549982448"/>
  </r>
  <r>
    <x v="122"/>
    <x v="3"/>
    <x v="5"/>
    <n v="24"/>
    <n v="1796.391435"/>
    <n v="1287.0291766101864"/>
  </r>
  <r>
    <x v="16"/>
    <x v="1"/>
    <x v="4"/>
    <n v="312"/>
    <n v="27334.198176000002"/>
    <n v="19508.072328062717"/>
  </r>
  <r>
    <x v="123"/>
    <x v="3"/>
    <x v="5"/>
    <n v="150"/>
    <n v="13619.93454"/>
    <n v="9801.6725248410403"/>
  </r>
  <r>
    <x v="11"/>
    <x v="2"/>
    <x v="3"/>
    <n v="120"/>
    <n v="11643.708744"/>
    <n v="8809.9752674105548"/>
  </r>
  <r>
    <x v="28"/>
    <x v="0"/>
    <x v="4"/>
    <n v="70"/>
    <n v="6973.9499700000006"/>
    <n v="5367.0075861102487"/>
  </r>
  <r>
    <x v="0"/>
    <x v="1"/>
    <x v="4"/>
    <n v="70"/>
    <n v="7846.3379340000001"/>
    <n v="5757.0900680781306"/>
  </r>
  <r>
    <x v="124"/>
    <x v="3"/>
    <x v="2"/>
    <n v="24"/>
    <n v="2804.1041700000001"/>
    <n v="1935.77823165567"/>
  </r>
  <r>
    <x v="48"/>
    <x v="3"/>
    <x v="4"/>
    <n v="39"/>
    <n v="6920.3822879999998"/>
    <n v="5108.9155512182479"/>
  </r>
  <r>
    <x v="51"/>
    <x v="3"/>
    <x v="4"/>
    <n v="151"/>
    <n v="25931.677568999999"/>
    <n v="18451.88654893322"/>
  </r>
  <r>
    <x v="27"/>
    <x v="3"/>
    <x v="1"/>
    <n v="42"/>
    <n v="8832.9671790000011"/>
    <n v="5600.0087048033984"/>
  </r>
  <r>
    <x v="10"/>
    <x v="1"/>
    <x v="3"/>
    <n v="16"/>
    <n v="3470.5767149999997"/>
    <n v="2560.7423006630838"/>
  </r>
  <r>
    <x v="33"/>
    <x v="3"/>
    <x v="3"/>
    <n v="4"/>
    <n v="903.85702500000002"/>
    <n v="661.90540019998048"/>
  </r>
  <r>
    <x v="86"/>
    <x v="3"/>
    <x v="5"/>
    <n v="19"/>
    <n v="4359.519123"/>
    <n v="3204.8117147465473"/>
  </r>
  <r>
    <x v="54"/>
    <x v="3"/>
    <x v="3"/>
    <n v="31"/>
    <n v="7575.0636960000002"/>
    <n v="5492.5189856254437"/>
  </r>
  <r>
    <x v="29"/>
    <x v="3"/>
    <x v="5"/>
    <n v="3"/>
    <n v="467.11643400000003"/>
    <n v="418.20152940126286"/>
  </r>
  <r>
    <x v="14"/>
    <x v="1"/>
    <x v="4"/>
    <n v="100"/>
    <n v="11409.291569999999"/>
    <n v="8717.4954581813472"/>
  </r>
  <r>
    <x v="15"/>
    <x v="1"/>
    <x v="4"/>
    <n v="200"/>
    <n v="34569.1149"/>
    <n v="32946.192695155674"/>
  </r>
  <r>
    <x v="23"/>
    <x v="4"/>
    <x v="0"/>
    <n v="200"/>
    <n v="15237.116309999999"/>
    <n v="11997.682242261406"/>
  </r>
  <r>
    <x v="21"/>
    <x v="4"/>
    <x v="0"/>
    <n v="750"/>
    <n v="47569.624312499996"/>
    <n v="34491.649182053094"/>
  </r>
  <r>
    <x v="0"/>
    <x v="4"/>
    <x v="0"/>
    <n v="500"/>
    <n v="4450.9589999999998"/>
    <n v="3971.1377553247494"/>
  </r>
  <r>
    <x v="1"/>
    <x v="4"/>
    <x v="0"/>
    <n v="300"/>
    <n v="7366.3371450000004"/>
    <n v="4885.1986160476181"/>
  </r>
  <r>
    <x v="22"/>
    <x v="4"/>
    <x v="0"/>
    <n v="1000"/>
    <n v="49405.644899999999"/>
    <n v="38926.528394784349"/>
  </r>
  <r>
    <x v="19"/>
    <x v="4"/>
    <x v="0"/>
    <n v="5000"/>
    <n v="17436.092948717949"/>
    <n v="13591.019559498178"/>
  </r>
  <r>
    <x v="125"/>
    <x v="3"/>
    <x v="5"/>
    <n v="5000"/>
    <n v="22625.70825"/>
    <n v="24538.188272125044"/>
  </r>
  <r>
    <x v="23"/>
    <x v="1"/>
    <x v="2"/>
    <n v="175"/>
    <n v="11164.488825"/>
    <n v="10043.184099362168"/>
  </r>
  <r>
    <x v="95"/>
    <x v="3"/>
    <x v="5"/>
    <n v="150"/>
    <n v="15021.986625"/>
    <n v="12914.98130726612"/>
  </r>
  <r>
    <x v="126"/>
    <x v="3"/>
    <x v="2"/>
    <n v="250"/>
    <n v="22347.523312500001"/>
    <n v="18656.409953579907"/>
  </r>
  <r>
    <x v="0"/>
    <x v="1"/>
    <x v="2"/>
    <n v="500"/>
    <n v="45622.329749999997"/>
    <n v="37759.589506563243"/>
  </r>
  <r>
    <x v="1"/>
    <x v="1"/>
    <x v="2"/>
    <n v="150"/>
    <n v="14832.820867500001"/>
    <n v="12141.530910772683"/>
  </r>
  <r>
    <x v="22"/>
    <x v="1"/>
    <x v="2"/>
    <n v="200"/>
    <n v="11349.945449999999"/>
    <n v="9789.5156460004346"/>
  </r>
  <r>
    <x v="19"/>
    <x v="1"/>
    <x v="2"/>
    <n v="350"/>
    <n v="32610.692939999997"/>
    <n v="46767.437672912849"/>
  </r>
  <r>
    <x v="14"/>
    <x v="1"/>
    <x v="2"/>
    <n v="150"/>
    <n v="15800.90445"/>
    <n v="13066.917837672125"/>
  </r>
  <r>
    <x v="127"/>
    <x v="3"/>
    <x v="4"/>
    <n v="150"/>
    <n v="8623.7330624999995"/>
    <n v="7269.8034238519967"/>
  </r>
  <r>
    <x v="12"/>
    <x v="4"/>
    <x v="5"/>
    <n v="150"/>
    <n v="10125.931725"/>
    <n v="8529.2422954065405"/>
  </r>
  <r>
    <x v="12"/>
    <x v="4"/>
    <x v="5"/>
    <n v="250"/>
    <n v="14001.9751875"/>
    <n v="10750.629034318736"/>
  </r>
  <r>
    <x v="128"/>
    <x v="3"/>
    <x v="3"/>
    <n v="3414"/>
    <n v="199062.03535799999"/>
    <n v="167162.57641447615"/>
  </r>
  <r>
    <x v="129"/>
    <x v="3"/>
    <x v="2"/>
    <n v="2000"/>
    <n v="98811.289799999999"/>
    <n v="76930.645792581796"/>
  </r>
  <r>
    <x v="15"/>
    <x v="1"/>
    <x v="2"/>
    <n v="350"/>
    <n v="35051.302125000002"/>
    <n v="29024.093991743728"/>
  </r>
  <r>
    <x v="16"/>
    <x v="1"/>
    <x v="2"/>
    <n v="300"/>
    <n v="32670.039060000003"/>
    <n v="24691.672781672602"/>
  </r>
  <r>
    <x v="91"/>
    <x v="3"/>
    <x v="5"/>
    <n v="800"/>
    <n v="38574.978000000003"/>
    <n v="32622.666537073765"/>
  </r>
  <r>
    <x v="130"/>
    <x v="3"/>
    <x v="0"/>
    <n v="300"/>
    <n v="18916.57575"/>
    <n v="16084.147379417886"/>
  </r>
  <r>
    <x v="21"/>
    <x v="1"/>
    <x v="2"/>
    <n v="900"/>
    <n v="65095.275374999997"/>
    <n v="51130.605711942575"/>
  </r>
  <r>
    <x v="10"/>
    <x v="0"/>
    <x v="3"/>
    <n v="200"/>
    <n v="27551.43621"/>
    <n v="22326.168053388516"/>
  </r>
  <r>
    <x v="13"/>
    <x v="1"/>
    <x v="5"/>
    <n v="650"/>
    <n v="50629.658624999996"/>
    <n v="43906.182541617607"/>
  </r>
  <r>
    <x v="8"/>
    <x v="3"/>
    <x v="2"/>
    <n v="700"/>
    <n v="57120.640500000001"/>
    <n v="47374.13183389113"/>
  </r>
  <r>
    <x v="131"/>
    <x v="3"/>
    <x v="4"/>
    <n v="500"/>
    <n v="55636.987500000003"/>
    <n v="45095.465947371136"/>
  </r>
  <r>
    <x v="68"/>
    <x v="3"/>
    <x v="3"/>
    <n v="3414"/>
    <n v="199062.01974059999"/>
    <n v="167002.16681447616"/>
  </r>
  <r>
    <x v="2"/>
    <x v="0"/>
    <x v="4"/>
    <n v="3414"/>
    <n v="199062.03535799999"/>
    <n v="164100.63681447617"/>
  </r>
  <r>
    <x v="132"/>
    <x v="3"/>
    <x v="3"/>
    <n v="3414"/>
    <n v="199062.03535799999"/>
    <n v="167153.45413447617"/>
  </r>
  <r>
    <x v="14"/>
    <x v="2"/>
    <x v="5"/>
    <n v="2000"/>
    <n v="98811.289799999999"/>
    <n v="77138.06817705986"/>
  </r>
  <r>
    <x v="41"/>
    <x v="3"/>
    <x v="0"/>
    <n v="400"/>
    <n v="21423.94932"/>
    <n v="20748.117621660916"/>
  </r>
  <r>
    <x v="15"/>
    <x v="2"/>
    <x v="5"/>
    <n v="500"/>
    <n v="46586.7042"/>
    <n v="66841.929161970053"/>
  </r>
  <r>
    <x v="20"/>
    <x v="0"/>
    <x v="5"/>
    <n v="450"/>
    <n v="24101.942985000001"/>
    <n v="23647.998423561883"/>
  </r>
  <r>
    <x v="1"/>
    <x v="2"/>
    <x v="5"/>
    <n v="50"/>
    <n v="20333.464365"/>
    <n v="20182.947898913397"/>
  </r>
  <r>
    <x v="20"/>
    <x v="0"/>
    <x v="3"/>
    <n v="50"/>
    <n v="21831.953894999999"/>
    <n v="21841.332971279106"/>
  </r>
  <r>
    <x v="68"/>
    <x v="3"/>
    <x v="1"/>
    <n v="100"/>
    <n v="21691.006860000001"/>
    <n v="21745.102979456096"/>
  </r>
  <r>
    <x v="37"/>
    <x v="3"/>
    <x v="5"/>
    <n v="40"/>
    <n v="12925.584935999999"/>
    <n v="8338.4577127643679"/>
  </r>
  <r>
    <x v="96"/>
    <x v="3"/>
    <x v="4"/>
    <n v="8"/>
    <n v="7633.0823369999998"/>
    <n v="7372.3627654413312"/>
  </r>
  <r>
    <x v="17"/>
    <x v="1"/>
    <x v="2"/>
    <n v="8"/>
    <n v="8117.3779109999996"/>
    <n v="7672.6703132726198"/>
  </r>
  <r>
    <x v="11"/>
    <x v="1"/>
    <x v="2"/>
    <n v="60"/>
    <n v="25058.899170000001"/>
    <n v="24557.643585412636"/>
  </r>
  <r>
    <x v="1"/>
    <x v="0"/>
    <x v="5"/>
    <n v="48"/>
    <n v="17337.344262000002"/>
    <n v="16535.498868424791"/>
  </r>
  <r>
    <x v="22"/>
    <x v="2"/>
    <x v="5"/>
    <n v="36"/>
    <n v="14386.358445"/>
    <n v="7889.5446584718075"/>
  </r>
  <r>
    <x v="19"/>
    <x v="2"/>
    <x v="5"/>
    <n v="52"/>
    <n v="20340.570282000001"/>
    <n v="19780.50713818525"/>
  </r>
  <r>
    <x v="16"/>
    <x v="2"/>
    <x v="5"/>
    <n v="36"/>
    <n v="15441.235728"/>
    <n v="15119.292814817372"/>
  </r>
  <r>
    <x v="105"/>
    <x v="3"/>
    <x v="2"/>
    <n v="32"/>
    <n v="15256.716146999999"/>
    <n v="14740.15232716723"/>
  </r>
  <r>
    <x v="32"/>
    <x v="3"/>
    <x v="4"/>
    <n v="36"/>
    <n v="18846.219362999997"/>
    <n v="17835.496300559127"/>
  </r>
  <r>
    <x v="11"/>
    <x v="2"/>
    <x v="5"/>
    <n v="40"/>
    <n v="8614.0893180000003"/>
    <n v="8558.1582332878716"/>
  </r>
  <r>
    <x v="17"/>
    <x v="2"/>
    <x v="5"/>
    <n v="200"/>
    <n v="40177.323239999998"/>
    <n v="22798.248259767672"/>
  </r>
  <r>
    <x v="19"/>
    <x v="0"/>
    <x v="5"/>
    <n v="120"/>
    <n v="25842.267953999999"/>
    <n v="27367.817146780206"/>
  </r>
  <r>
    <x v="14"/>
    <x v="0"/>
    <x v="5"/>
    <n v="80"/>
    <n v="23601.951924000001"/>
    <n v="23863.332433401582"/>
  </r>
  <r>
    <x v="18"/>
    <x v="2"/>
    <x v="5"/>
    <n v="40"/>
    <n v="12688.200456"/>
    <n v="12668.751059593671"/>
  </r>
  <r>
    <x v="118"/>
    <x v="3"/>
    <x v="4"/>
    <n v="200"/>
    <n v="42209.92785"/>
    <n v="44695.031980302309"/>
  </r>
  <r>
    <x v="15"/>
    <x v="0"/>
    <x v="5"/>
    <n v="200"/>
    <n v="46022.916060000003"/>
    <n v="45041.584759529418"/>
  </r>
  <r>
    <x v="11"/>
    <x v="4"/>
    <x v="5"/>
    <n v="60"/>
    <n v="14105.089070999999"/>
    <n v="14148.035130726954"/>
  </r>
  <r>
    <x v="11"/>
    <x v="4"/>
    <x v="5"/>
    <n v="42"/>
    <n v="10883.063277000001"/>
    <n v="10218.894983632175"/>
  </r>
  <r>
    <x v="11"/>
    <x v="4"/>
    <x v="5"/>
    <n v="60"/>
    <n v="16361.725284000002"/>
    <n v="17127.791359621249"/>
  </r>
  <r>
    <x v="97"/>
    <x v="3"/>
    <x v="4"/>
    <n v="48"/>
    <n v="14307.178227"/>
    <n v="13450.262689263276"/>
  </r>
  <r>
    <x v="22"/>
    <x v="0"/>
    <x v="5"/>
    <n v="24"/>
    <n v="4125.1800359999997"/>
    <n v="4392.0999270233042"/>
  </r>
  <r>
    <x v="46"/>
    <x v="3"/>
    <x v="3"/>
    <n v="24"/>
    <n v="4123.384035"/>
    <n v="2834.8318648927534"/>
  </r>
  <r>
    <x v="72"/>
    <x v="3"/>
    <x v="4"/>
    <n v="76"/>
    <n v="15199.712637000001"/>
    <n v="10088.75705145454"/>
  </r>
  <r>
    <x v="18"/>
    <x v="1"/>
    <x v="2"/>
    <n v="200"/>
    <n v="40183.570200000002"/>
    <n v="23849.200744180795"/>
  </r>
  <r>
    <x v="133"/>
    <x v="3"/>
    <x v="3"/>
    <n v="200"/>
    <n v="40183.570200000002"/>
    <n v="22798.248259767672"/>
  </r>
  <r>
    <x v="24"/>
    <x v="3"/>
    <x v="5"/>
    <n v="200"/>
    <n v="42213.832199999997"/>
    <n v="44695.031980302309"/>
  </r>
  <r>
    <x v="134"/>
    <x v="3"/>
    <x v="5"/>
    <n v="12"/>
    <n v="9587.8342080000002"/>
    <n v="9692.6790372089235"/>
  </r>
  <r>
    <x v="73"/>
    <x v="3"/>
    <x v="3"/>
    <n v="12"/>
    <n v="11890.151316000001"/>
    <n v="12322.012491607584"/>
  </r>
  <r>
    <x v="16"/>
    <x v="0"/>
    <x v="5"/>
    <n v="16"/>
    <n v="16883.034095999999"/>
    <n v="17562.2481653744"/>
  </r>
  <r>
    <x v="46"/>
    <x v="3"/>
    <x v="0"/>
    <n v="48"/>
    <n v="35450.248608000002"/>
    <n v="35852.480028826496"/>
  </r>
  <r>
    <x v="0"/>
    <x v="1"/>
    <x v="4"/>
    <n v="60"/>
    <n v="6685.3404179999998"/>
    <n v="5906.366849183436"/>
  </r>
  <r>
    <x v="17"/>
    <x v="0"/>
    <x v="5"/>
    <n v="150"/>
    <n v="15544.974307499999"/>
    <n v="3683.8586859233442"/>
  </r>
  <r>
    <x v="18"/>
    <x v="0"/>
    <x v="5"/>
    <n v="30"/>
    <n v="3364.9250040000002"/>
    <n v="3756.3306342866827"/>
  </r>
  <r>
    <x v="11"/>
    <x v="0"/>
    <x v="5"/>
    <n v="30"/>
    <n v="3707.6488469999999"/>
    <n v="4178.9120137192376"/>
  </r>
  <r>
    <x v="21"/>
    <x v="2"/>
    <x v="3"/>
    <n v="30"/>
    <n v="3894.589125"/>
    <n v="4346.8848383323584"/>
  </r>
  <r>
    <x v="0"/>
    <x v="2"/>
    <x v="3"/>
    <n v="22"/>
    <n v="6833.2606220999996"/>
    <n v="6111.5644393951752"/>
  </r>
  <r>
    <x v="23"/>
    <x v="2"/>
    <x v="3"/>
    <n v="200"/>
    <n v="3005.3483846153849"/>
    <n v="3367.9637259055853"/>
  </r>
  <r>
    <x v="21"/>
    <x v="2"/>
    <x v="5"/>
    <n v="20"/>
    <n v="360.13457435897442"/>
    <n v="401.1506322026114"/>
  </r>
  <r>
    <x v="0"/>
    <x v="2"/>
    <x v="5"/>
    <n v="42"/>
    <n v="4461.656919"/>
    <n v="4340.4828182952897"/>
  </r>
  <r>
    <x v="23"/>
    <x v="0"/>
    <x v="5"/>
    <n v="90"/>
    <n v="10749.065984999999"/>
    <n v="10090.448659379888"/>
  </r>
  <r>
    <x v="23"/>
    <x v="2"/>
    <x v="5"/>
    <n v="30"/>
    <n v="3879.0498119999997"/>
    <n v="3592.3955676645187"/>
  </r>
  <r>
    <x v="23"/>
    <x v="0"/>
    <x v="3"/>
    <n v="60"/>
    <n v="7286.2198830000007"/>
    <n v="6982.6047981872207"/>
  </r>
  <r>
    <x v="0"/>
    <x v="0"/>
    <x v="5"/>
    <n v="18"/>
    <n v="2400.8629019999998"/>
    <n v="1430.3267438715661"/>
  </r>
  <r>
    <x v="0"/>
    <x v="0"/>
    <x v="3"/>
    <n v="60"/>
    <n v="6685.3404179999998"/>
    <n v="6046.6089786601842"/>
  </r>
  <r>
    <x v="21"/>
    <x v="0"/>
    <x v="5"/>
    <n v="30"/>
    <n v="3627.5315850000002"/>
    <n v="3206.8901983268129"/>
  </r>
  <r>
    <x v="21"/>
    <x v="0"/>
    <x v="3"/>
    <n v="78"/>
    <n v="6735.1599239999996"/>
    <n v="5692.0884926185699"/>
  </r>
  <r>
    <x v="14"/>
    <x v="2"/>
    <x v="3"/>
    <n v="60"/>
    <n v="5470.2286109999995"/>
    <n v="3713.2174996203285"/>
  </r>
  <r>
    <x v="15"/>
    <x v="2"/>
    <x v="3"/>
    <n v="90"/>
    <n v="9327.0236280000008"/>
    <n v="5961.7577232953263"/>
  </r>
  <r>
    <x v="28"/>
    <x v="1"/>
    <x v="4"/>
    <n v="42"/>
    <n v="4735.8203760000006"/>
    <n v="2985.0479319786596"/>
  </r>
  <r>
    <x v="14"/>
    <x v="4"/>
    <x v="0"/>
    <n v="90"/>
    <n v="8332.195248"/>
    <n v="7688.9821560615374"/>
  </r>
  <r>
    <x v="15"/>
    <x v="4"/>
    <x v="0"/>
    <n v="30"/>
    <n v="2959.8877350000002"/>
    <n v="2697.2861942000318"/>
  </r>
  <r>
    <x v="16"/>
    <x v="4"/>
    <x v="0"/>
    <n v="48"/>
    <n v="5383.8643890000003"/>
    <n v="4753.9985627547312"/>
  </r>
  <r>
    <x v="17"/>
    <x v="4"/>
    <x v="0"/>
    <n v="42"/>
    <n v="4586.2837710000003"/>
    <n v="4271.5964650307351"/>
  </r>
  <r>
    <x v="18"/>
    <x v="4"/>
    <x v="0"/>
    <n v="42"/>
    <n v="4826.1670349999995"/>
    <n v="4553.8787079632257"/>
  </r>
  <r>
    <x v="11"/>
    <x v="4"/>
    <x v="0"/>
    <n v="40"/>
    <n v="4943.5317960000002"/>
    <n v="4338.2850079494328"/>
  </r>
  <r>
    <x v="12"/>
    <x v="4"/>
    <x v="4"/>
    <n v="40"/>
    <n v="5192.7855"/>
    <n v="4587.4995052679487"/>
  </r>
  <r>
    <x v="11"/>
    <x v="2"/>
    <x v="3"/>
    <n v="120"/>
    <n v="28957.939254000001"/>
    <n v="16535.618528944182"/>
  </r>
  <r>
    <x v="51"/>
    <x v="3"/>
    <x v="2"/>
    <n v="288"/>
    <n v="67704.396305999995"/>
    <n v="63908.062378831739"/>
  </r>
  <r>
    <x v="27"/>
    <x v="3"/>
    <x v="3"/>
    <n v="66"/>
    <n v="17292.834672000001"/>
    <n v="16510.413454481783"/>
  </r>
  <r>
    <x v="11"/>
    <x v="4"/>
    <x v="5"/>
    <n v="126"/>
    <n v="32415.475439999998"/>
    <n v="18126.55919239674"/>
  </r>
  <r>
    <x v="16"/>
    <x v="2"/>
    <x v="3"/>
    <n v="120"/>
    <n v="21961.031706000002"/>
    <n v="21161.555556550411"/>
  </r>
  <r>
    <x v="135"/>
    <x v="3"/>
    <x v="5"/>
    <n v="42"/>
    <n v="8343.7521240000005"/>
    <n v="8030.0722312942598"/>
  </r>
  <r>
    <x v="1"/>
    <x v="2"/>
    <x v="3"/>
    <n v="24"/>
    <n v="7454.4973680000003"/>
    <n v="6712.1076975637716"/>
  </r>
  <r>
    <x v="22"/>
    <x v="2"/>
    <x v="3"/>
    <n v="24"/>
    <n v="5912.6695530000006"/>
    <n v="5717.7518512398183"/>
  </r>
  <r>
    <x v="19"/>
    <x v="2"/>
    <x v="3"/>
    <n v="66"/>
    <n v="9405.344889"/>
    <n v="7973.2680975990825"/>
  </r>
  <r>
    <x v="136"/>
    <x v="3"/>
    <x v="4"/>
    <n v="66"/>
    <n v="8573.0155560000003"/>
    <n v="7082.4157089216769"/>
  </r>
  <r>
    <x v="137"/>
    <x v="3"/>
    <x v="4"/>
    <n v="76"/>
    <n v="7802.8434749999997"/>
    <n v="6461.6157366446469"/>
  </r>
  <r>
    <x v="16"/>
    <x v="3"/>
    <x v="3"/>
    <n v="64"/>
    <n v="7154.7994619999999"/>
    <n v="5292.9126338999467"/>
  </r>
  <r>
    <x v="14"/>
    <x v="0"/>
    <x v="3"/>
    <n v="32"/>
    <n v="3425.4424290000002"/>
    <n v="2916.7248467268137"/>
  </r>
  <r>
    <x v="15"/>
    <x v="0"/>
    <x v="3"/>
    <n v="44"/>
    <n v="4001.7244890000002"/>
    <n v="2796.0555728305394"/>
  </r>
  <r>
    <x v="102"/>
    <x v="3"/>
    <x v="3"/>
    <n v="32"/>
    <n v="3185.7153390000003"/>
    <n v="2264.8884816073491"/>
  </r>
  <r>
    <x v="17"/>
    <x v="2"/>
    <x v="3"/>
    <n v="16"/>
    <n v="2815.3486980000002"/>
    <n v="1960.3303887184315"/>
  </r>
  <r>
    <x v="18"/>
    <x v="2"/>
    <x v="3"/>
    <n v="42"/>
    <n v="3392.9582369999998"/>
    <n v="2717.1676111954012"/>
  </r>
  <r>
    <x v="1"/>
    <x v="0"/>
    <x v="3"/>
    <n v="60"/>
    <n v="5946.4812240000001"/>
    <n v="4925.505619221919"/>
  </r>
  <r>
    <x v="22"/>
    <x v="0"/>
    <x v="3"/>
    <n v="32"/>
    <n v="3012.4402859999996"/>
    <n v="2583.6891889790513"/>
  </r>
  <r>
    <x v="19"/>
    <x v="0"/>
    <x v="3"/>
    <n v="22"/>
    <n v="4220.3680890000005"/>
    <n v="3056.9893736772324"/>
  </r>
  <r>
    <x v="75"/>
    <x v="3"/>
    <x v="3"/>
    <n v="32"/>
    <n v="4583.8630739999999"/>
    <n v="3218.5849513687676"/>
  </r>
  <r>
    <x v="17"/>
    <x v="0"/>
    <x v="3"/>
    <n v="12"/>
    <n v="3365.7839609999996"/>
    <n v="2392.2717328156778"/>
  </r>
  <r>
    <x v="18"/>
    <x v="0"/>
    <x v="3"/>
    <n v="18"/>
    <n v="7987.6754039999996"/>
    <n v="7331.6921978576793"/>
  </r>
  <r>
    <x v="11"/>
    <x v="0"/>
    <x v="3"/>
    <n v="12"/>
    <n v="5755.0899870000003"/>
    <n v="5235.2684249901586"/>
  </r>
  <r>
    <x v="138"/>
    <x v="3"/>
    <x v="4"/>
    <n v="42"/>
    <n v="18859.181805"/>
    <n v="17168.324203033189"/>
  </r>
  <r>
    <x v="16"/>
    <x v="0"/>
    <x v="3"/>
    <n v="24"/>
    <n v="11511.975974999999"/>
    <n v="8424.971101396246"/>
  </r>
  <r>
    <x v="3"/>
    <x v="3"/>
    <x v="5"/>
    <n v="48"/>
    <n v="17408.559606000003"/>
    <n v="16014.158152083093"/>
  </r>
  <r>
    <x v="17"/>
    <x v="3"/>
    <x v="2"/>
    <n v="180"/>
    <n v="63866.810690999999"/>
    <n v="59127.924147502599"/>
  </r>
  <r>
    <x v="119"/>
    <x v="3"/>
    <x v="5"/>
    <n v="36"/>
    <n v="14525.275218000001"/>
    <n v="13174.021633031331"/>
  </r>
  <r>
    <x v="19"/>
    <x v="2"/>
    <x v="4"/>
    <n v="78"/>
    <n v="30528.268823999999"/>
    <n v="28046.454877943543"/>
  </r>
  <r>
    <x v="26"/>
    <x v="3"/>
    <x v="5"/>
    <n v="108"/>
    <n v="30059.981085000003"/>
    <n v="28109.121943487731"/>
  </r>
  <r>
    <x v="139"/>
    <x v="3"/>
    <x v="4"/>
    <n v="48"/>
    <n v="15119.048766"/>
    <n v="13923.882644253059"/>
  </r>
  <r>
    <x v="90"/>
    <x v="3"/>
    <x v="4"/>
    <n v="80"/>
    <n v="3228.4289279999998"/>
    <n v="1549.3125395781124"/>
  </r>
  <r>
    <x v="28"/>
    <x v="0"/>
    <x v="4"/>
    <n v="80"/>
    <n v="1412.4376560000001"/>
    <n v="1152.9196458572596"/>
  </r>
  <r>
    <x v="10"/>
    <x v="1"/>
    <x v="3"/>
    <n v="80"/>
    <n v="1412.4376560000001"/>
    <n v="1190.2810442885352"/>
  </r>
  <r>
    <x v="90"/>
    <x v="3"/>
    <x v="2"/>
    <n v="360"/>
    <n v="13673.346047999999"/>
    <n v="9725.4073843265851"/>
  </r>
  <r>
    <x v="23"/>
    <x v="4"/>
    <x v="4"/>
    <n v="210"/>
    <n v="14020.520850000001"/>
    <n v="5414.1662487120175"/>
  </r>
  <r>
    <x v="21"/>
    <x v="4"/>
    <x v="4"/>
    <n v="24"/>
    <n v="1823.0971890000001"/>
    <n v="1504.8812363719558"/>
  </r>
  <r>
    <x v="0"/>
    <x v="4"/>
    <x v="4"/>
    <n v="90"/>
    <n v="7424.1996120000003"/>
    <n v="4807.1484980955111"/>
  </r>
  <r>
    <x v="1"/>
    <x v="4"/>
    <x v="4"/>
    <n v="240"/>
    <n v="32777.799120000003"/>
    <n v="31592.220710433878"/>
  </r>
  <r>
    <x v="22"/>
    <x v="4"/>
    <x v="4"/>
    <n v="90"/>
    <n v="13416.127469999999"/>
    <n v="12856.681360475424"/>
  </r>
  <r>
    <x v="2"/>
    <x v="1"/>
    <x v="4"/>
    <n v="30"/>
    <n v="4776.5817900000002"/>
    <n v="4593.9522405411144"/>
  </r>
  <r>
    <x v="0"/>
    <x v="0"/>
    <x v="5"/>
    <n v="30"/>
    <n v="5135.0011199999999"/>
    <n v="4823.7018234754059"/>
  </r>
  <r>
    <x v="113"/>
    <x v="3"/>
    <x v="3"/>
    <n v="30"/>
    <n v="6980.9777999999997"/>
    <n v="6826.4747252542584"/>
  </r>
  <r>
    <x v="19"/>
    <x v="0"/>
    <x v="4"/>
    <n v="42"/>
    <n v="10012.783662"/>
    <n v="6462.6514874562727"/>
  </r>
  <r>
    <x v="140"/>
    <x v="3"/>
    <x v="3"/>
    <n v="30"/>
    <n v="7486.9815599999993"/>
    <n v="4746.1061241863927"/>
  </r>
  <r>
    <x v="20"/>
    <x v="1"/>
    <x v="5"/>
    <n v="30"/>
    <n v="7655.64948"/>
    <n v="4813.4652780442138"/>
  </r>
  <r>
    <x v="32"/>
    <x v="3"/>
    <x v="4"/>
    <n v="48"/>
    <n v="5907.125376"/>
    <n v="5096.8662286913777"/>
  </r>
  <r>
    <x v="37"/>
    <x v="3"/>
    <x v="2"/>
    <n v="660"/>
    <n v="78852.252599999993"/>
    <n v="39156.666738253429"/>
  </r>
  <r>
    <x v="20"/>
    <x v="1"/>
    <x v="3"/>
    <n v="210"/>
    <n v="49375.190970000003"/>
    <n v="27685.08669717165"/>
  </r>
  <r>
    <x v="1"/>
    <x v="1"/>
    <x v="5"/>
    <n v="80"/>
    <n v="8214.7523999999994"/>
    <n v="6113.963420958903"/>
  </r>
  <r>
    <x v="141"/>
    <x v="3"/>
    <x v="3"/>
    <n v="40"/>
    <n v="4472.8233599999994"/>
    <n v="3299.0399074374673"/>
  </r>
  <r>
    <x v="142"/>
    <x v="3"/>
    <x v="5"/>
    <n v="40"/>
    <n v="4282.29108"/>
    <n v="3610.9400834085168"/>
  </r>
  <r>
    <x v="19"/>
    <x v="1"/>
    <x v="5"/>
    <n v="300"/>
    <n v="57557.9277"/>
    <n v="27398.600041309681"/>
  </r>
  <r>
    <x v="14"/>
    <x v="1"/>
    <x v="5"/>
    <n v="30"/>
    <n v="2326.21173"/>
    <n v="1047.2116320632856"/>
  </r>
  <r>
    <x v="131"/>
    <x v="3"/>
    <x v="2"/>
    <n v="88"/>
    <n v="8287.2171359999993"/>
    <n v="5525.9507485979448"/>
  </r>
  <r>
    <x v="15"/>
    <x v="1"/>
    <x v="5"/>
    <n v="600"/>
    <n v="85973.786999999997"/>
    <n v="59973.435908971551"/>
  </r>
  <r>
    <x v="22"/>
    <x v="1"/>
    <x v="5"/>
    <n v="100"/>
    <n v="28048.850399999999"/>
    <n v="18289.364066770544"/>
  </r>
  <r>
    <x v="27"/>
    <x v="3"/>
    <x v="4"/>
    <n v="180"/>
    <n v="31681.457639999997"/>
    <n v="21614.807651836938"/>
  </r>
  <r>
    <x v="50"/>
    <x v="3"/>
    <x v="5"/>
    <n v="100"/>
    <n v="4037.0979000000002"/>
    <n v="1893.1988937468627"/>
  </r>
  <r>
    <x v="143"/>
    <x v="3"/>
    <x v="2"/>
    <n v="60"/>
    <n v="2422.2587399999998"/>
    <n v="1158.6569046835843"/>
  </r>
  <r>
    <x v="144"/>
    <x v="3"/>
    <x v="4"/>
    <n v="160"/>
    <n v="4235.4388799999997"/>
    <n v="3071.9581809065585"/>
  </r>
  <r>
    <x v="16"/>
    <x v="1"/>
    <x v="5"/>
    <n v="200"/>
    <n v="5497.3248000000003"/>
    <n v="4016.7609303967638"/>
  </r>
  <r>
    <x v="22"/>
    <x v="2"/>
    <x v="4"/>
    <n v="200"/>
    <n v="5825.2902000000004"/>
    <n v="4222.2975490907702"/>
  </r>
  <r>
    <x v="1"/>
    <x v="2"/>
    <x v="4"/>
    <n v="280"/>
    <n v="8417.7785999999996"/>
    <n v="6096.8644374953237"/>
  </r>
  <r>
    <x v="17"/>
    <x v="1"/>
    <x v="5"/>
    <n v="90"/>
    <n v="7084.0526399999999"/>
    <n v="5738.9393764972638"/>
  </r>
  <r>
    <x v="18"/>
    <x v="1"/>
    <x v="5"/>
    <n v="100"/>
    <n v="960.4701"/>
    <n v="1006.7959430368651"/>
  </r>
  <r>
    <x v="11"/>
    <x v="1"/>
    <x v="5"/>
    <n v="875"/>
    <n v="15510.030375"/>
    <n v="12438.896212881067"/>
  </r>
  <r>
    <x v="109"/>
    <x v="3"/>
    <x v="2"/>
    <n v="875"/>
    <n v="15510.030375"/>
    <n v="12235.840933199634"/>
  </r>
  <r>
    <x v="23"/>
    <x v="1"/>
    <x v="5"/>
    <n v="750"/>
    <n v="13294.311750000001"/>
    <n v="10815.579693145641"/>
  </r>
  <r>
    <x v="20"/>
    <x v="0"/>
    <x v="4"/>
    <n v="400"/>
    <n v="4122.9935999999998"/>
    <n v="3816.6414894831191"/>
  </r>
  <r>
    <x v="23"/>
    <x v="1"/>
    <x v="3"/>
    <n v="140"/>
    <n v="3443.6367"/>
    <n v="3204.7124330641009"/>
  </r>
  <r>
    <x v="0"/>
    <x v="1"/>
    <x v="5"/>
    <n v="760"/>
    <n v="6409.3809599999995"/>
    <n v="3672.0402276882996"/>
  </r>
  <r>
    <x v="0"/>
    <x v="1"/>
    <x v="3"/>
    <n v="60"/>
    <n v="833.96915999999999"/>
    <n v="780.97963767077692"/>
  </r>
  <r>
    <x v="21"/>
    <x v="1"/>
    <x v="5"/>
    <n v="160"/>
    <n v="1674.1852800000001"/>
    <n v="1567.1668291442218"/>
  </r>
  <r>
    <x v="143"/>
    <x v="3"/>
    <x v="3"/>
    <n v="40"/>
    <n v="359.2002"/>
    <n v="334.70653369893205"/>
  </r>
  <r>
    <x v="21"/>
    <x v="1"/>
    <x v="3"/>
    <n v="80"/>
    <n v="887.06831999999997"/>
    <n v="862.49527217784043"/>
  </r>
  <r>
    <x v="22"/>
    <x v="0"/>
    <x v="4"/>
    <n v="300"/>
    <n v="5294.2986000000001"/>
    <n v="5051.9455888583789"/>
  </r>
  <r>
    <x v="1"/>
    <x v="0"/>
    <x v="4"/>
    <n v="20"/>
    <n v="187.40879999999999"/>
    <n v="213.30453542824887"/>
  </r>
  <r>
    <x v="23"/>
    <x v="4"/>
    <x v="0"/>
    <n v="340"/>
    <n v="2867.35464"/>
    <n v="2670.031309076332"/>
  </r>
  <r>
    <x v="21"/>
    <x v="4"/>
    <x v="0"/>
    <n v="40"/>
    <n v="999.5136"/>
    <n v="930.32316105281586"/>
  </r>
  <r>
    <x v="0"/>
    <x v="4"/>
    <x v="0"/>
    <n v="100"/>
    <n v="905.80920000000003"/>
    <n v="850.40801175895876"/>
  </r>
  <r>
    <x v="145"/>
    <x v="3"/>
    <x v="5"/>
    <n v="80"/>
    <n v="1580.4808800000001"/>
    <n v="920.41993361183347"/>
  </r>
  <r>
    <x v="21"/>
    <x v="2"/>
    <x v="4"/>
    <n v="600"/>
    <n v="7824.3173999999999"/>
    <n v="7340.1037058744014"/>
  </r>
  <r>
    <x v="0"/>
    <x v="2"/>
    <x v="4"/>
    <n v="180"/>
    <n v="3795.0282000000002"/>
    <n v="3610.355689823502"/>
  </r>
  <r>
    <x v="28"/>
    <x v="3"/>
    <x v="3"/>
    <n v="40"/>
    <n v="543.48551999999995"/>
    <n v="510.57923761808451"/>
  </r>
  <r>
    <x v="65"/>
    <x v="3"/>
    <x v="2"/>
    <n v="40"/>
    <n v="655.93079999999998"/>
    <n v="614.67573062989777"/>
  </r>
  <r>
    <x v="66"/>
    <x v="3"/>
    <x v="5"/>
    <n v="100"/>
    <n v="2787.7058999999999"/>
    <n v="2598.6414528646151"/>
  </r>
  <r>
    <x v="48"/>
    <x v="3"/>
    <x v="2"/>
    <n v="20"/>
    <n v="421.66980000000001"/>
    <n v="392.54588177219944"/>
  </r>
  <r>
    <x v="23"/>
    <x v="2"/>
    <x v="4"/>
    <n v="24"/>
    <n v="11512.522584"/>
    <n v="8424.971101396246"/>
  </r>
  <r>
    <x v="14"/>
    <x v="1"/>
    <x v="3"/>
    <n v="78"/>
    <n v="30533.110217999998"/>
    <n v="29872.90788797375"/>
  </r>
  <r>
    <x v="15"/>
    <x v="1"/>
    <x v="3"/>
    <n v="12"/>
    <n v="3780.035496"/>
    <n v="3927.1685293170294"/>
  </r>
  <r>
    <x v="1"/>
    <x v="1"/>
    <x v="3"/>
    <n v="30"/>
    <n v="3645.1011600000002"/>
    <n v="3541.2339621740684"/>
  </r>
  <r>
    <x v="22"/>
    <x v="1"/>
    <x v="3"/>
    <n v="108"/>
    <n v="15390.947700000001"/>
    <n v="12910.198587229266"/>
  </r>
  <r>
    <x v="19"/>
    <x v="1"/>
    <x v="3"/>
    <n v="30"/>
    <n v="4003.5204900000003"/>
    <n v="3706.8313407034443"/>
  </r>
  <r>
    <x v="13"/>
    <x v="3"/>
    <x v="3"/>
    <n v="30"/>
    <n v="3879.3621600000001"/>
    <n v="2253.3913697297471"/>
  </r>
  <r>
    <x v="17"/>
    <x v="1"/>
    <x v="3"/>
    <n v="30"/>
    <n v="3898.10304"/>
    <n v="3211.1869228587266"/>
  </r>
  <r>
    <x v="18"/>
    <x v="1"/>
    <x v="3"/>
    <n v="42"/>
    <n v="4991.6333880000002"/>
    <n v="4227.1409825605615"/>
  </r>
  <r>
    <x v="11"/>
    <x v="1"/>
    <x v="3"/>
    <n v="72"/>
    <n v="6218.2239840000002"/>
    <n v="5236.7756844171427"/>
  </r>
  <r>
    <x v="16"/>
    <x v="1"/>
    <x v="3"/>
    <n v="120"/>
    <n v="28964.030039999998"/>
    <n v="26194.261873913423"/>
  </r>
  <r>
    <x v="0"/>
    <x v="0"/>
    <x v="4"/>
    <n v="90"/>
    <n v="23156.699850000001"/>
    <n v="21106.646903287812"/>
  </r>
  <r>
    <x v="21"/>
    <x v="0"/>
    <x v="4"/>
    <n v="48"/>
    <n v="15210.098207999999"/>
    <n v="14417.934735602432"/>
  </r>
  <r>
    <x v="23"/>
    <x v="0"/>
    <x v="4"/>
    <n v="36"/>
    <n v="13004.296632"/>
    <n v="12195.38251299211"/>
  </r>
  <r>
    <x v="46"/>
    <x v="3"/>
    <x v="2"/>
    <n v="48"/>
    <n v="12207.809232"/>
    <n v="6644.730612529359"/>
  </r>
  <r>
    <x v="115"/>
    <x v="3"/>
    <x v="5"/>
    <n v="36"/>
    <n v="10465.844435999999"/>
    <n v="5552.7583004390799"/>
  </r>
  <r>
    <x v="54"/>
    <x v="3"/>
    <x v="3"/>
    <n v="42"/>
    <n v="11954.338830000001"/>
    <n v="10613.140270262193"/>
  </r>
  <r>
    <x v="86"/>
    <x v="3"/>
    <x v="5"/>
    <n v="30"/>
    <n v="9026.0763299999999"/>
    <n v="8084.6936739276343"/>
  </r>
  <r>
    <x v="67"/>
    <x v="3"/>
    <x v="4"/>
    <n v="72"/>
    <n v="24591.782736000001"/>
    <n v="22002.309281260077"/>
  </r>
  <r>
    <x v="7"/>
    <x v="3"/>
    <x v="3"/>
    <n v="150"/>
    <n v="13891.677299999999"/>
    <n v="8556.0993284208707"/>
  </r>
  <r>
    <x v="28"/>
    <x v="1"/>
    <x v="4"/>
    <n v="30"/>
    <n v="2961.0590400000001"/>
    <n v="1806.2278739574201"/>
  </r>
  <r>
    <x v="110"/>
    <x v="3"/>
    <x v="3"/>
    <n v="60"/>
    <n v="6732.6611400000002"/>
    <n v="3913.5709866317775"/>
  </r>
  <r>
    <x v="146"/>
    <x v="3"/>
    <x v="3"/>
    <n v="60"/>
    <n v="6554.6227799999997"/>
    <n v="4099.4920687778977"/>
  </r>
  <r>
    <x v="19"/>
    <x v="4"/>
    <x v="4"/>
    <n v="30"/>
    <n v="3448.3219200000003"/>
    <n v="2172.4601331203548"/>
  </r>
  <r>
    <x v="0"/>
    <x v="1"/>
    <x v="5"/>
    <n v="42"/>
    <n v="5191.692282"/>
    <n v="3181.139533935137"/>
  </r>
  <r>
    <x v="19"/>
    <x v="1"/>
    <x v="4"/>
    <n v="102"/>
    <n v="7749.8224020000007"/>
    <n v="6554.4868087808127"/>
  </r>
  <r>
    <x v="28"/>
    <x v="0"/>
    <x v="5"/>
    <n v="30"/>
    <n v="2476.13877"/>
    <n v="1612.1328326985038"/>
  </r>
  <r>
    <x v="147"/>
    <x v="3"/>
    <x v="5"/>
    <n v="72"/>
    <n v="32333.640264000001"/>
    <n v="28971.189634639308"/>
  </r>
  <r>
    <x v="126"/>
    <x v="3"/>
    <x v="3"/>
    <n v="42"/>
    <n v="20146.914521999999"/>
    <n v="17948.402310669517"/>
  </r>
  <r>
    <x v="104"/>
    <x v="3"/>
    <x v="3"/>
    <n v="30"/>
    <n v="10881.42345"/>
    <n v="9973.2427824891674"/>
  </r>
  <r>
    <x v="125"/>
    <x v="3"/>
    <x v="1"/>
    <n v="72"/>
    <n v="25547.567616"/>
    <n v="23554.983468212249"/>
  </r>
  <r>
    <x v="92"/>
    <x v="3"/>
    <x v="3"/>
    <n v="72"/>
    <n v="28184.409432"/>
    <n v="25873.717715925606"/>
  </r>
  <r>
    <x v="148"/>
    <x v="3"/>
    <x v="2"/>
    <n v="30"/>
    <n v="13313.05263"/>
    <n v="12178.963687255842"/>
  </r>
  <r>
    <x v="0"/>
    <x v="0"/>
    <x v="2"/>
    <n v="18"/>
    <n v="2723.9869079999999"/>
    <n v="1510.2311859430827"/>
  </r>
  <r>
    <x v="13"/>
    <x v="3"/>
    <x v="5"/>
    <n v="60"/>
    <n v="13797.972900000001"/>
    <n v="12736.523443057433"/>
  </r>
  <r>
    <x v="133"/>
    <x v="3"/>
    <x v="5"/>
    <n v="120"/>
    <n v="25731.228239999997"/>
    <n v="24072.775587234111"/>
  </r>
  <r>
    <x v="52"/>
    <x v="3"/>
    <x v="5"/>
    <n v="84"/>
    <n v="16673.760936000002"/>
    <n v="15195.475150364484"/>
  </r>
  <r>
    <x v="32"/>
    <x v="3"/>
    <x v="3"/>
    <n v="60"/>
    <n v="12462.6852"/>
    <n v="8455.6914217042813"/>
  </r>
  <r>
    <x v="21"/>
    <x v="3"/>
    <x v="5"/>
    <n v="30"/>
    <n v="7775.1225899999999"/>
    <n v="7071.9875986588813"/>
  </r>
  <r>
    <x v="97"/>
    <x v="3"/>
    <x v="5"/>
    <n v="72"/>
    <n v="16928.636903999999"/>
    <n v="16091.753281662293"/>
  </r>
  <r>
    <x v="12"/>
    <x v="4"/>
    <x v="4"/>
    <n v="30"/>
    <n v="7245.6927299999998"/>
    <n v="6971.5528727521123"/>
  </r>
  <r>
    <x v="12"/>
    <x v="4"/>
    <x v="4"/>
    <n v="72"/>
    <n v="16034.696928000001"/>
    <n v="15321.795249311284"/>
  </r>
  <r>
    <x v="11"/>
    <x v="4"/>
    <x v="4"/>
    <n v="40"/>
    <n v="11925.44664"/>
    <n v="10770.843544961517"/>
  </r>
  <r>
    <x v="11"/>
    <x v="4"/>
    <x v="4"/>
    <n v="60"/>
    <n v="16365.473460000001"/>
    <n v="16552.333007333953"/>
  </r>
  <r>
    <x v="11"/>
    <x v="4"/>
    <x v="4"/>
    <n v="32"/>
    <n v="9020.61024"/>
    <n v="8518.8540976567128"/>
  </r>
  <r>
    <x v="11"/>
    <x v="4"/>
    <x v="4"/>
    <n v="68"/>
    <n v="18059.024315999999"/>
    <n v="17124.535684265738"/>
  </r>
  <r>
    <x v="20"/>
    <x v="3"/>
    <x v="2"/>
    <n v="40"/>
    <n v="17466.50016"/>
    <n v="16617.145333724373"/>
  </r>
  <r>
    <x v="149"/>
    <x v="3"/>
    <x v="3"/>
    <n v="60"/>
    <n v="24400.625760000003"/>
    <n v="23118.191284629669"/>
  </r>
  <r>
    <x v="134"/>
    <x v="3"/>
    <x v="4"/>
    <n v="32"/>
    <n v="13286.034528"/>
    <n v="12632.694852038861"/>
  </r>
  <r>
    <x v="150"/>
    <x v="3"/>
    <x v="4"/>
    <n v="68"/>
    <n v="26220.365207999999"/>
    <n v="24709.662223664305"/>
  </r>
  <r>
    <x v="20"/>
    <x v="1"/>
    <x v="4"/>
    <n v="50"/>
    <n v="16160.104649999999"/>
    <n v="18823.619207559073"/>
  </r>
  <r>
    <x v="128"/>
    <x v="3"/>
    <x v="0"/>
    <n v="10"/>
    <n v="3232.0209299999997"/>
    <n v="3764.7238415118145"/>
  </r>
  <r>
    <x v="22"/>
    <x v="1"/>
    <x v="4"/>
    <n v="20"/>
    <n v="21103.79262"/>
    <n v="21952.810206717997"/>
  </r>
  <r>
    <x v="148"/>
    <x v="3"/>
    <x v="5"/>
    <n v="12"/>
    <n v="11890.151316000001"/>
    <n v="12322.01249160758"/>
  </r>
  <r>
    <x v="77"/>
    <x v="3"/>
    <x v="4"/>
    <n v="32"/>
    <n v="32471.698079999998"/>
    <n v="30087.16345503565"/>
  </r>
  <r>
    <x v="1"/>
    <x v="1"/>
    <x v="4"/>
    <n v="36"/>
    <n v="34349.221908"/>
    <n v="31486.4340338703"/>
  </r>
  <r>
    <x v="92"/>
    <x v="3"/>
    <x v="5"/>
    <n v="56"/>
    <n v="31825.762415999998"/>
    <n v="26909.90319259579"/>
  </r>
  <r>
    <x v="102"/>
    <x v="3"/>
    <x v="2"/>
    <n v="280"/>
    <n v="64434.268920000002"/>
    <n v="62002.087396829796"/>
  </r>
  <r>
    <x v="88"/>
    <x v="3"/>
    <x v="2"/>
    <n v="400"/>
    <n v="84427.664399999994"/>
    <n v="82898.998329713053"/>
  </r>
  <r>
    <x v="82"/>
    <x v="3"/>
    <x v="2"/>
    <n v="15"/>
    <n v="5207.6220299999995"/>
    <n v="2806.7112797503701"/>
  </r>
  <r>
    <x v="38"/>
    <x v="3"/>
    <x v="3"/>
    <n v="3"/>
    <n v="1240.4119949999999"/>
    <n v="666.20267553776966"/>
  </r>
  <r>
    <x v="47"/>
    <x v="3"/>
    <x v="5"/>
    <n v="60"/>
    <n v="12921.83676"/>
    <n v="12282.731866172122"/>
  </r>
  <r>
    <x v="14"/>
    <x v="4"/>
    <x v="4"/>
    <n v="300"/>
    <n v="60275.355300000003"/>
    <n v="57815.123092781832"/>
  </r>
  <r>
    <x v="15"/>
    <x v="4"/>
    <x v="4"/>
    <n v="16"/>
    <n v="5352.3953280000005"/>
    <n v="3063.2826728975519"/>
  </r>
  <r>
    <x v="16"/>
    <x v="4"/>
    <x v="4"/>
    <n v="160"/>
    <n v="34458.231359999998"/>
    <n v="34930.982404752351"/>
  </r>
  <r>
    <x v="17"/>
    <x v="4"/>
    <x v="4"/>
    <n v="160"/>
    <n v="32146.856160000003"/>
    <n v="32957.099337844505"/>
  </r>
  <r>
    <x v="18"/>
    <x v="4"/>
    <x v="4"/>
    <n v="16"/>
    <n v="5076.2796960000005"/>
    <n v="4941.4821607778404"/>
  </r>
  <r>
    <x v="11"/>
    <x v="4"/>
    <x v="4"/>
    <n v="84"/>
    <n v="24787.624932000002"/>
    <n v="24095.138298630638"/>
  </r>
  <r>
    <x v="109"/>
    <x v="3"/>
    <x v="1"/>
    <n v="100"/>
    <n v="30828.747599999999"/>
    <n v="29669.517730544372"/>
  </r>
  <r>
    <x v="117"/>
    <x v="3"/>
    <x v="5"/>
    <n v="36"/>
    <n v="15441.548076000001"/>
    <n v="14135.623449342082"/>
  </r>
  <r>
    <x v="51"/>
    <x v="3"/>
    <x v="5"/>
    <n v="76"/>
    <n v="29732.40612"/>
    <n v="27439.281312241779"/>
  </r>
  <r>
    <x v="97"/>
    <x v="3"/>
    <x v="2"/>
    <n v="60"/>
    <n v="29994.778439999998"/>
    <n v="27267.189978048686"/>
  </r>
  <r>
    <x v="147"/>
    <x v="3"/>
    <x v="5"/>
    <n v="16"/>
    <n v="7428.8848319999997"/>
    <n v="6795.0171520931144"/>
  </r>
  <r>
    <x v="50"/>
    <x v="3"/>
    <x v="4"/>
    <n v="300"/>
    <n v="14407.0515"/>
    <n v="9315.6496828161853"/>
  </r>
  <r>
    <x v="0"/>
    <x v="1"/>
    <x v="4"/>
    <n v="300"/>
    <n v="6395.3253000000004"/>
    <n v="5233.3167795753607"/>
  </r>
  <r>
    <x v="21"/>
    <x v="1"/>
    <x v="4"/>
    <n v="36"/>
    <n v="19306.854576000002"/>
    <n v="18313.8284720298"/>
  </r>
  <r>
    <x v="19"/>
    <x v="4"/>
    <x v="4"/>
    <n v="48"/>
    <n v="22770.1692"/>
    <n v="23450.282902020786"/>
  </r>
  <r>
    <x v="86"/>
    <x v="3"/>
    <x v="4"/>
    <n v="18"/>
    <n v="9110.878811999999"/>
    <n v="7906.5413498055832"/>
  </r>
  <r>
    <x v="23"/>
    <x v="1"/>
    <x v="4"/>
    <n v="48"/>
    <n v="21417.077663999997"/>
    <n v="18470.676244727751"/>
  </r>
  <r>
    <x v="34"/>
    <x v="3"/>
    <x v="2"/>
    <n v="30"/>
    <n v="11544.382080000001"/>
    <n v="10564.573310777769"/>
  </r>
  <r>
    <x v="128"/>
    <x v="3"/>
    <x v="5"/>
    <n v="30"/>
    <n v="10396.503180000002"/>
    <n v="9530.9983252979091"/>
  </r>
  <r>
    <x v="35"/>
    <x v="3"/>
    <x v="4"/>
    <n v="60"/>
    <n v="47941.513650000001"/>
    <n v="44535.755290967354"/>
  </r>
  <r>
    <x v="46"/>
    <x v="3"/>
    <x v="5"/>
    <n v="20"/>
    <n v="15979.723680000001"/>
    <n v="16154.465062014871"/>
  </r>
  <r>
    <x v="151"/>
    <x v="3"/>
    <x v="5"/>
    <n v="80"/>
    <n v="59083.74768"/>
    <n v="55058.377284576374"/>
  </r>
  <r>
    <x v="28"/>
    <x v="1"/>
    <x v="5"/>
    <n v="16"/>
    <n v="12730.055087999999"/>
    <n v="7174.1146850120558"/>
  </r>
  <r>
    <x v="9"/>
    <x v="3"/>
    <x v="5"/>
    <n v="3"/>
    <n v="2069.6959350000002"/>
    <n v="942.36035819473773"/>
  </r>
  <r>
    <x v="90"/>
    <x v="3"/>
    <x v="4"/>
    <n v="4"/>
    <n v="2975.7393959999999"/>
    <n v="1469.5218479560153"/>
  </r>
  <r>
    <x v="113"/>
    <x v="3"/>
    <x v="5"/>
    <n v="17"/>
    <n v="10404.780402"/>
    <n v="5863.4891871463979"/>
  </r>
  <r>
    <x v="46"/>
    <x v="3"/>
    <x v="5"/>
    <n v="4"/>
    <n v="2270.1452640000002"/>
    <n v="1124.9778479560152"/>
  </r>
  <r>
    <x v="48"/>
    <x v="3"/>
    <x v="4"/>
    <n v="3"/>
    <n v="1285.3901070000002"/>
    <n v="582.53078764913846"/>
  </r>
  <r>
    <x v="16"/>
    <x v="3"/>
    <x v="5"/>
    <n v="16"/>
    <n v="6499.337184"/>
    <n v="3158.4986864153143"/>
  </r>
  <r>
    <x v="93"/>
    <x v="3"/>
    <x v="3"/>
    <n v="3"/>
    <n v="1041.524406"/>
    <n v="445.02532539846686"/>
  </r>
  <r>
    <x v="152"/>
    <x v="3"/>
    <x v="5"/>
    <n v="4"/>
    <n v="2915.456232"/>
    <n v="1425.9079470164972"/>
  </r>
  <r>
    <x v="153"/>
    <x v="3"/>
    <x v="3"/>
    <n v="17"/>
    <n v="10395.488049"/>
    <n v="5689.7411081534465"/>
  </r>
  <r>
    <x v="0"/>
    <x v="1"/>
    <x v="2"/>
    <n v="3"/>
    <n v="1291.9494149999998"/>
    <n v="563.40024563379018"/>
  </r>
  <r>
    <x v="28"/>
    <x v="0"/>
    <x v="2"/>
    <n v="16"/>
    <n v="6561.8067840000003"/>
    <n v="3333.0363543600038"/>
  </r>
  <r>
    <x v="141"/>
    <x v="3"/>
    <x v="5"/>
    <n v="3"/>
    <n v="1054.877283"/>
    <n v="448.60661857723642"/>
  </r>
  <r>
    <x v="89"/>
    <x v="3"/>
    <x v="5"/>
    <n v="18"/>
    <n v="14452.263873"/>
    <n v="6386.7215524359672"/>
  </r>
  <r>
    <x v="21"/>
    <x v="3"/>
    <x v="2"/>
    <n v="3"/>
    <n v="5332.9516650000005"/>
    <n v="2909.6605977985032"/>
  </r>
  <r>
    <x v="129"/>
    <x v="3"/>
    <x v="5"/>
    <n v="16"/>
    <n v="23572.278864"/>
    <n v="12800.658835266349"/>
  </r>
  <r>
    <x v="83"/>
    <x v="3"/>
    <x v="5"/>
    <n v="18"/>
    <n v="13488.514118999999"/>
    <n v="5736.0235820477619"/>
  </r>
  <r>
    <x v="55"/>
    <x v="3"/>
    <x v="2"/>
    <n v="17"/>
    <n v="10026.448887"/>
    <n v="4774.146887735591"/>
  </r>
  <r>
    <x v="113"/>
    <x v="3"/>
    <x v="4"/>
    <n v="16"/>
    <n v="12676.331231999999"/>
    <n v="6359.4441527389627"/>
  </r>
  <r>
    <x v="133"/>
    <x v="3"/>
    <x v="5"/>
    <n v="3"/>
    <n v="2543.8401989999998"/>
    <n v="911.10938180024175"/>
  </r>
  <r>
    <x v="138"/>
    <x v="3"/>
    <x v="4"/>
    <n v="17"/>
    <n v="9648.1173719999988"/>
    <n v="9262.1926771199978"/>
  </r>
  <r>
    <x v="67"/>
    <x v="3"/>
    <x v="4"/>
    <n v="120"/>
    <n v="16388.899560000002"/>
    <n v="14858.746561719199"/>
  </r>
  <r>
    <x v="37"/>
    <x v="3"/>
    <x v="5"/>
    <n v="120"/>
    <n v="17888.169960000003"/>
    <n v="16383.17355009423"/>
  </r>
  <r>
    <x v="110"/>
    <x v="3"/>
    <x v="4"/>
    <n v="24"/>
    <n v="4108.0008960000005"/>
    <n v="3690.6864375118776"/>
  </r>
  <r>
    <x v="95"/>
    <x v="3"/>
    <x v="4"/>
    <n v="30"/>
    <n v="6980.9777999999997"/>
    <n v="6743.8766910662243"/>
  </r>
  <r>
    <x v="130"/>
    <x v="3"/>
    <x v="4"/>
    <n v="42"/>
    <n v="9773.368919999999"/>
    <n v="9349.2784444157896"/>
  </r>
  <r>
    <x v="2"/>
    <x v="3"/>
    <x v="2"/>
    <n v="60"/>
    <n v="14303.97666"/>
    <n v="13663.201822439143"/>
  </r>
  <r>
    <x v="90"/>
    <x v="3"/>
    <x v="2"/>
    <n v="30"/>
    <n v="7151.9883300000001"/>
    <n v="6755.5370474687588"/>
  </r>
  <r>
    <x v="80"/>
    <x v="3"/>
    <x v="2"/>
    <n v="30"/>
    <n v="7655.64948"/>
    <n v="7210.3360472749819"/>
  </r>
  <r>
    <x v="97"/>
    <x v="3"/>
    <x v="1"/>
    <n v="36"/>
    <n v="9186.7793760000004"/>
    <n v="8535.762711341351"/>
  </r>
  <r>
    <x v="34"/>
    <x v="3"/>
    <x v="5"/>
    <n v="36"/>
    <n v="4430.344032"/>
    <n v="3472.0066516074826"/>
  </r>
  <r>
    <x v="89"/>
    <x v="3"/>
    <x v="4"/>
    <n v="36"/>
    <n v="4430.344032"/>
    <n v="3516.5069115999399"/>
  </r>
  <r>
    <x v="97"/>
    <x v="3"/>
    <x v="5"/>
    <n v="900"/>
    <n v="107525.799"/>
    <n v="87600.766169930226"/>
  </r>
  <r>
    <x v="41"/>
    <x v="3"/>
    <x v="5"/>
    <n v="150"/>
    <n v="21376.31625"/>
    <n v="16913.025369385628"/>
  </r>
  <r>
    <x v="37"/>
    <x v="3"/>
    <x v="2"/>
    <n v="42"/>
    <n v="5431.1070239999999"/>
    <n v="4839.4272440239729"/>
  </r>
  <r>
    <x v="48"/>
    <x v="3"/>
    <x v="0"/>
    <n v="72"/>
    <n v="6218.2239840000002"/>
    <n v="5790.6851850052935"/>
  </r>
  <r>
    <x v="11"/>
    <x v="3"/>
    <x v="1"/>
    <n v="102"/>
    <n v="24619.425534000002"/>
    <n v="23246.215955274925"/>
  </r>
  <r>
    <x v="21"/>
    <x v="3"/>
    <x v="2"/>
    <n v="420"/>
    <n v="98750.381940000007"/>
    <n v="91010.457878208021"/>
  </r>
  <r>
    <x v="5"/>
    <x v="3"/>
    <x v="2"/>
    <n v="180"/>
    <n v="46313.399700000002"/>
    <n v="43414.947608694398"/>
  </r>
  <r>
    <x v="154"/>
    <x v="3"/>
    <x v="2"/>
    <n v="30"/>
    <n v="9506.311380000001"/>
    <n v="8777.7559600651639"/>
  </r>
  <r>
    <x v="94"/>
    <x v="3"/>
    <x v="5"/>
    <n v="24"/>
    <n v="8669.5310879999997"/>
    <n v="8021.4131866160988"/>
  </r>
  <r>
    <x v="95"/>
    <x v="3"/>
    <x v="5"/>
    <n v="42"/>
    <n v="10681.833078"/>
    <n v="9740.1952416983186"/>
  </r>
  <r>
    <x v="138"/>
    <x v="3"/>
    <x v="1"/>
    <n v="36"/>
    <n v="10465.844435999999"/>
    <n v="9506.4458218066011"/>
  </r>
  <r>
    <x v="155"/>
    <x v="3"/>
    <x v="5"/>
    <n v="30"/>
    <n v="8538.8134499999996"/>
    <n v="7584.8381051323349"/>
  </r>
  <r>
    <x v="35"/>
    <x v="3"/>
    <x v="2"/>
    <n v="48"/>
    <n v="16394.521823999999"/>
    <n v="14523.892172540471"/>
  </r>
  <r>
    <x v="154"/>
    <x v="3"/>
    <x v="2"/>
    <n v="30"/>
    <n v="10876.738230000001"/>
    <n v="9708.1003981393515"/>
  </r>
  <r>
    <x v="28"/>
    <x v="1"/>
    <x v="2"/>
    <n v="112"/>
    <n v="11500.65336"/>
    <n v="8858.8723527616366"/>
  </r>
  <r>
    <x v="12"/>
    <x v="4"/>
    <x v="3"/>
    <n v="54"/>
    <n v="6038.3115360000002"/>
    <n v="4700.9098062104595"/>
  </r>
  <r>
    <x v="12"/>
    <x v="4"/>
    <x v="3"/>
    <n v="68"/>
    <n v="7279.8948359999995"/>
    <n v="5798.7721038722748"/>
  </r>
  <r>
    <x v="156"/>
    <x v="3"/>
    <x v="5"/>
    <n v="720"/>
    <n v="71402.752800000002"/>
    <n v="53372.645702892609"/>
  </r>
  <r>
    <x v="147"/>
    <x v="3"/>
    <x v="4"/>
    <n v="200"/>
    <n v="38371.951800000003"/>
    <n v="29794.723525222555"/>
  </r>
  <r>
    <x v="157"/>
    <x v="3"/>
    <x v="4"/>
    <n v="180"/>
    <n v="16670.012760000001"/>
    <n v="16376.213223549952"/>
  </r>
  <r>
    <x v="21"/>
    <x v="3"/>
    <x v="5"/>
    <n v="120"/>
    <n v="9117.4381199999989"/>
    <n v="7901.6618734890762"/>
  </r>
  <r>
    <x v="43"/>
    <x v="3"/>
    <x v="5"/>
    <n v="40"/>
    <n v="3766.9168799999998"/>
    <n v="3369.56213282114"/>
  </r>
  <r>
    <x v="43"/>
    <x v="3"/>
    <x v="2"/>
    <n v="260"/>
    <n v="37255.307699999998"/>
    <n v="25792.037034389788"/>
  </r>
  <r>
    <x v="158"/>
    <x v="3"/>
    <x v="5"/>
    <n v="100"/>
    <n v="17600.809799999999"/>
    <n v="10760.964958260796"/>
  </r>
  <r>
    <x v="11"/>
    <x v="4"/>
    <x v="3"/>
    <n v="72"/>
    <n v="32333.640264000001"/>
    <n v="26445.172794065045"/>
  </r>
  <r>
    <x v="11"/>
    <x v="4"/>
    <x v="3"/>
    <n v="54"/>
    <n v="25903.175813999998"/>
    <n v="26158.064120795916"/>
  </r>
  <r>
    <x v="11"/>
    <x v="4"/>
    <x v="3"/>
    <n v="3"/>
    <n v="2256.8704739999998"/>
    <n v="9830.0455793633246"/>
  </r>
  <r>
    <x v="133"/>
    <x v="3"/>
    <x v="5"/>
    <n v="30"/>
    <n v="11553.75252"/>
    <n v="10402.017872232729"/>
  </r>
  <r>
    <x v="80"/>
    <x v="3"/>
    <x v="2"/>
    <n v="30"/>
    <n v="9318.9025799999999"/>
    <n v="8431.7327794931716"/>
  </r>
  <r>
    <x v="94"/>
    <x v="3"/>
    <x v="1"/>
    <n v="30"/>
    <n v="14774.841269999999"/>
    <n v="12653.646310069626"/>
  </r>
  <r>
    <x v="159"/>
    <x v="3"/>
    <x v="3"/>
    <n v="24"/>
    <n v="13774.5468"/>
    <n v="11770.11895466679"/>
  </r>
  <r>
    <x v="69"/>
    <x v="3"/>
    <x v="4"/>
    <n v="24"/>
    <n v="9987.0149519999995"/>
    <n v="8105.3198754661926"/>
  </r>
  <r>
    <x v="2"/>
    <x v="0"/>
    <x v="3"/>
    <n v="36"/>
    <n v="16630.656912000002"/>
    <n v="13833.866654031022"/>
  </r>
  <r>
    <x v="47"/>
    <x v="3"/>
    <x v="5"/>
    <n v="30"/>
    <n v="10211.43699"/>
    <n v="9189.0550577329304"/>
  </r>
  <r>
    <x v="32"/>
    <x v="3"/>
    <x v="4"/>
    <n v="72"/>
    <n v="24507.448776000001"/>
    <n v="22354.56401843718"/>
  </r>
  <r>
    <x v="86"/>
    <x v="3"/>
    <x v="3"/>
    <n v="30"/>
    <n v="10466.781480000001"/>
    <n v="9280.0775011957157"/>
  </r>
  <r>
    <x v="50"/>
    <x v="3"/>
    <x v="3"/>
    <n v="42"/>
    <n v="14653.494072"/>
    <n v="13123.324343361863"/>
  </r>
  <r>
    <x v="160"/>
    <x v="3"/>
    <x v="2"/>
    <n v="30"/>
    <n v="10466.781480000001"/>
    <n v="9224.1004694095536"/>
  </r>
  <r>
    <x v="14"/>
    <x v="4"/>
    <x v="4"/>
    <n v="42"/>
    <n v="15647.229234"/>
    <n v="13818.87955757216"/>
  </r>
  <r>
    <x v="15"/>
    <x v="4"/>
    <x v="4"/>
    <n v="30"/>
    <n v="11176.59231"/>
    <n v="9903.2357766048535"/>
  </r>
  <r>
    <x v="16"/>
    <x v="4"/>
    <x v="4"/>
    <n v="120"/>
    <n v="3176.5791600000002"/>
    <n v="2322.7511038001912"/>
  </r>
  <r>
    <x v="17"/>
    <x v="4"/>
    <x v="4"/>
    <n v="120"/>
    <n v="3176.5791600000002"/>
    <n v="2354.2342689439561"/>
  </r>
  <r>
    <x v="18"/>
    <x v="4"/>
    <x v="4"/>
    <n v="120"/>
    <n v="3298.3948799999998"/>
    <n v="2382.1879320782164"/>
  </r>
  <r>
    <x v="11"/>
    <x v="4"/>
    <x v="4"/>
    <n v="200"/>
    <n v="5825.2902000000004"/>
    <n v="4210.8217377370847"/>
  </r>
  <r>
    <x v="161"/>
    <x v="3"/>
    <x v="5"/>
    <n v="120"/>
    <n v="3495.1741200000001"/>
    <n v="2584.8042689439562"/>
  </r>
  <r>
    <x v="11"/>
    <x v="4"/>
    <x v="3"/>
    <n v="120"/>
    <n v="3607.6194"/>
    <n v="2644.5129758902658"/>
  </r>
  <r>
    <x v="94"/>
    <x v="3"/>
    <x v="5"/>
    <n v="120"/>
    <n v="3607.6194"/>
    <n v="2682.8542689439564"/>
  </r>
  <r>
    <x v="79"/>
    <x v="3"/>
    <x v="1"/>
    <n v="72"/>
    <n v="5667.2421119999999"/>
    <n v="4668.1675276426058"/>
  </r>
  <r>
    <x v="143"/>
    <x v="3"/>
    <x v="4"/>
    <n v="150"/>
    <n v="2658.8623499999999"/>
    <n v="3147.7444145762738"/>
  </r>
  <r>
    <x v="102"/>
    <x v="3"/>
    <x v="5"/>
    <n v="175"/>
    <n v="3102.0060749999998"/>
    <n v="3500.1977162705712"/>
  </r>
  <r>
    <x v="159"/>
    <x v="3"/>
    <x v="3"/>
    <n v="175"/>
    <n v="3102.0060749999998"/>
    <n v="3612.8624645145505"/>
  </r>
  <r>
    <x v="128"/>
    <x v="3"/>
    <x v="4"/>
    <n v="260"/>
    <n v="2290.5520000000001"/>
    <n v="2372.6434392161086"/>
  </r>
  <r>
    <x v="89"/>
    <x v="3"/>
    <x v="2"/>
    <n v="120"/>
    <n v="2522.8107692307694"/>
    <n v="2621.669279638204"/>
  </r>
  <r>
    <x v="18"/>
    <x v="3"/>
    <x v="2"/>
    <n v="120"/>
    <n v="2522.8107692307694"/>
    <n v="2621.669279638204"/>
  </r>
  <r>
    <x v="51"/>
    <x v="3"/>
    <x v="5"/>
    <n v="20"/>
    <n v="237.59805128205133"/>
    <n v="248.74487993970064"/>
  </r>
  <r>
    <x v="12"/>
    <x v="3"/>
    <x v="5"/>
    <n v="40"/>
    <n v="475.19610256410266"/>
    <n v="497.48975987940128"/>
  </r>
  <r>
    <x v="162"/>
    <x v="3"/>
    <x v="4"/>
    <n v="940"/>
    <n v="6775.5489230769235"/>
    <n v="4526.7993571659308"/>
  </r>
  <r>
    <x v="163"/>
    <x v="3"/>
    <x v="2"/>
    <n v="140"/>
    <n v="1252.0616410256412"/>
    <n v="1311.4141595779047"/>
  </r>
  <r>
    <x v="77"/>
    <x v="3"/>
    <x v="5"/>
    <n v="60"/>
    <n v="568.63353846153848"/>
    <n v="599.90463981910204"/>
  </r>
  <r>
    <x v="2"/>
    <x v="1"/>
    <x v="3"/>
    <n v="640"/>
    <n v="6748.8525128205129"/>
    <n v="7558.6161580704202"/>
  </r>
  <r>
    <x v="37"/>
    <x v="3"/>
    <x v="2"/>
    <n v="200"/>
    <n v="3016.6943589743591"/>
    <n v="3184.4487993970065"/>
  </r>
  <r>
    <x v="18"/>
    <x v="3"/>
    <x v="2"/>
    <n v="180"/>
    <n v="1297.4455384615385"/>
    <n v="1352.5839194573059"/>
  </r>
  <r>
    <x v="148"/>
    <x v="3"/>
    <x v="2"/>
    <n v="120"/>
    <n v="929.03507692307687"/>
    <n v="976.46927963820394"/>
  </r>
  <r>
    <x v="65"/>
    <x v="3"/>
    <x v="1"/>
    <n v="40"/>
    <n v="675.41917948717958"/>
    <n v="439.88975987940131"/>
  </r>
  <r>
    <x v="56"/>
    <x v="3"/>
    <x v="2"/>
    <n v="20"/>
    <n v="222.91502564102566"/>
    <n v="232.81487993970063"/>
  </r>
  <r>
    <x v="13"/>
    <x v="3"/>
    <x v="5"/>
    <n v="100"/>
    <n v="1802.0076923076927"/>
    <n v="1884.1343996985033"/>
  </r>
  <r>
    <x v="91"/>
    <x v="3"/>
    <x v="4"/>
    <n v="60"/>
    <n v="840.93692307692311"/>
    <n v="880.63463981910206"/>
  </r>
  <r>
    <x v="5"/>
    <x v="3"/>
    <x v="2"/>
    <n v="60"/>
    <n v="1429.5927692307691"/>
    <n v="1487.834639819102"/>
  </r>
  <r>
    <x v="76"/>
    <x v="3"/>
    <x v="2"/>
    <n v="160"/>
    <n v="3812.2473846153853"/>
    <n v="3967.5590395176055"/>
  </r>
  <r>
    <x v="107"/>
    <x v="3"/>
    <x v="0"/>
    <n v="60"/>
    <n v="1429.5927692307691"/>
    <n v="1487.834639819102"/>
  </r>
  <r>
    <x v="128"/>
    <x v="3"/>
    <x v="5"/>
    <n v="13"/>
    <n v="2615.9925869999997"/>
    <n v="1050.082627646661"/>
  </r>
  <r>
    <x v="37"/>
    <x v="3"/>
    <x v="2"/>
    <n v="18"/>
    <n v="4031.1632880000002"/>
    <n v="1751.1316896898065"/>
  </r>
  <r>
    <x v="118"/>
    <x v="3"/>
    <x v="2"/>
    <n v="4"/>
    <n v="783.36878399999989"/>
    <n v="336.54317445581682"/>
  </r>
  <r>
    <x v="37"/>
    <x v="3"/>
    <x v="2"/>
    <n v="19"/>
    <n v="8246.1433739999993"/>
    <n v="4899.8088786752651"/>
  </r>
  <r>
    <x v="2"/>
    <x v="3"/>
    <x v="5"/>
    <n v="7"/>
    <n v="3864.5256299999996"/>
    <n v="2039.2527510836474"/>
  </r>
  <r>
    <x v="13"/>
    <x v="0"/>
    <x v="3"/>
    <n v="5"/>
    <n v="968.27880000000005"/>
    <n v="281.38954000000001"/>
  </r>
  <r>
    <x v="156"/>
    <x v="3"/>
    <x v="3"/>
    <n v="4"/>
    <n v="634.69113600000003"/>
    <n v="189.41409999999999"/>
  </r>
  <r>
    <x v="14"/>
    <x v="3"/>
    <x v="5"/>
    <n v="19"/>
    <n v="3594.8912190000001"/>
    <n v="1033.2217800000001"/>
  </r>
  <r>
    <x v="13"/>
    <x v="1"/>
    <x v="3"/>
    <n v="7"/>
    <n v="1285.6243679999998"/>
    <n v="495.33209038756195"/>
  </r>
  <r>
    <x v="0"/>
    <x v="0"/>
    <x v="3"/>
    <n v="3"/>
    <n v="1085.0969520000001"/>
    <n v="320.93958500000002"/>
  </r>
  <r>
    <x v="23"/>
    <x v="4"/>
    <x v="2"/>
    <n v="17"/>
    <n v="4445.7271710000005"/>
    <n v="1444.4950940000001"/>
  </r>
  <r>
    <x v="21"/>
    <x v="4"/>
    <x v="2"/>
    <n v="6"/>
    <n v="3004.631586"/>
    <n v="995.20771200000001"/>
  </r>
  <r>
    <x v="0"/>
    <x v="4"/>
    <x v="2"/>
    <n v="15"/>
    <n v="2370.7213200000001"/>
    <n v="505.75790749999999"/>
  </r>
  <r>
    <x v="1"/>
    <x v="4"/>
    <x v="2"/>
    <n v="7"/>
    <n v="2092.4192519999997"/>
    <n v="444.103208"/>
  </r>
  <r>
    <x v="22"/>
    <x v="4"/>
    <x v="2"/>
    <n v="18"/>
    <n v="11016.826308"/>
    <n v="5661.2073115358826"/>
  </r>
  <r>
    <x v="19"/>
    <x v="4"/>
    <x v="2"/>
    <n v="20"/>
    <n v="12240.918119999998"/>
    <n v="6292.7930674725176"/>
  </r>
  <r>
    <x v="11"/>
    <x v="4"/>
    <x v="4"/>
    <n v="6"/>
    <n v="4974.2980740000003"/>
    <n v="2671.5402266649444"/>
  </r>
  <r>
    <x v="17"/>
    <x v="3"/>
    <x v="3"/>
    <n v="13"/>
    <n v="10690.344561"/>
    <n v="5759.9424029227912"/>
  </r>
  <r>
    <x v="14"/>
    <x v="4"/>
    <x v="4"/>
    <n v="13"/>
    <n v="5642.0980979999995"/>
    <n v="2874.086339686974"/>
  </r>
  <r>
    <x v="15"/>
    <x v="4"/>
    <x v="4"/>
    <n v="5"/>
    <n v="2737.3397850000001"/>
    <n v="1478.1819980264243"/>
  </r>
  <r>
    <x v="164"/>
    <x v="3"/>
    <x v="0"/>
    <n v="4"/>
    <n v="1535.815116"/>
    <n v="722.79713772146556"/>
  </r>
  <r>
    <x v="18"/>
    <x v="4"/>
    <x v="4"/>
    <n v="1000"/>
    <n v="86832.744000000006"/>
    <n v="59633.860230317776"/>
  </r>
  <r>
    <x v="165"/>
    <x v="3"/>
    <x v="0"/>
    <n v="500"/>
    <n v="44860.981500000002"/>
    <n v="31425.000383051956"/>
  </r>
  <r>
    <x v="158"/>
    <x v="3"/>
    <x v="2"/>
    <n v="300"/>
    <n v="28720.3986"/>
    <n v="21114.013180632966"/>
  </r>
  <r>
    <x v="16"/>
    <x v="4"/>
    <x v="4"/>
    <n v="500"/>
    <n v="47867.330999999998"/>
    <n v="35140.588705369773"/>
  </r>
  <r>
    <x v="17"/>
    <x v="4"/>
    <x v="4"/>
    <n v="300"/>
    <n v="28720.3986"/>
    <n v="21374.0090776877"/>
  </r>
  <r>
    <x v="18"/>
    <x v="4"/>
    <x v="4"/>
    <n v="350"/>
    <n v="34409.036549999997"/>
    <n v="25970.134396720598"/>
  </r>
  <r>
    <x v="11"/>
    <x v="4"/>
    <x v="4"/>
    <n v="200"/>
    <n v="36654.037799999998"/>
    <n v="32028.708905564039"/>
  </r>
  <r>
    <x v="17"/>
    <x v="4"/>
    <x v="4"/>
    <n v="200"/>
    <n v="37200.646800000002"/>
    <n v="28903.03822141415"/>
  </r>
  <r>
    <x v="9"/>
    <x v="3"/>
    <x v="5"/>
    <n v="1500"/>
    <n v="202518.63449999999"/>
    <n v="169779.91301284061"/>
  </r>
  <r>
    <x v="16"/>
    <x v="4"/>
    <x v="4"/>
    <n v="500"/>
    <n v="61571.599499999997"/>
    <n v="51097.122548423955"/>
  </r>
  <r>
    <x v="14"/>
    <x v="4"/>
    <x v="2"/>
    <n v="1000"/>
    <n v="122596.59"/>
    <n v="101136.25799467407"/>
  </r>
  <r>
    <x v="15"/>
    <x v="4"/>
    <x v="2"/>
    <n v="300"/>
    <n v="39636.961199999998"/>
    <n v="33339.927194262789"/>
  </r>
  <r>
    <x v="16"/>
    <x v="4"/>
    <x v="2"/>
    <n v="250"/>
    <n v="27662.319749999999"/>
    <n v="20107.076918727027"/>
  </r>
  <r>
    <x v="0"/>
    <x v="1"/>
    <x v="3"/>
    <n v="200"/>
    <n v="62313.425999999999"/>
    <n v="42028.576136715048"/>
  </r>
  <r>
    <x v="28"/>
    <x v="0"/>
    <x v="3"/>
    <n v="200"/>
    <n v="12556.3896"/>
    <n v="10577.626448837507"/>
  </r>
  <r>
    <x v="14"/>
    <x v="4"/>
    <x v="4"/>
    <n v="300"/>
    <n v="18834.5844"/>
    <n v="15853.846305028235"/>
  </r>
  <r>
    <x v="15"/>
    <x v="4"/>
    <x v="4"/>
    <n v="300"/>
    <n v="18834.5844"/>
    <n v="16314.116278924028"/>
  </r>
  <r>
    <x v="166"/>
    <x v="3"/>
    <x v="3"/>
    <n v="200"/>
    <n v="16976.113799999999"/>
    <n v="10821.031964995938"/>
  </r>
  <r>
    <x v="17"/>
    <x v="4"/>
    <x v="2"/>
    <n v="200"/>
    <n v="13946.3382"/>
    <n v="11241.179625652452"/>
  </r>
  <r>
    <x v="18"/>
    <x v="4"/>
    <x v="2"/>
    <n v="500"/>
    <n v="36818.020499999999"/>
    <n v="26956.644935768261"/>
  </r>
  <r>
    <x v="11"/>
    <x v="4"/>
    <x v="2"/>
    <n v="300"/>
    <n v="36474.437700000002"/>
    <n v="33965.672044235311"/>
  </r>
  <r>
    <x v="11"/>
    <x v="3"/>
    <x v="3"/>
    <n v="500"/>
    <n v="41229.936000000002"/>
    <n v="35696.833545773836"/>
  </r>
  <r>
    <x v="1"/>
    <x v="4"/>
    <x v="5"/>
    <n v="350"/>
    <n v="42334.867050000001"/>
    <n v="35299.747525449638"/>
  </r>
  <r>
    <x v="22"/>
    <x v="4"/>
    <x v="5"/>
    <n v="200"/>
    <n v="29126.451000000001"/>
    <n v="23633.10631561395"/>
  </r>
  <r>
    <x v="19"/>
    <x v="4"/>
    <x v="5"/>
    <n v="500"/>
    <n v="40956.631500000003"/>
    <n v="39779.276830628587"/>
  </r>
  <r>
    <x v="14"/>
    <x v="4"/>
    <x v="5"/>
    <n v="250"/>
    <n v="43221.154499999997"/>
    <n v="36510.68445278774"/>
  </r>
  <r>
    <x v="55"/>
    <x v="3"/>
    <x v="4"/>
    <n v="200"/>
    <n v="43838.041799999999"/>
    <n v="33805.654734351301"/>
  </r>
  <r>
    <x v="23"/>
    <x v="4"/>
    <x v="5"/>
    <n v="100"/>
    <n v="23098.134600000001"/>
    <n v="18043.408228743363"/>
  </r>
  <r>
    <x v="21"/>
    <x v="4"/>
    <x v="5"/>
    <n v="150"/>
    <n v="41229.936000000002"/>
    <n v="31141.842905774833"/>
  </r>
  <r>
    <x v="0"/>
    <x v="4"/>
    <x v="5"/>
    <n v="100"/>
    <n v="29157.685799999999"/>
    <n v="21999.503009127719"/>
  </r>
  <r>
    <x v="23"/>
    <x v="4"/>
    <x v="3"/>
    <n v="75"/>
    <n v="23853.626325000001"/>
    <n v="17907.234610840049"/>
  </r>
  <r>
    <x v="21"/>
    <x v="4"/>
    <x v="3"/>
    <n v="150"/>
    <n v="50073.28875"/>
    <n v="37044.117288463545"/>
  </r>
  <r>
    <x v="0"/>
    <x v="4"/>
    <x v="3"/>
    <n v="1000"/>
    <n v="11244.528"/>
    <n v="7874.7300134497627"/>
  </r>
  <r>
    <x v="28"/>
    <x v="1"/>
    <x v="3"/>
    <n v="2000"/>
    <n v="22489.056"/>
    <n v="15411.030026899525"/>
  </r>
  <r>
    <x v="1"/>
    <x v="4"/>
    <x v="3"/>
    <n v="2000"/>
    <n v="22489.056"/>
    <n v="15907.890026899524"/>
  </r>
  <r>
    <x v="22"/>
    <x v="4"/>
    <x v="3"/>
    <n v="100"/>
    <n v="1436.8008"/>
    <n v="1177.3371124560872"/>
  </r>
  <r>
    <x v="19"/>
    <x v="4"/>
    <x v="3"/>
    <n v="200"/>
    <n v="2873.6016"/>
    <n v="2310.44378046773"/>
  </r>
  <r>
    <x v="15"/>
    <x v="4"/>
    <x v="5"/>
    <n v="200"/>
    <n v="2873.6016"/>
    <n v="2068.9237804677305"/>
  </r>
  <r>
    <x v="16"/>
    <x v="4"/>
    <x v="5"/>
    <n v="1200"/>
    <n v="31203.565200000001"/>
    <n v="22495.169607121949"/>
  </r>
  <r>
    <x v="17"/>
    <x v="4"/>
    <x v="5"/>
    <n v="1300"/>
    <n v="33803.862300000001"/>
    <n v="24487.856241048779"/>
  </r>
  <r>
    <x v="18"/>
    <x v="4"/>
    <x v="5"/>
    <n v="500"/>
    <n v="11517.8325"/>
    <n v="8276.5307791752894"/>
  </r>
  <r>
    <x v="11"/>
    <x v="4"/>
    <x v="5"/>
    <n v="500"/>
    <n v="11517.8325"/>
    <n v="8023.3557791752892"/>
  </r>
  <r>
    <x v="19"/>
    <x v="4"/>
    <x v="4"/>
    <n v="1000"/>
    <n v="24597.404999999999"/>
    <n v="16617.126558350577"/>
  </r>
  <r>
    <x v="14"/>
    <x v="4"/>
    <x v="3"/>
    <n v="1000"/>
    <n v="24597.404999999999"/>
    <n v="16110.776558350579"/>
  </r>
  <r>
    <x v="15"/>
    <x v="4"/>
    <x v="3"/>
    <n v="500"/>
    <n v="13860.442499999999"/>
    <n v="9061.62465269721"/>
  </r>
  <r>
    <x v="16"/>
    <x v="4"/>
    <x v="3"/>
    <n v="100"/>
    <n v="13727.694600000001"/>
    <n v="9600"/>
  </r>
  <r>
    <x v="17"/>
    <x v="4"/>
    <x v="3"/>
    <n v="1500"/>
    <n v="130249.11599999999"/>
    <n v="86935.694802809594"/>
  </r>
  <r>
    <x v="18"/>
    <x v="4"/>
    <x v="3"/>
    <n v="500"/>
    <n v="86286.134999999995"/>
    <n v="73032.213998198727"/>
  </r>
  <r>
    <x v="11"/>
    <x v="4"/>
    <x v="3"/>
    <n v="200"/>
    <n v="34717.480199999998"/>
    <n v="26339.963890926927"/>
  </r>
  <r>
    <x v="22"/>
    <x v="4"/>
    <x v="4"/>
    <n v="200"/>
    <n v="27096.188999999998"/>
    <n v="20494.539461474535"/>
  </r>
  <r>
    <x v="1"/>
    <x v="4"/>
    <x v="4"/>
    <n v="1000"/>
    <n v="90893.267999999996"/>
    <n v="75286.736742012814"/>
  </r>
  <r>
    <x v="21"/>
    <x v="4"/>
    <x v="4"/>
    <n v="250"/>
    <n v="19990.272000000001"/>
    <n v="15706.504499981414"/>
  </r>
  <r>
    <x v="0"/>
    <x v="4"/>
    <x v="4"/>
    <n v="2200"/>
    <n v="7782.0035897435901"/>
    <n v="5182.2426808395185"/>
  </r>
  <r>
    <x v="23"/>
    <x v="4"/>
    <x v="4"/>
    <n v="1400"/>
    <n v="4952.1841025641033"/>
    <n v="3297.7907968978752"/>
  </r>
  <r>
    <x v="91"/>
    <x v="3"/>
    <x v="4"/>
    <n v="3500"/>
    <n v="12380.460256410257"/>
    <n v="9686.9728481201255"/>
  </r>
  <r>
    <x v="35"/>
    <x v="3"/>
    <x v="4"/>
    <n v="2200"/>
    <n v="7782.0035897435901"/>
    <n v="6087.4120759612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>
  <location ref="A3:H17" firstHeaderRow="1" firstDataRow="2" firstDataCol="1"/>
  <pivotFields count="6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6">
        <item h="1" x="1"/>
        <item h="1" x="2"/>
        <item h="1" x="4"/>
        <item x="0"/>
        <item h="1" x="3"/>
        <item t="default"/>
      </items>
    </pivotField>
    <pivotField axis="axisCol" compact="0" outline="0" showAll="0">
      <items count="7">
        <item x="2"/>
        <item x="0"/>
        <item x="1"/>
        <item x="5"/>
        <item x="3"/>
        <item x="4"/>
        <item t="default"/>
      </items>
    </pivotField>
    <pivotField compact="0" outline="0" showAll="0"/>
    <pivotField dataField="1" compact="0" numFmtId="176" outline="0" showAll="0"/>
    <pivotField compact="0" numFmtId="176" outline="0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4" baseField="0" baseItem="0"/>
  </dataField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所属区域" sourceName="所属区域">
  <pivotTables>
    <pivotTable tabId="31" name="数据透视表1"/>
  </pivotTables>
  <data>
    <tabular pivotCacheId="1">
      <items count="5">
        <i x="1"/>
        <i x="2"/>
        <i x="4"/>
        <i x="0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所属区域" cache="切片器_所属区域" caption="所属区域" rowHeight="241300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2"/>
  <sheetViews>
    <sheetView topLeftCell="A8" zoomScaleNormal="100" workbookViewId="0">
      <selection activeCell="B3" sqref="B3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51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5" t="s">
        <v>52</v>
      </c>
    </row>
    <row r="12" spans="1:10" s="5" customFormat="1" ht="12" outlineLevel="1" x14ac:dyDescent="0.15"/>
    <row r="13" spans="1:10" s="5" customFormat="1" ht="12" outlineLevel="1" x14ac:dyDescent="0.15">
      <c r="B13" s="5" t="s">
        <v>53</v>
      </c>
    </row>
    <row r="14" spans="1:10" s="5" customFormat="1" ht="12" outlineLevel="1" x14ac:dyDescent="0.15"/>
    <row r="15" spans="1:10" s="5" customFormat="1" ht="12" outlineLevel="1" x14ac:dyDescent="0.15">
      <c r="B15" s="5" t="s">
        <v>54</v>
      </c>
    </row>
    <row r="16" spans="1:10" s="5" customFormat="1" ht="12" outlineLevel="1" x14ac:dyDescent="0.15"/>
    <row r="17" spans="1:10" s="5" customFormat="1" ht="12" x14ac:dyDescent="0.15"/>
    <row r="18" spans="1:10" s="4" customFormat="1" ht="12" x14ac:dyDescent="0.15">
      <c r="A18" s="4" t="s">
        <v>2</v>
      </c>
      <c r="B18" s="10" t="s">
        <v>55</v>
      </c>
      <c r="E18" s="5"/>
      <c r="F18" s="5"/>
      <c r="I18" s="5"/>
      <c r="J18" s="5"/>
    </row>
    <row r="19" spans="1:10" s="5" customFormat="1" ht="12" outlineLevel="1" x14ac:dyDescent="0.15">
      <c r="I19" s="4"/>
      <c r="J19" s="4"/>
    </row>
    <row r="20" spans="1:10" s="5" customFormat="1" ht="12" outlineLevel="1" x14ac:dyDescent="0.15">
      <c r="B20" s="5" t="s">
        <v>56</v>
      </c>
      <c r="I20" s="4"/>
      <c r="J20" s="4"/>
    </row>
    <row r="21" spans="1:10" s="5" customFormat="1" ht="12" outlineLevel="1" x14ac:dyDescent="0.15">
      <c r="I21" s="4"/>
      <c r="J21" s="4"/>
    </row>
    <row r="22" spans="1:10" s="5" customFormat="1" outlineLevel="1" x14ac:dyDescent="0.15">
      <c r="B22" s="5" t="s">
        <v>57</v>
      </c>
      <c r="C22" s="7"/>
      <c r="G22" s="9"/>
    </row>
    <row r="23" spans="1:10" s="5" customFormat="1" outlineLevel="1" x14ac:dyDescent="0.15">
      <c r="C23" s="7"/>
      <c r="G23" s="9"/>
    </row>
    <row r="24" spans="1:10" s="5" customFormat="1" outlineLevel="1" x14ac:dyDescent="0.15">
      <c r="B24" s="5" t="s">
        <v>58</v>
      </c>
      <c r="C24" s="7"/>
      <c r="G24" s="9"/>
    </row>
    <row r="25" spans="1:10" s="5" customFormat="1" ht="12" outlineLevel="1" x14ac:dyDescent="0.15">
      <c r="C25" s="7"/>
    </row>
    <row r="26" spans="1:10" s="5" customFormat="1" ht="12" x14ac:dyDescent="0.15"/>
    <row r="27" spans="1:10" s="5" customFormat="1" ht="12" x14ac:dyDescent="0.15">
      <c r="A27" s="5" t="s">
        <v>1</v>
      </c>
      <c r="B27" s="6" t="s">
        <v>59</v>
      </c>
    </row>
    <row r="28" spans="1:10" s="5" customFormat="1" ht="12" outlineLevel="1" x14ac:dyDescent="0.15"/>
    <row r="29" spans="1:10" s="5" customFormat="1" ht="12" outlineLevel="1" x14ac:dyDescent="0.15">
      <c r="B29" s="5" t="s">
        <v>60</v>
      </c>
    </row>
    <row r="30" spans="1:10" s="5" customFormat="1" ht="12" outlineLevel="1" x14ac:dyDescent="0.15"/>
    <row r="31" spans="1:10" s="5" customFormat="1" ht="12" outlineLevel="1" x14ac:dyDescent="0.15">
      <c r="B31" s="5" t="s">
        <v>61</v>
      </c>
      <c r="C31" s="7"/>
    </row>
    <row r="32" spans="1:10" s="5" customFormat="1" ht="12" outlineLevel="1" x14ac:dyDescent="0.15"/>
    <row r="33" spans="1:7" s="5" customFormat="1" ht="12" outlineLevel="1" x14ac:dyDescent="0.15">
      <c r="B33" s="5" t="s">
        <v>141</v>
      </c>
    </row>
    <row r="34" spans="1:7" s="5" customFormat="1" ht="12" outlineLevel="1" x14ac:dyDescent="0.15">
      <c r="C34" s="7"/>
    </row>
    <row r="35" spans="1:7" s="5" customFormat="1" ht="12" x14ac:dyDescent="0.15">
      <c r="C35" s="7"/>
    </row>
    <row r="36" spans="1:7" x14ac:dyDescent="0.15">
      <c r="A36" s="5"/>
      <c r="C36" s="5"/>
      <c r="D36" s="5"/>
      <c r="E36" s="5"/>
      <c r="F36" s="5"/>
      <c r="G36" s="5"/>
    </row>
    <row r="37" spans="1:7" x14ac:dyDescent="0.15">
      <c r="C37" s="5"/>
      <c r="E37" s="5"/>
    </row>
    <row r="38" spans="1:7" x14ac:dyDescent="0.15">
      <c r="C38" s="5"/>
      <c r="E38" s="5"/>
    </row>
    <row r="39" spans="1:7" x14ac:dyDescent="0.15">
      <c r="E39" s="5"/>
    </row>
    <row r="40" spans="1:7" x14ac:dyDescent="0.15">
      <c r="E40" s="5"/>
    </row>
    <row r="41" spans="1:7" x14ac:dyDescent="0.15">
      <c r="E41" s="5"/>
    </row>
    <row r="42" spans="1:7" x14ac:dyDescent="0.15">
      <c r="E4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0" workbookViewId="0">
      <selection activeCell="J17" sqref="J17"/>
    </sheetView>
  </sheetViews>
  <sheetFormatPr defaultRowHeight="14.25" x14ac:dyDescent="0.15"/>
  <sheetData>
    <row r="1" spans="1:10" x14ac:dyDescent="0.15">
      <c r="A1" s="14" t="s">
        <v>88</v>
      </c>
      <c r="B1" s="14" t="s">
        <v>89</v>
      </c>
      <c r="C1" s="14" t="s">
        <v>90</v>
      </c>
      <c r="D1" s="34" t="s">
        <v>91</v>
      </c>
      <c r="E1" s="35" t="s">
        <v>92</v>
      </c>
      <c r="F1" s="35" t="s">
        <v>93</v>
      </c>
    </row>
    <row r="2" spans="1:10" x14ac:dyDescent="0.15">
      <c r="A2" s="36">
        <v>39162</v>
      </c>
      <c r="B2" s="14" t="s">
        <v>79</v>
      </c>
      <c r="C2" s="14" t="s">
        <v>65</v>
      </c>
      <c r="D2" s="37">
        <v>16</v>
      </c>
      <c r="E2" s="38">
        <v>19269.685163999999</v>
      </c>
      <c r="F2" s="38">
        <v>18982.847759558852</v>
      </c>
    </row>
    <row r="3" spans="1:10" x14ac:dyDescent="0.15">
      <c r="A3" s="36">
        <v>39200</v>
      </c>
      <c r="B3" s="14" t="s">
        <v>79</v>
      </c>
      <c r="C3" s="14" t="s">
        <v>65</v>
      </c>
      <c r="D3" s="37">
        <v>40</v>
      </c>
      <c r="E3" s="38">
        <v>39465.169800000003</v>
      </c>
      <c r="F3" s="38">
        <v>40893.083149311875</v>
      </c>
    </row>
    <row r="4" spans="1:10" x14ac:dyDescent="0.15">
      <c r="A4" s="36">
        <v>39200</v>
      </c>
      <c r="B4" s="14" t="s">
        <v>79</v>
      </c>
      <c r="C4" s="14" t="s">
        <v>65</v>
      </c>
      <c r="D4" s="37">
        <v>20</v>
      </c>
      <c r="E4" s="38">
        <v>21015.944745000001</v>
      </c>
      <c r="F4" s="38">
        <v>22294.085220814908</v>
      </c>
    </row>
    <row r="5" spans="1:10" x14ac:dyDescent="0.15">
      <c r="A5" s="36">
        <v>39233</v>
      </c>
      <c r="B5" s="14" t="s">
        <v>79</v>
      </c>
      <c r="C5" s="14" t="s">
        <v>65</v>
      </c>
      <c r="D5" s="37">
        <v>20</v>
      </c>
      <c r="E5" s="38">
        <v>23710.258592999999</v>
      </c>
      <c r="F5" s="38">
        <v>24318.374117613792</v>
      </c>
      <c r="J5" s="8" t="s">
        <v>102</v>
      </c>
    </row>
    <row r="6" spans="1:10" x14ac:dyDescent="0.15">
      <c r="A6" s="36">
        <v>39246</v>
      </c>
      <c r="B6" s="14" t="s">
        <v>79</v>
      </c>
      <c r="C6" s="14" t="s">
        <v>65</v>
      </c>
      <c r="D6" s="37">
        <v>16</v>
      </c>
      <c r="E6" s="38">
        <v>20015.072431199998</v>
      </c>
      <c r="F6" s="38">
        <v>20256.694699447638</v>
      </c>
    </row>
    <row r="7" spans="1:10" x14ac:dyDescent="0.15">
      <c r="A7" s="36">
        <v>39279</v>
      </c>
      <c r="B7" s="14" t="s">
        <v>79</v>
      </c>
      <c r="C7" s="14" t="s">
        <v>65</v>
      </c>
      <c r="D7" s="37">
        <v>200</v>
      </c>
      <c r="E7" s="38">
        <v>40014.12141</v>
      </c>
      <c r="F7" s="38">
        <v>43537.557757683368</v>
      </c>
    </row>
    <row r="8" spans="1:10" x14ac:dyDescent="0.15">
      <c r="A8" s="36">
        <v>39339</v>
      </c>
      <c r="B8" s="14" t="s">
        <v>79</v>
      </c>
      <c r="C8" s="14" t="s">
        <v>65</v>
      </c>
      <c r="D8" s="37">
        <v>100</v>
      </c>
      <c r="E8" s="38">
        <v>21423.94932</v>
      </c>
      <c r="F8" s="38">
        <v>22917.339613203356</v>
      </c>
    </row>
    <row r="9" spans="1:10" x14ac:dyDescent="0.15">
      <c r="A9" s="36">
        <v>39374</v>
      </c>
      <c r="B9" s="14" t="s">
        <v>79</v>
      </c>
      <c r="C9" s="14" t="s">
        <v>65</v>
      </c>
      <c r="D9" s="37">
        <v>200</v>
      </c>
      <c r="E9" s="38">
        <v>40014.12141</v>
      </c>
      <c r="F9" s="38">
        <v>44258.364560249865</v>
      </c>
    </row>
    <row r="10" spans="1:10" x14ac:dyDescent="0.15">
      <c r="A10" s="36">
        <v>39406</v>
      </c>
      <c r="B10" s="14" t="s">
        <v>79</v>
      </c>
      <c r="C10" s="14" t="s">
        <v>65</v>
      </c>
      <c r="D10" s="37">
        <v>400</v>
      </c>
      <c r="E10" s="38">
        <v>84271.490399999995</v>
      </c>
      <c r="F10" s="38">
        <v>92391.153643258687</v>
      </c>
    </row>
    <row r="11" spans="1:10" x14ac:dyDescent="0.15">
      <c r="A11" s="36">
        <v>39162</v>
      </c>
      <c r="B11" s="14" t="s">
        <v>71</v>
      </c>
      <c r="C11" s="14" t="s">
        <v>65</v>
      </c>
      <c r="D11" s="37">
        <v>212</v>
      </c>
      <c r="E11" s="38">
        <v>48705.657414599991</v>
      </c>
      <c r="F11" s="38">
        <v>51700.030820578511</v>
      </c>
    </row>
    <row r="12" spans="1:10" x14ac:dyDescent="0.15">
      <c r="A12" s="36">
        <v>39200</v>
      </c>
      <c r="B12" s="14" t="s">
        <v>71</v>
      </c>
      <c r="C12" s="14" t="s">
        <v>65</v>
      </c>
      <c r="D12" s="37">
        <v>224</v>
      </c>
      <c r="E12" s="38">
        <v>47192.034624</v>
      </c>
      <c r="F12" s="38">
        <v>50558.498384562939</v>
      </c>
    </row>
    <row r="13" spans="1:10" x14ac:dyDescent="0.15">
      <c r="A13" s="36">
        <v>39200</v>
      </c>
      <c r="B13" s="14" t="s">
        <v>71</v>
      </c>
      <c r="C13" s="14" t="s">
        <v>65</v>
      </c>
      <c r="D13" s="37">
        <v>92</v>
      </c>
      <c r="E13" s="38">
        <v>21136.417368599999</v>
      </c>
      <c r="F13" s="38">
        <v>22115.228953458598</v>
      </c>
    </row>
    <row r="14" spans="1:10" x14ac:dyDescent="0.15">
      <c r="A14" s="36">
        <v>39233</v>
      </c>
      <c r="B14" s="14" t="s">
        <v>71</v>
      </c>
      <c r="C14" s="14" t="s">
        <v>65</v>
      </c>
      <c r="D14" s="37">
        <v>100</v>
      </c>
      <c r="E14" s="38">
        <v>27499.508355000002</v>
      </c>
      <c r="F14" s="38">
        <v>30712.177367957313</v>
      </c>
    </row>
    <row r="15" spans="1:10" x14ac:dyDescent="0.15">
      <c r="A15" s="36">
        <v>39246</v>
      </c>
      <c r="B15" s="14" t="s">
        <v>71</v>
      </c>
      <c r="C15" s="14" t="s">
        <v>65</v>
      </c>
      <c r="D15" s="37">
        <v>140</v>
      </c>
      <c r="E15" s="38">
        <v>29993.529048</v>
      </c>
      <c r="F15" s="38">
        <v>32726.657776180989</v>
      </c>
    </row>
    <row r="16" spans="1:10" x14ac:dyDescent="0.15">
      <c r="A16" s="36">
        <v>39279</v>
      </c>
      <c r="B16" s="14" t="s">
        <v>71</v>
      </c>
      <c r="C16" s="14" t="s">
        <v>65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71</v>
      </c>
      <c r="C17" s="14" t="s">
        <v>65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71</v>
      </c>
      <c r="C18" s="14" t="s">
        <v>65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71</v>
      </c>
      <c r="C19" s="14" t="s">
        <v>65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79</v>
      </c>
      <c r="C20" s="14" t="s">
        <v>65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79</v>
      </c>
      <c r="C21" s="14" t="s">
        <v>66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71</v>
      </c>
      <c r="C22" s="14" t="s">
        <v>65</v>
      </c>
      <c r="D22" s="37">
        <v>24</v>
      </c>
      <c r="E22" s="38">
        <v>8325.0737135999989</v>
      </c>
      <c r="F22" s="38">
        <v>8601.7455508359071</v>
      </c>
    </row>
  </sheetData>
  <phoneticPr fontId="1" type="noConversion"/>
  <conditionalFormatting sqref="A2:F22">
    <cfRule type="expression" dxfId="29" priority="2">
      <formula>$D$2&gt;100</formula>
    </cfRule>
    <cfRule type="expression" dxfId="28" priority="1">
      <formula>$D2&gt;100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0" workbookViewId="0">
      <selection activeCell="N16" sqref="N16"/>
    </sheetView>
  </sheetViews>
  <sheetFormatPr defaultRowHeight="14.25" x14ac:dyDescent="0.15"/>
  <cols>
    <col min="1" max="3" width="10.5" bestFit="1" customWidth="1"/>
    <col min="9" max="9" width="10.5" bestFit="1" customWidth="1"/>
  </cols>
  <sheetData>
    <row r="1" spans="1:11" x14ac:dyDescent="0.15">
      <c r="A1" s="8" t="s">
        <v>103</v>
      </c>
      <c r="B1" s="8" t="s">
        <v>104</v>
      </c>
      <c r="C1" s="8" t="s">
        <v>105</v>
      </c>
    </row>
    <row r="2" spans="1:11" x14ac:dyDescent="0.15">
      <c r="A2" s="40">
        <v>41456</v>
      </c>
      <c r="B2" s="8" t="s">
        <v>106</v>
      </c>
      <c r="C2" s="8" t="s">
        <v>107</v>
      </c>
      <c r="I2" s="8" t="s">
        <v>103</v>
      </c>
      <c r="J2" s="8" t="s">
        <v>104</v>
      </c>
      <c r="K2" s="8" t="s">
        <v>105</v>
      </c>
    </row>
    <row r="3" spans="1:11" x14ac:dyDescent="0.15">
      <c r="A3" s="40">
        <v>41457</v>
      </c>
      <c r="B3" s="8" t="s">
        <v>107</v>
      </c>
      <c r="C3" s="8" t="s">
        <v>108</v>
      </c>
      <c r="E3" s="8" t="s">
        <v>110</v>
      </c>
      <c r="I3" s="40">
        <v>41456</v>
      </c>
      <c r="J3" s="8" t="s">
        <v>106</v>
      </c>
      <c r="K3" s="8" t="s">
        <v>107</v>
      </c>
    </row>
    <row r="4" spans="1:11" x14ac:dyDescent="0.15">
      <c r="A4" s="40">
        <v>41458</v>
      </c>
      <c r="B4" s="8" t="s">
        <v>108</v>
      </c>
      <c r="C4" s="8" t="s">
        <v>109</v>
      </c>
      <c r="I4" s="40">
        <v>41457</v>
      </c>
      <c r="J4" s="8" t="s">
        <v>107</v>
      </c>
      <c r="K4" s="8" t="s">
        <v>108</v>
      </c>
    </row>
    <row r="5" spans="1:11" x14ac:dyDescent="0.15">
      <c r="A5" s="40">
        <v>41459</v>
      </c>
      <c r="B5" s="8" t="s">
        <v>109</v>
      </c>
      <c r="C5" s="8" t="s">
        <v>106</v>
      </c>
      <c r="E5" s="8" t="s">
        <v>111</v>
      </c>
      <c r="I5" s="40">
        <v>41458</v>
      </c>
      <c r="J5" s="8" t="s">
        <v>108</v>
      </c>
      <c r="K5" s="8" t="s">
        <v>109</v>
      </c>
    </row>
    <row r="6" spans="1:11" x14ac:dyDescent="0.15">
      <c r="A6" s="40">
        <v>41460</v>
      </c>
      <c r="B6" s="8" t="s">
        <v>106</v>
      </c>
      <c r="C6" s="8" t="s">
        <v>107</v>
      </c>
      <c r="I6" s="40">
        <v>41459</v>
      </c>
      <c r="J6" s="8" t="s">
        <v>109</v>
      </c>
      <c r="K6" s="8" t="s">
        <v>106</v>
      </c>
    </row>
    <row r="7" spans="1:11" x14ac:dyDescent="0.15">
      <c r="A7" s="40">
        <v>41461</v>
      </c>
      <c r="B7" s="8" t="s">
        <v>107</v>
      </c>
      <c r="C7" s="8" t="s">
        <v>108</v>
      </c>
      <c r="I7" s="40">
        <v>41460</v>
      </c>
      <c r="J7" s="8" t="s">
        <v>106</v>
      </c>
      <c r="K7" s="8" t="s">
        <v>107</v>
      </c>
    </row>
    <row r="8" spans="1:11" x14ac:dyDescent="0.15">
      <c r="A8" s="40">
        <v>41462</v>
      </c>
      <c r="B8" s="8" t="s">
        <v>108</v>
      </c>
      <c r="C8" s="8" t="s">
        <v>109</v>
      </c>
      <c r="I8" s="40">
        <v>41461</v>
      </c>
      <c r="J8" s="8" t="s">
        <v>107</v>
      </c>
      <c r="K8" s="8" t="s">
        <v>108</v>
      </c>
    </row>
    <row r="9" spans="1:11" x14ac:dyDescent="0.15">
      <c r="A9" s="40">
        <v>41463</v>
      </c>
      <c r="B9" s="8" t="s">
        <v>109</v>
      </c>
      <c r="C9" s="8" t="s">
        <v>106</v>
      </c>
      <c r="I9" s="40">
        <v>41462</v>
      </c>
      <c r="J9" s="8" t="s">
        <v>108</v>
      </c>
      <c r="K9" s="8" t="s">
        <v>109</v>
      </c>
    </row>
    <row r="10" spans="1:11" x14ac:dyDescent="0.15">
      <c r="A10" s="40">
        <v>41464</v>
      </c>
      <c r="B10" s="8" t="s">
        <v>106</v>
      </c>
      <c r="C10" s="8" t="s">
        <v>107</v>
      </c>
      <c r="I10" s="40">
        <v>41463</v>
      </c>
      <c r="J10" s="8" t="s">
        <v>109</v>
      </c>
      <c r="K10" s="8" t="s">
        <v>106</v>
      </c>
    </row>
    <row r="11" spans="1:11" x14ac:dyDescent="0.15">
      <c r="A11" s="40">
        <v>41465</v>
      </c>
      <c r="B11" s="8" t="s">
        <v>107</v>
      </c>
      <c r="C11" s="8" t="s">
        <v>108</v>
      </c>
      <c r="I11" s="40">
        <v>41464</v>
      </c>
      <c r="J11" s="8" t="s">
        <v>106</v>
      </c>
      <c r="K11" s="8" t="s">
        <v>107</v>
      </c>
    </row>
    <row r="12" spans="1:11" x14ac:dyDescent="0.15">
      <c r="A12" s="40">
        <v>41466</v>
      </c>
      <c r="B12" s="8" t="s">
        <v>108</v>
      </c>
      <c r="C12" s="8" t="s">
        <v>109</v>
      </c>
      <c r="I12" s="40">
        <v>41465</v>
      </c>
      <c r="J12" s="8" t="s">
        <v>107</v>
      </c>
      <c r="K12" s="8" t="s">
        <v>108</v>
      </c>
    </row>
    <row r="13" spans="1:11" x14ac:dyDescent="0.15">
      <c r="A13" s="40">
        <v>41467</v>
      </c>
      <c r="B13" s="8" t="s">
        <v>109</v>
      </c>
      <c r="C13" s="8" t="s">
        <v>106</v>
      </c>
      <c r="I13" s="40">
        <v>41466</v>
      </c>
      <c r="J13" s="8" t="s">
        <v>108</v>
      </c>
      <c r="K13" s="8" t="s">
        <v>109</v>
      </c>
    </row>
    <row r="14" spans="1:11" x14ac:dyDescent="0.15">
      <c r="A14" s="40">
        <v>41468</v>
      </c>
      <c r="B14" s="8" t="s">
        <v>106</v>
      </c>
      <c r="C14" s="8" t="s">
        <v>107</v>
      </c>
      <c r="I14" s="40">
        <v>41467</v>
      </c>
      <c r="J14" s="8" t="s">
        <v>109</v>
      </c>
      <c r="K14" s="8" t="s">
        <v>106</v>
      </c>
    </row>
    <row r="15" spans="1:11" x14ac:dyDescent="0.15">
      <c r="A15" s="40">
        <v>41469</v>
      </c>
      <c r="B15" s="8" t="s">
        <v>107</v>
      </c>
      <c r="C15" s="8" t="s">
        <v>108</v>
      </c>
      <c r="I15" s="40">
        <v>41468</v>
      </c>
      <c r="J15" s="8" t="s">
        <v>106</v>
      </c>
      <c r="K15" s="8" t="s">
        <v>107</v>
      </c>
    </row>
    <row r="16" spans="1:11" x14ac:dyDescent="0.15">
      <c r="A16" s="40">
        <v>41470</v>
      </c>
      <c r="B16" s="8" t="s">
        <v>108</v>
      </c>
      <c r="C16" s="8" t="s">
        <v>109</v>
      </c>
      <c r="I16" s="40">
        <v>41469</v>
      </c>
      <c r="J16" s="8" t="s">
        <v>107</v>
      </c>
      <c r="K16" s="8" t="s">
        <v>108</v>
      </c>
    </row>
    <row r="17" spans="1:11" x14ac:dyDescent="0.15">
      <c r="A17" s="40">
        <v>41471</v>
      </c>
      <c r="B17" s="8" t="s">
        <v>109</v>
      </c>
      <c r="C17" s="8" t="s">
        <v>106</v>
      </c>
      <c r="I17" s="40">
        <v>41470</v>
      </c>
      <c r="J17" s="8" t="s">
        <v>108</v>
      </c>
      <c r="K17" s="8" t="s">
        <v>109</v>
      </c>
    </row>
    <row r="18" spans="1:11" x14ac:dyDescent="0.15">
      <c r="A18" s="40">
        <v>41472</v>
      </c>
      <c r="B18" s="8" t="s">
        <v>106</v>
      </c>
      <c r="C18" s="8" t="s">
        <v>107</v>
      </c>
      <c r="I18" s="40">
        <v>41471</v>
      </c>
      <c r="J18" s="8" t="s">
        <v>109</v>
      </c>
      <c r="K18" s="8" t="s">
        <v>106</v>
      </c>
    </row>
    <row r="19" spans="1:11" x14ac:dyDescent="0.15">
      <c r="A19" s="40">
        <v>41473</v>
      </c>
      <c r="B19" s="8" t="s">
        <v>107</v>
      </c>
      <c r="C19" s="8" t="s">
        <v>108</v>
      </c>
      <c r="I19" s="40">
        <v>41472</v>
      </c>
      <c r="J19" s="8" t="s">
        <v>106</v>
      </c>
      <c r="K19" s="8" t="s">
        <v>107</v>
      </c>
    </row>
    <row r="20" spans="1:11" x14ac:dyDescent="0.15">
      <c r="A20" s="40">
        <v>41474</v>
      </c>
      <c r="B20" s="8" t="s">
        <v>108</v>
      </c>
      <c r="C20" s="8" t="s">
        <v>109</v>
      </c>
      <c r="I20" s="40">
        <v>41473</v>
      </c>
      <c r="J20" s="8" t="s">
        <v>107</v>
      </c>
      <c r="K20" s="8" t="s">
        <v>108</v>
      </c>
    </row>
    <row r="21" spans="1:11" x14ac:dyDescent="0.15">
      <c r="A21" s="40">
        <v>41475</v>
      </c>
      <c r="B21" s="8" t="s">
        <v>109</v>
      </c>
      <c r="C21" s="8" t="s">
        <v>106</v>
      </c>
      <c r="I21" s="40">
        <v>41474</v>
      </c>
      <c r="J21" s="8" t="s">
        <v>108</v>
      </c>
      <c r="K21" s="8" t="s">
        <v>109</v>
      </c>
    </row>
    <row r="22" spans="1:11" x14ac:dyDescent="0.15">
      <c r="A22" s="40">
        <v>41476</v>
      </c>
      <c r="B22" s="8" t="s">
        <v>106</v>
      </c>
      <c r="C22" s="8" t="s">
        <v>107</v>
      </c>
      <c r="I22" s="40">
        <v>41475</v>
      </c>
      <c r="J22" s="8" t="s">
        <v>109</v>
      </c>
      <c r="K22" s="8" t="s">
        <v>106</v>
      </c>
    </row>
    <row r="23" spans="1:11" x14ac:dyDescent="0.15">
      <c r="A23" s="40">
        <v>41477</v>
      </c>
      <c r="B23" s="8" t="s">
        <v>107</v>
      </c>
      <c r="C23" s="8" t="s">
        <v>108</v>
      </c>
      <c r="I23" s="40">
        <v>41476</v>
      </c>
      <c r="J23" s="8" t="s">
        <v>106</v>
      </c>
      <c r="K23" s="8" t="s">
        <v>107</v>
      </c>
    </row>
    <row r="24" spans="1:11" x14ac:dyDescent="0.15">
      <c r="A24" s="40">
        <v>41478</v>
      </c>
      <c r="B24" s="8" t="s">
        <v>108</v>
      </c>
      <c r="C24" s="8" t="s">
        <v>109</v>
      </c>
      <c r="I24" s="40">
        <v>41477</v>
      </c>
      <c r="J24" s="8" t="s">
        <v>107</v>
      </c>
      <c r="K24" s="8" t="s">
        <v>108</v>
      </c>
    </row>
    <row r="25" spans="1:11" x14ac:dyDescent="0.15">
      <c r="A25" s="40">
        <v>41479</v>
      </c>
      <c r="B25" s="8" t="s">
        <v>109</v>
      </c>
      <c r="C25" s="8" t="s">
        <v>106</v>
      </c>
      <c r="I25" s="40">
        <v>41478</v>
      </c>
      <c r="J25" s="8" t="s">
        <v>108</v>
      </c>
      <c r="K25" s="8" t="s">
        <v>109</v>
      </c>
    </row>
    <row r="26" spans="1:11" x14ac:dyDescent="0.15">
      <c r="A26" s="40">
        <v>41480</v>
      </c>
      <c r="B26" s="8" t="s">
        <v>106</v>
      </c>
      <c r="C26" s="8" t="s">
        <v>107</v>
      </c>
      <c r="I26" s="40">
        <v>41479</v>
      </c>
      <c r="J26" s="8" t="s">
        <v>109</v>
      </c>
      <c r="K26" s="8" t="s">
        <v>106</v>
      </c>
    </row>
    <row r="27" spans="1:11" x14ac:dyDescent="0.15">
      <c r="A27" s="40">
        <v>41481</v>
      </c>
      <c r="B27" s="8" t="s">
        <v>107</v>
      </c>
      <c r="C27" s="8" t="s">
        <v>108</v>
      </c>
      <c r="I27" s="40">
        <v>41480</v>
      </c>
      <c r="J27" s="8" t="s">
        <v>106</v>
      </c>
      <c r="K27" s="8" t="s">
        <v>107</v>
      </c>
    </row>
    <row r="28" spans="1:11" x14ac:dyDescent="0.15">
      <c r="A28" s="40">
        <v>41482</v>
      </c>
      <c r="B28" s="8" t="s">
        <v>108</v>
      </c>
      <c r="C28" s="8" t="s">
        <v>109</v>
      </c>
      <c r="I28" s="40">
        <v>41481</v>
      </c>
      <c r="J28" s="8" t="s">
        <v>107</v>
      </c>
      <c r="K28" s="8" t="s">
        <v>108</v>
      </c>
    </row>
    <row r="29" spans="1:11" x14ac:dyDescent="0.15">
      <c r="A29" s="40">
        <v>41483</v>
      </c>
      <c r="B29" s="8" t="s">
        <v>109</v>
      </c>
      <c r="C29" s="8" t="s">
        <v>106</v>
      </c>
      <c r="I29" s="40">
        <v>41482</v>
      </c>
      <c r="J29" s="8" t="s">
        <v>108</v>
      </c>
      <c r="K29" s="8" t="s">
        <v>109</v>
      </c>
    </row>
    <row r="30" spans="1:11" x14ac:dyDescent="0.15">
      <c r="A30" s="40">
        <v>41484</v>
      </c>
      <c r="B30" s="8" t="s">
        <v>106</v>
      </c>
      <c r="C30" s="8" t="s">
        <v>107</v>
      </c>
      <c r="I30" s="40">
        <v>41483</v>
      </c>
      <c r="J30" s="8" t="s">
        <v>109</v>
      </c>
      <c r="K30" s="8" t="s">
        <v>106</v>
      </c>
    </row>
    <row r="31" spans="1:11" x14ac:dyDescent="0.15">
      <c r="A31" s="40">
        <v>41485</v>
      </c>
      <c r="B31" s="8" t="s">
        <v>107</v>
      </c>
      <c r="C31" s="8" t="s">
        <v>108</v>
      </c>
      <c r="I31" s="40">
        <v>41484</v>
      </c>
      <c r="J31" s="8" t="s">
        <v>106</v>
      </c>
      <c r="K31" s="8" t="s">
        <v>107</v>
      </c>
    </row>
    <row r="32" spans="1:11" x14ac:dyDescent="0.15">
      <c r="A32" s="40">
        <v>41486</v>
      </c>
      <c r="B32" s="8" t="s">
        <v>108</v>
      </c>
      <c r="C32" s="8" t="s">
        <v>109</v>
      </c>
      <c r="I32" s="40">
        <v>41485</v>
      </c>
      <c r="J32" s="8" t="s">
        <v>107</v>
      </c>
      <c r="K32" s="8" t="s">
        <v>108</v>
      </c>
    </row>
    <row r="33" spans="9:11" x14ac:dyDescent="0.15">
      <c r="I33" s="40">
        <v>41486</v>
      </c>
      <c r="J33" s="8" t="s">
        <v>108</v>
      </c>
      <c r="K33" s="8" t="s">
        <v>109</v>
      </c>
    </row>
  </sheetData>
  <phoneticPr fontId="1" type="noConversion"/>
  <conditionalFormatting sqref="A19:A32">
    <cfRule type="expression" dxfId="26" priority="7">
      <formula>WEEKDAY($A:$A,2)=7</formula>
    </cfRule>
  </conditionalFormatting>
  <conditionalFormatting sqref="A2:A32">
    <cfRule type="expression" dxfId="24" priority="6">
      <formula>WEEKDAY(A2,2)=7</formula>
    </cfRule>
  </conditionalFormatting>
  <conditionalFormatting sqref="I3:K33">
    <cfRule type="expression" dxfId="3" priority="3">
      <formula>WEEKDAY($I$3,2)=7</formula>
    </cfRule>
    <cfRule type="expression" dxfId="4" priority="2">
      <formula>WEEKDAY(I3,2)=7</formula>
    </cfRule>
    <cfRule type="expression" dxfId="2" priority="1">
      <formula>WEEKDAY($I3,2)=7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3" sqref="G3:J3"/>
    </sheetView>
  </sheetViews>
  <sheetFormatPr defaultRowHeight="14.25" x14ac:dyDescent="0.15"/>
  <sheetData>
    <row r="1" spans="1:6" x14ac:dyDescent="0.15">
      <c r="A1" s="44" t="s">
        <v>112</v>
      </c>
      <c r="B1" s="44" t="s">
        <v>113</v>
      </c>
      <c r="C1" s="44" t="s">
        <v>139</v>
      </c>
    </row>
    <row r="2" spans="1:6" x14ac:dyDescent="0.15">
      <c r="A2" s="45" t="s">
        <v>114</v>
      </c>
      <c r="B2" s="46" t="s">
        <v>115</v>
      </c>
      <c r="C2" s="47">
        <v>24638</v>
      </c>
    </row>
    <row r="3" spans="1:6" x14ac:dyDescent="0.15">
      <c r="A3" s="45" t="s">
        <v>116</v>
      </c>
      <c r="B3" s="46" t="s">
        <v>117</v>
      </c>
      <c r="C3" s="47">
        <v>27246</v>
      </c>
      <c r="F3" s="8" t="s">
        <v>140</v>
      </c>
    </row>
    <row r="4" spans="1:6" x14ac:dyDescent="0.15">
      <c r="A4" s="45" t="s">
        <v>118</v>
      </c>
      <c r="B4" s="46" t="s">
        <v>115</v>
      </c>
      <c r="C4" s="47">
        <v>33201</v>
      </c>
    </row>
    <row r="5" spans="1:6" x14ac:dyDescent="0.15">
      <c r="A5" s="45" t="s">
        <v>119</v>
      </c>
      <c r="B5" s="46" t="s">
        <v>115</v>
      </c>
      <c r="C5" s="47">
        <v>33144</v>
      </c>
    </row>
    <row r="6" spans="1:6" x14ac:dyDescent="0.15">
      <c r="A6" s="45" t="s">
        <v>120</v>
      </c>
      <c r="B6" s="46" t="s">
        <v>117</v>
      </c>
      <c r="C6" s="47">
        <v>29323</v>
      </c>
    </row>
    <row r="7" spans="1:6" x14ac:dyDescent="0.15">
      <c r="A7" s="45" t="s">
        <v>121</v>
      </c>
      <c r="B7" s="46" t="s">
        <v>117</v>
      </c>
      <c r="C7" s="47">
        <v>29553</v>
      </c>
    </row>
    <row r="8" spans="1:6" x14ac:dyDescent="0.15">
      <c r="A8" s="45" t="s">
        <v>122</v>
      </c>
      <c r="B8" s="46" t="s">
        <v>117</v>
      </c>
      <c r="C8" s="47">
        <v>31436</v>
      </c>
    </row>
    <row r="9" spans="1:6" x14ac:dyDescent="0.15">
      <c r="A9" s="45" t="s">
        <v>123</v>
      </c>
      <c r="B9" s="46" t="s">
        <v>117</v>
      </c>
      <c r="C9" s="47">
        <v>25786</v>
      </c>
    </row>
    <row r="10" spans="1:6" x14ac:dyDescent="0.15">
      <c r="A10" s="45" t="s">
        <v>124</v>
      </c>
      <c r="B10" s="46" t="s">
        <v>115</v>
      </c>
      <c r="C10" s="47">
        <v>28105</v>
      </c>
    </row>
    <row r="11" spans="1:6" x14ac:dyDescent="0.15">
      <c r="A11" s="45" t="s">
        <v>125</v>
      </c>
      <c r="B11" s="46" t="s">
        <v>115</v>
      </c>
      <c r="C11" s="47">
        <v>25751</v>
      </c>
    </row>
    <row r="12" spans="1:6" x14ac:dyDescent="0.15">
      <c r="A12" s="45" t="s">
        <v>126</v>
      </c>
      <c r="B12" s="46" t="s">
        <v>117</v>
      </c>
      <c r="C12" s="47">
        <v>25524</v>
      </c>
    </row>
    <row r="13" spans="1:6" x14ac:dyDescent="0.15">
      <c r="A13" s="45" t="s">
        <v>127</v>
      </c>
      <c r="B13" s="46" t="s">
        <v>115</v>
      </c>
      <c r="C13" s="47">
        <v>29197</v>
      </c>
    </row>
    <row r="14" spans="1:6" x14ac:dyDescent="0.15">
      <c r="A14" s="45" t="s">
        <v>128</v>
      </c>
      <c r="B14" s="46" t="s">
        <v>117</v>
      </c>
      <c r="C14" s="47">
        <v>33070</v>
      </c>
    </row>
    <row r="15" spans="1:6" x14ac:dyDescent="0.15">
      <c r="A15" s="45" t="s">
        <v>129</v>
      </c>
      <c r="B15" s="46" t="s">
        <v>117</v>
      </c>
      <c r="C15" s="47">
        <v>33899</v>
      </c>
    </row>
    <row r="16" spans="1:6" x14ac:dyDescent="0.15">
      <c r="A16" s="45" t="s">
        <v>130</v>
      </c>
      <c r="B16" s="46" t="s">
        <v>117</v>
      </c>
      <c r="C16" s="47">
        <v>28245</v>
      </c>
    </row>
    <row r="17" spans="1:3" x14ac:dyDescent="0.15">
      <c r="A17" s="45" t="s">
        <v>131</v>
      </c>
      <c r="B17" s="46" t="s">
        <v>117</v>
      </c>
      <c r="C17" s="47">
        <v>32152</v>
      </c>
    </row>
    <row r="18" spans="1:3" x14ac:dyDescent="0.15">
      <c r="A18" s="45" t="s">
        <v>132</v>
      </c>
      <c r="B18" s="46" t="s">
        <v>117</v>
      </c>
      <c r="C18" s="47">
        <v>31842</v>
      </c>
    </row>
    <row r="19" spans="1:3" x14ac:dyDescent="0.15">
      <c r="A19" s="45" t="s">
        <v>133</v>
      </c>
      <c r="B19" s="46" t="s">
        <v>117</v>
      </c>
      <c r="C19" s="47">
        <v>30345</v>
      </c>
    </row>
    <row r="20" spans="1:3" x14ac:dyDescent="0.15">
      <c r="A20" s="45" t="s">
        <v>134</v>
      </c>
      <c r="B20" s="46" t="s">
        <v>115</v>
      </c>
      <c r="C20" s="47">
        <v>32131</v>
      </c>
    </row>
    <row r="21" spans="1:3" x14ac:dyDescent="0.15">
      <c r="A21" s="45" t="s">
        <v>135</v>
      </c>
      <c r="B21" s="46" t="s">
        <v>117</v>
      </c>
      <c r="C21" s="47">
        <v>26155</v>
      </c>
    </row>
    <row r="22" spans="1:3" x14ac:dyDescent="0.15">
      <c r="A22" s="45" t="s">
        <v>136</v>
      </c>
      <c r="B22" s="46" t="s">
        <v>117</v>
      </c>
      <c r="C22" s="47">
        <v>34002</v>
      </c>
    </row>
    <row r="23" spans="1:3" x14ac:dyDescent="0.15">
      <c r="A23" s="45" t="s">
        <v>137</v>
      </c>
      <c r="B23" s="46" t="s">
        <v>117</v>
      </c>
      <c r="C23" s="47">
        <v>24232</v>
      </c>
    </row>
    <row r="24" spans="1:3" x14ac:dyDescent="0.15">
      <c r="A24" s="45" t="s">
        <v>138</v>
      </c>
      <c r="B24" s="46" t="s">
        <v>115</v>
      </c>
      <c r="C24" s="47">
        <v>25481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K11" sqref="K11"/>
    </sheetView>
  </sheetViews>
  <sheetFormatPr defaultRowHeight="15" customHeight="1" x14ac:dyDescent="0.15"/>
  <cols>
    <col min="1" max="209" width="9" style="11"/>
    <col min="210" max="210" width="3" style="11" customWidth="1"/>
    <col min="211" max="211" width="12.25" style="11" bestFit="1" customWidth="1"/>
    <col min="212" max="212" width="9.75" style="11" bestFit="1" customWidth="1"/>
    <col min="213" max="214" width="7.5" style="11" bestFit="1" customWidth="1"/>
    <col min="215" max="215" width="4.75" style="11" bestFit="1" customWidth="1"/>
    <col min="216" max="219" width="9" style="11"/>
    <col min="220" max="220" width="11.25" style="11" customWidth="1"/>
    <col min="221" max="221" width="11.25" style="11" bestFit="1" customWidth="1"/>
    <col min="222" max="223" width="8" style="11" bestFit="1" customWidth="1"/>
    <col min="224" max="224" width="4.75" style="11" bestFit="1" customWidth="1"/>
    <col min="225" max="226" width="11.25" style="11" bestFit="1" customWidth="1"/>
    <col min="227" max="465" width="9" style="11"/>
    <col min="466" max="466" width="3" style="11" customWidth="1"/>
    <col min="467" max="467" width="12.25" style="11" bestFit="1" customWidth="1"/>
    <col min="468" max="468" width="9.75" style="11" bestFit="1" customWidth="1"/>
    <col min="469" max="470" width="7.5" style="11" bestFit="1" customWidth="1"/>
    <col min="471" max="471" width="4.75" style="11" bestFit="1" customWidth="1"/>
    <col min="472" max="475" width="9" style="11"/>
    <col min="476" max="476" width="11.25" style="11" customWidth="1"/>
    <col min="477" max="477" width="11.25" style="11" bestFit="1" customWidth="1"/>
    <col min="478" max="479" width="8" style="11" bestFit="1" customWidth="1"/>
    <col min="480" max="480" width="4.75" style="11" bestFit="1" customWidth="1"/>
    <col min="481" max="482" width="11.25" style="11" bestFit="1" customWidth="1"/>
    <col min="483" max="721" width="9" style="11"/>
    <col min="722" max="722" width="3" style="11" customWidth="1"/>
    <col min="723" max="723" width="12.25" style="11" bestFit="1" customWidth="1"/>
    <col min="724" max="724" width="9.75" style="11" bestFit="1" customWidth="1"/>
    <col min="725" max="726" width="7.5" style="11" bestFit="1" customWidth="1"/>
    <col min="727" max="727" width="4.75" style="11" bestFit="1" customWidth="1"/>
    <col min="728" max="731" width="9" style="11"/>
    <col min="732" max="732" width="11.25" style="11" customWidth="1"/>
    <col min="733" max="733" width="11.25" style="11" bestFit="1" customWidth="1"/>
    <col min="734" max="735" width="8" style="11" bestFit="1" customWidth="1"/>
    <col min="736" max="736" width="4.75" style="11" bestFit="1" customWidth="1"/>
    <col min="737" max="738" width="11.25" style="11" bestFit="1" customWidth="1"/>
    <col min="739" max="977" width="9" style="11"/>
    <col min="978" max="978" width="3" style="11" customWidth="1"/>
    <col min="979" max="979" width="12.25" style="11" bestFit="1" customWidth="1"/>
    <col min="980" max="980" width="9.75" style="11" bestFit="1" customWidth="1"/>
    <col min="981" max="982" width="7.5" style="11" bestFit="1" customWidth="1"/>
    <col min="983" max="983" width="4.75" style="11" bestFit="1" customWidth="1"/>
    <col min="984" max="987" width="9" style="11"/>
    <col min="988" max="988" width="11.25" style="11" customWidth="1"/>
    <col min="989" max="989" width="11.25" style="11" bestFit="1" customWidth="1"/>
    <col min="990" max="991" width="8" style="11" bestFit="1" customWidth="1"/>
    <col min="992" max="992" width="4.75" style="11" bestFit="1" customWidth="1"/>
    <col min="993" max="994" width="11.25" style="11" bestFit="1" customWidth="1"/>
    <col min="995" max="1233" width="9" style="11"/>
    <col min="1234" max="1234" width="3" style="11" customWidth="1"/>
    <col min="1235" max="1235" width="12.25" style="11" bestFit="1" customWidth="1"/>
    <col min="1236" max="1236" width="9.75" style="11" bestFit="1" customWidth="1"/>
    <col min="1237" max="1238" width="7.5" style="11" bestFit="1" customWidth="1"/>
    <col min="1239" max="1239" width="4.75" style="11" bestFit="1" customWidth="1"/>
    <col min="1240" max="1243" width="9" style="11"/>
    <col min="1244" max="1244" width="11.25" style="11" customWidth="1"/>
    <col min="1245" max="1245" width="11.25" style="11" bestFit="1" customWidth="1"/>
    <col min="1246" max="1247" width="8" style="11" bestFit="1" customWidth="1"/>
    <col min="1248" max="1248" width="4.75" style="11" bestFit="1" customWidth="1"/>
    <col min="1249" max="1250" width="11.25" style="11" bestFit="1" customWidth="1"/>
    <col min="1251" max="1489" width="9" style="11"/>
    <col min="1490" max="1490" width="3" style="11" customWidth="1"/>
    <col min="1491" max="1491" width="12.25" style="11" bestFit="1" customWidth="1"/>
    <col min="1492" max="1492" width="9.75" style="11" bestFit="1" customWidth="1"/>
    <col min="1493" max="1494" width="7.5" style="11" bestFit="1" customWidth="1"/>
    <col min="1495" max="1495" width="4.75" style="11" bestFit="1" customWidth="1"/>
    <col min="1496" max="1499" width="9" style="11"/>
    <col min="1500" max="1500" width="11.25" style="11" customWidth="1"/>
    <col min="1501" max="1501" width="11.25" style="11" bestFit="1" customWidth="1"/>
    <col min="1502" max="1503" width="8" style="11" bestFit="1" customWidth="1"/>
    <col min="1504" max="1504" width="4.75" style="11" bestFit="1" customWidth="1"/>
    <col min="1505" max="1506" width="11.25" style="11" bestFit="1" customWidth="1"/>
    <col min="1507" max="1745" width="9" style="11"/>
    <col min="1746" max="1746" width="3" style="11" customWidth="1"/>
    <col min="1747" max="1747" width="12.25" style="11" bestFit="1" customWidth="1"/>
    <col min="1748" max="1748" width="9.75" style="11" bestFit="1" customWidth="1"/>
    <col min="1749" max="1750" width="7.5" style="11" bestFit="1" customWidth="1"/>
    <col min="1751" max="1751" width="4.75" style="11" bestFit="1" customWidth="1"/>
    <col min="1752" max="1755" width="9" style="11"/>
    <col min="1756" max="1756" width="11.25" style="11" customWidth="1"/>
    <col min="1757" max="1757" width="11.25" style="11" bestFit="1" customWidth="1"/>
    <col min="1758" max="1759" width="8" style="11" bestFit="1" customWidth="1"/>
    <col min="1760" max="1760" width="4.75" style="11" bestFit="1" customWidth="1"/>
    <col min="1761" max="1762" width="11.25" style="11" bestFit="1" customWidth="1"/>
    <col min="1763" max="2001" width="9" style="11"/>
    <col min="2002" max="2002" width="3" style="11" customWidth="1"/>
    <col min="2003" max="2003" width="12.25" style="11" bestFit="1" customWidth="1"/>
    <col min="2004" max="2004" width="9.75" style="11" bestFit="1" customWidth="1"/>
    <col min="2005" max="2006" width="7.5" style="11" bestFit="1" customWidth="1"/>
    <col min="2007" max="2007" width="4.75" style="11" bestFit="1" customWidth="1"/>
    <col min="2008" max="2011" width="9" style="11"/>
    <col min="2012" max="2012" width="11.25" style="11" customWidth="1"/>
    <col min="2013" max="2013" width="11.25" style="11" bestFit="1" customWidth="1"/>
    <col min="2014" max="2015" width="8" style="11" bestFit="1" customWidth="1"/>
    <col min="2016" max="2016" width="4.75" style="11" bestFit="1" customWidth="1"/>
    <col min="2017" max="2018" width="11.25" style="11" bestFit="1" customWidth="1"/>
    <col min="2019" max="2257" width="9" style="11"/>
    <col min="2258" max="2258" width="3" style="11" customWidth="1"/>
    <col min="2259" max="2259" width="12.25" style="11" bestFit="1" customWidth="1"/>
    <col min="2260" max="2260" width="9.75" style="11" bestFit="1" customWidth="1"/>
    <col min="2261" max="2262" width="7.5" style="11" bestFit="1" customWidth="1"/>
    <col min="2263" max="2263" width="4.75" style="11" bestFit="1" customWidth="1"/>
    <col min="2264" max="2267" width="9" style="11"/>
    <col min="2268" max="2268" width="11.25" style="11" customWidth="1"/>
    <col min="2269" max="2269" width="11.25" style="11" bestFit="1" customWidth="1"/>
    <col min="2270" max="2271" width="8" style="11" bestFit="1" customWidth="1"/>
    <col min="2272" max="2272" width="4.75" style="11" bestFit="1" customWidth="1"/>
    <col min="2273" max="2274" width="11.25" style="11" bestFit="1" customWidth="1"/>
    <col min="2275" max="2513" width="9" style="11"/>
    <col min="2514" max="2514" width="3" style="11" customWidth="1"/>
    <col min="2515" max="2515" width="12.25" style="11" bestFit="1" customWidth="1"/>
    <col min="2516" max="2516" width="9.75" style="11" bestFit="1" customWidth="1"/>
    <col min="2517" max="2518" width="7.5" style="11" bestFit="1" customWidth="1"/>
    <col min="2519" max="2519" width="4.75" style="11" bestFit="1" customWidth="1"/>
    <col min="2520" max="2523" width="9" style="11"/>
    <col min="2524" max="2524" width="11.25" style="11" customWidth="1"/>
    <col min="2525" max="2525" width="11.25" style="11" bestFit="1" customWidth="1"/>
    <col min="2526" max="2527" width="8" style="11" bestFit="1" customWidth="1"/>
    <col min="2528" max="2528" width="4.75" style="11" bestFit="1" customWidth="1"/>
    <col min="2529" max="2530" width="11.25" style="11" bestFit="1" customWidth="1"/>
    <col min="2531" max="2769" width="9" style="11"/>
    <col min="2770" max="2770" width="3" style="11" customWidth="1"/>
    <col min="2771" max="2771" width="12.25" style="11" bestFit="1" customWidth="1"/>
    <col min="2772" max="2772" width="9.75" style="11" bestFit="1" customWidth="1"/>
    <col min="2773" max="2774" width="7.5" style="11" bestFit="1" customWidth="1"/>
    <col min="2775" max="2775" width="4.75" style="11" bestFit="1" customWidth="1"/>
    <col min="2776" max="2779" width="9" style="11"/>
    <col min="2780" max="2780" width="11.25" style="11" customWidth="1"/>
    <col min="2781" max="2781" width="11.25" style="11" bestFit="1" customWidth="1"/>
    <col min="2782" max="2783" width="8" style="11" bestFit="1" customWidth="1"/>
    <col min="2784" max="2784" width="4.75" style="11" bestFit="1" customWidth="1"/>
    <col min="2785" max="2786" width="11.25" style="11" bestFit="1" customWidth="1"/>
    <col min="2787" max="3025" width="9" style="11"/>
    <col min="3026" max="3026" width="3" style="11" customWidth="1"/>
    <col min="3027" max="3027" width="12.25" style="11" bestFit="1" customWidth="1"/>
    <col min="3028" max="3028" width="9.75" style="11" bestFit="1" customWidth="1"/>
    <col min="3029" max="3030" width="7.5" style="11" bestFit="1" customWidth="1"/>
    <col min="3031" max="3031" width="4.75" style="11" bestFit="1" customWidth="1"/>
    <col min="3032" max="3035" width="9" style="11"/>
    <col min="3036" max="3036" width="11.25" style="11" customWidth="1"/>
    <col min="3037" max="3037" width="11.25" style="11" bestFit="1" customWidth="1"/>
    <col min="3038" max="3039" width="8" style="11" bestFit="1" customWidth="1"/>
    <col min="3040" max="3040" width="4.75" style="11" bestFit="1" customWidth="1"/>
    <col min="3041" max="3042" width="11.25" style="11" bestFit="1" customWidth="1"/>
    <col min="3043" max="3281" width="9" style="11"/>
    <col min="3282" max="3282" width="3" style="11" customWidth="1"/>
    <col min="3283" max="3283" width="12.25" style="11" bestFit="1" customWidth="1"/>
    <col min="3284" max="3284" width="9.75" style="11" bestFit="1" customWidth="1"/>
    <col min="3285" max="3286" width="7.5" style="11" bestFit="1" customWidth="1"/>
    <col min="3287" max="3287" width="4.75" style="11" bestFit="1" customWidth="1"/>
    <col min="3288" max="3291" width="9" style="11"/>
    <col min="3292" max="3292" width="11.25" style="11" customWidth="1"/>
    <col min="3293" max="3293" width="11.25" style="11" bestFit="1" customWidth="1"/>
    <col min="3294" max="3295" width="8" style="11" bestFit="1" customWidth="1"/>
    <col min="3296" max="3296" width="4.75" style="11" bestFit="1" customWidth="1"/>
    <col min="3297" max="3298" width="11.25" style="11" bestFit="1" customWidth="1"/>
    <col min="3299" max="3537" width="9" style="11"/>
    <col min="3538" max="3538" width="3" style="11" customWidth="1"/>
    <col min="3539" max="3539" width="12.25" style="11" bestFit="1" customWidth="1"/>
    <col min="3540" max="3540" width="9.75" style="11" bestFit="1" customWidth="1"/>
    <col min="3541" max="3542" width="7.5" style="11" bestFit="1" customWidth="1"/>
    <col min="3543" max="3543" width="4.75" style="11" bestFit="1" customWidth="1"/>
    <col min="3544" max="3547" width="9" style="11"/>
    <col min="3548" max="3548" width="11.25" style="11" customWidth="1"/>
    <col min="3549" max="3549" width="11.25" style="11" bestFit="1" customWidth="1"/>
    <col min="3550" max="3551" width="8" style="11" bestFit="1" customWidth="1"/>
    <col min="3552" max="3552" width="4.75" style="11" bestFit="1" customWidth="1"/>
    <col min="3553" max="3554" width="11.25" style="11" bestFit="1" customWidth="1"/>
    <col min="3555" max="3793" width="9" style="11"/>
    <col min="3794" max="3794" width="3" style="11" customWidth="1"/>
    <col min="3795" max="3795" width="12.25" style="11" bestFit="1" customWidth="1"/>
    <col min="3796" max="3796" width="9.75" style="11" bestFit="1" customWidth="1"/>
    <col min="3797" max="3798" width="7.5" style="11" bestFit="1" customWidth="1"/>
    <col min="3799" max="3799" width="4.75" style="11" bestFit="1" customWidth="1"/>
    <col min="3800" max="3803" width="9" style="11"/>
    <col min="3804" max="3804" width="11.25" style="11" customWidth="1"/>
    <col min="3805" max="3805" width="11.25" style="11" bestFit="1" customWidth="1"/>
    <col min="3806" max="3807" width="8" style="11" bestFit="1" customWidth="1"/>
    <col min="3808" max="3808" width="4.75" style="11" bestFit="1" customWidth="1"/>
    <col min="3809" max="3810" width="11.25" style="11" bestFit="1" customWidth="1"/>
    <col min="3811" max="4049" width="9" style="11"/>
    <col min="4050" max="4050" width="3" style="11" customWidth="1"/>
    <col min="4051" max="4051" width="12.25" style="11" bestFit="1" customWidth="1"/>
    <col min="4052" max="4052" width="9.75" style="11" bestFit="1" customWidth="1"/>
    <col min="4053" max="4054" width="7.5" style="11" bestFit="1" customWidth="1"/>
    <col min="4055" max="4055" width="4.75" style="11" bestFit="1" customWidth="1"/>
    <col min="4056" max="4059" width="9" style="11"/>
    <col min="4060" max="4060" width="11.25" style="11" customWidth="1"/>
    <col min="4061" max="4061" width="11.25" style="11" bestFit="1" customWidth="1"/>
    <col min="4062" max="4063" width="8" style="11" bestFit="1" customWidth="1"/>
    <col min="4064" max="4064" width="4.75" style="11" bestFit="1" customWidth="1"/>
    <col min="4065" max="4066" width="11.25" style="11" bestFit="1" customWidth="1"/>
    <col min="4067" max="4305" width="9" style="11"/>
    <col min="4306" max="4306" width="3" style="11" customWidth="1"/>
    <col min="4307" max="4307" width="12.25" style="11" bestFit="1" customWidth="1"/>
    <col min="4308" max="4308" width="9.75" style="11" bestFit="1" customWidth="1"/>
    <col min="4309" max="4310" width="7.5" style="11" bestFit="1" customWidth="1"/>
    <col min="4311" max="4311" width="4.75" style="11" bestFit="1" customWidth="1"/>
    <col min="4312" max="4315" width="9" style="11"/>
    <col min="4316" max="4316" width="11.25" style="11" customWidth="1"/>
    <col min="4317" max="4317" width="11.25" style="11" bestFit="1" customWidth="1"/>
    <col min="4318" max="4319" width="8" style="11" bestFit="1" customWidth="1"/>
    <col min="4320" max="4320" width="4.75" style="11" bestFit="1" customWidth="1"/>
    <col min="4321" max="4322" width="11.25" style="11" bestFit="1" customWidth="1"/>
    <col min="4323" max="4561" width="9" style="11"/>
    <col min="4562" max="4562" width="3" style="11" customWidth="1"/>
    <col min="4563" max="4563" width="12.25" style="11" bestFit="1" customWidth="1"/>
    <col min="4564" max="4564" width="9.75" style="11" bestFit="1" customWidth="1"/>
    <col min="4565" max="4566" width="7.5" style="11" bestFit="1" customWidth="1"/>
    <col min="4567" max="4567" width="4.75" style="11" bestFit="1" customWidth="1"/>
    <col min="4568" max="4571" width="9" style="11"/>
    <col min="4572" max="4572" width="11.25" style="11" customWidth="1"/>
    <col min="4573" max="4573" width="11.25" style="11" bestFit="1" customWidth="1"/>
    <col min="4574" max="4575" width="8" style="11" bestFit="1" customWidth="1"/>
    <col min="4576" max="4576" width="4.75" style="11" bestFit="1" customWidth="1"/>
    <col min="4577" max="4578" width="11.25" style="11" bestFit="1" customWidth="1"/>
    <col min="4579" max="4817" width="9" style="11"/>
    <col min="4818" max="4818" width="3" style="11" customWidth="1"/>
    <col min="4819" max="4819" width="12.25" style="11" bestFit="1" customWidth="1"/>
    <col min="4820" max="4820" width="9.75" style="11" bestFit="1" customWidth="1"/>
    <col min="4821" max="4822" width="7.5" style="11" bestFit="1" customWidth="1"/>
    <col min="4823" max="4823" width="4.75" style="11" bestFit="1" customWidth="1"/>
    <col min="4824" max="4827" width="9" style="11"/>
    <col min="4828" max="4828" width="11.25" style="11" customWidth="1"/>
    <col min="4829" max="4829" width="11.25" style="11" bestFit="1" customWidth="1"/>
    <col min="4830" max="4831" width="8" style="11" bestFit="1" customWidth="1"/>
    <col min="4832" max="4832" width="4.75" style="11" bestFit="1" customWidth="1"/>
    <col min="4833" max="4834" width="11.25" style="11" bestFit="1" customWidth="1"/>
    <col min="4835" max="5073" width="9" style="11"/>
    <col min="5074" max="5074" width="3" style="11" customWidth="1"/>
    <col min="5075" max="5075" width="12.25" style="11" bestFit="1" customWidth="1"/>
    <col min="5076" max="5076" width="9.75" style="11" bestFit="1" customWidth="1"/>
    <col min="5077" max="5078" width="7.5" style="11" bestFit="1" customWidth="1"/>
    <col min="5079" max="5079" width="4.75" style="11" bestFit="1" customWidth="1"/>
    <col min="5080" max="5083" width="9" style="11"/>
    <col min="5084" max="5084" width="11.25" style="11" customWidth="1"/>
    <col min="5085" max="5085" width="11.25" style="11" bestFit="1" customWidth="1"/>
    <col min="5086" max="5087" width="8" style="11" bestFit="1" customWidth="1"/>
    <col min="5088" max="5088" width="4.75" style="11" bestFit="1" customWidth="1"/>
    <col min="5089" max="5090" width="11.25" style="11" bestFit="1" customWidth="1"/>
    <col min="5091" max="5329" width="9" style="11"/>
    <col min="5330" max="5330" width="3" style="11" customWidth="1"/>
    <col min="5331" max="5331" width="12.25" style="11" bestFit="1" customWidth="1"/>
    <col min="5332" max="5332" width="9.75" style="11" bestFit="1" customWidth="1"/>
    <col min="5333" max="5334" width="7.5" style="11" bestFit="1" customWidth="1"/>
    <col min="5335" max="5335" width="4.75" style="11" bestFit="1" customWidth="1"/>
    <col min="5336" max="5339" width="9" style="11"/>
    <col min="5340" max="5340" width="11.25" style="11" customWidth="1"/>
    <col min="5341" max="5341" width="11.25" style="11" bestFit="1" customWidth="1"/>
    <col min="5342" max="5343" width="8" style="11" bestFit="1" customWidth="1"/>
    <col min="5344" max="5344" width="4.75" style="11" bestFit="1" customWidth="1"/>
    <col min="5345" max="5346" width="11.25" style="11" bestFit="1" customWidth="1"/>
    <col min="5347" max="5585" width="9" style="11"/>
    <col min="5586" max="5586" width="3" style="11" customWidth="1"/>
    <col min="5587" max="5587" width="12.25" style="11" bestFit="1" customWidth="1"/>
    <col min="5588" max="5588" width="9.75" style="11" bestFit="1" customWidth="1"/>
    <col min="5589" max="5590" width="7.5" style="11" bestFit="1" customWidth="1"/>
    <col min="5591" max="5591" width="4.75" style="11" bestFit="1" customWidth="1"/>
    <col min="5592" max="5595" width="9" style="11"/>
    <col min="5596" max="5596" width="11.25" style="11" customWidth="1"/>
    <col min="5597" max="5597" width="11.25" style="11" bestFit="1" customWidth="1"/>
    <col min="5598" max="5599" width="8" style="11" bestFit="1" customWidth="1"/>
    <col min="5600" max="5600" width="4.75" style="11" bestFit="1" customWidth="1"/>
    <col min="5601" max="5602" width="11.25" style="11" bestFit="1" customWidth="1"/>
    <col min="5603" max="5841" width="9" style="11"/>
    <col min="5842" max="5842" width="3" style="11" customWidth="1"/>
    <col min="5843" max="5843" width="12.25" style="11" bestFit="1" customWidth="1"/>
    <col min="5844" max="5844" width="9.75" style="11" bestFit="1" customWidth="1"/>
    <col min="5845" max="5846" width="7.5" style="11" bestFit="1" customWidth="1"/>
    <col min="5847" max="5847" width="4.75" style="11" bestFit="1" customWidth="1"/>
    <col min="5848" max="5851" width="9" style="11"/>
    <col min="5852" max="5852" width="11.25" style="11" customWidth="1"/>
    <col min="5853" max="5853" width="11.25" style="11" bestFit="1" customWidth="1"/>
    <col min="5854" max="5855" width="8" style="11" bestFit="1" customWidth="1"/>
    <col min="5856" max="5856" width="4.75" style="11" bestFit="1" customWidth="1"/>
    <col min="5857" max="5858" width="11.25" style="11" bestFit="1" customWidth="1"/>
    <col min="5859" max="6097" width="9" style="11"/>
    <col min="6098" max="6098" width="3" style="11" customWidth="1"/>
    <col min="6099" max="6099" width="12.25" style="11" bestFit="1" customWidth="1"/>
    <col min="6100" max="6100" width="9.75" style="11" bestFit="1" customWidth="1"/>
    <col min="6101" max="6102" width="7.5" style="11" bestFit="1" customWidth="1"/>
    <col min="6103" max="6103" width="4.75" style="11" bestFit="1" customWidth="1"/>
    <col min="6104" max="6107" width="9" style="11"/>
    <col min="6108" max="6108" width="11.25" style="11" customWidth="1"/>
    <col min="6109" max="6109" width="11.25" style="11" bestFit="1" customWidth="1"/>
    <col min="6110" max="6111" width="8" style="11" bestFit="1" customWidth="1"/>
    <col min="6112" max="6112" width="4.75" style="11" bestFit="1" customWidth="1"/>
    <col min="6113" max="6114" width="11.25" style="11" bestFit="1" customWidth="1"/>
    <col min="6115" max="6353" width="9" style="11"/>
    <col min="6354" max="6354" width="3" style="11" customWidth="1"/>
    <col min="6355" max="6355" width="12.25" style="11" bestFit="1" customWidth="1"/>
    <col min="6356" max="6356" width="9.75" style="11" bestFit="1" customWidth="1"/>
    <col min="6357" max="6358" width="7.5" style="11" bestFit="1" customWidth="1"/>
    <col min="6359" max="6359" width="4.75" style="11" bestFit="1" customWidth="1"/>
    <col min="6360" max="6363" width="9" style="11"/>
    <col min="6364" max="6364" width="11.25" style="11" customWidth="1"/>
    <col min="6365" max="6365" width="11.25" style="11" bestFit="1" customWidth="1"/>
    <col min="6366" max="6367" width="8" style="11" bestFit="1" customWidth="1"/>
    <col min="6368" max="6368" width="4.75" style="11" bestFit="1" customWidth="1"/>
    <col min="6369" max="6370" width="11.25" style="11" bestFit="1" customWidth="1"/>
    <col min="6371" max="6609" width="9" style="11"/>
    <col min="6610" max="6610" width="3" style="11" customWidth="1"/>
    <col min="6611" max="6611" width="12.25" style="11" bestFit="1" customWidth="1"/>
    <col min="6612" max="6612" width="9.75" style="11" bestFit="1" customWidth="1"/>
    <col min="6613" max="6614" width="7.5" style="11" bestFit="1" customWidth="1"/>
    <col min="6615" max="6615" width="4.75" style="11" bestFit="1" customWidth="1"/>
    <col min="6616" max="6619" width="9" style="11"/>
    <col min="6620" max="6620" width="11.25" style="11" customWidth="1"/>
    <col min="6621" max="6621" width="11.25" style="11" bestFit="1" customWidth="1"/>
    <col min="6622" max="6623" width="8" style="11" bestFit="1" customWidth="1"/>
    <col min="6624" max="6624" width="4.75" style="11" bestFit="1" customWidth="1"/>
    <col min="6625" max="6626" width="11.25" style="11" bestFit="1" customWidth="1"/>
    <col min="6627" max="6865" width="9" style="11"/>
    <col min="6866" max="6866" width="3" style="11" customWidth="1"/>
    <col min="6867" max="6867" width="12.25" style="11" bestFit="1" customWidth="1"/>
    <col min="6868" max="6868" width="9.75" style="11" bestFit="1" customWidth="1"/>
    <col min="6869" max="6870" width="7.5" style="11" bestFit="1" customWidth="1"/>
    <col min="6871" max="6871" width="4.75" style="11" bestFit="1" customWidth="1"/>
    <col min="6872" max="6875" width="9" style="11"/>
    <col min="6876" max="6876" width="11.25" style="11" customWidth="1"/>
    <col min="6877" max="6877" width="11.25" style="11" bestFit="1" customWidth="1"/>
    <col min="6878" max="6879" width="8" style="11" bestFit="1" customWidth="1"/>
    <col min="6880" max="6880" width="4.75" style="11" bestFit="1" customWidth="1"/>
    <col min="6881" max="6882" width="11.25" style="11" bestFit="1" customWidth="1"/>
    <col min="6883" max="7121" width="9" style="11"/>
    <col min="7122" max="7122" width="3" style="11" customWidth="1"/>
    <col min="7123" max="7123" width="12.25" style="11" bestFit="1" customWidth="1"/>
    <col min="7124" max="7124" width="9.75" style="11" bestFit="1" customWidth="1"/>
    <col min="7125" max="7126" width="7.5" style="11" bestFit="1" customWidth="1"/>
    <col min="7127" max="7127" width="4.75" style="11" bestFit="1" customWidth="1"/>
    <col min="7128" max="7131" width="9" style="11"/>
    <col min="7132" max="7132" width="11.25" style="11" customWidth="1"/>
    <col min="7133" max="7133" width="11.25" style="11" bestFit="1" customWidth="1"/>
    <col min="7134" max="7135" width="8" style="11" bestFit="1" customWidth="1"/>
    <col min="7136" max="7136" width="4.75" style="11" bestFit="1" customWidth="1"/>
    <col min="7137" max="7138" width="11.25" style="11" bestFit="1" customWidth="1"/>
    <col min="7139" max="7377" width="9" style="11"/>
    <col min="7378" max="7378" width="3" style="11" customWidth="1"/>
    <col min="7379" max="7379" width="12.25" style="11" bestFit="1" customWidth="1"/>
    <col min="7380" max="7380" width="9.75" style="11" bestFit="1" customWidth="1"/>
    <col min="7381" max="7382" width="7.5" style="11" bestFit="1" customWidth="1"/>
    <col min="7383" max="7383" width="4.75" style="11" bestFit="1" customWidth="1"/>
    <col min="7384" max="7387" width="9" style="11"/>
    <col min="7388" max="7388" width="11.25" style="11" customWidth="1"/>
    <col min="7389" max="7389" width="11.25" style="11" bestFit="1" customWidth="1"/>
    <col min="7390" max="7391" width="8" style="11" bestFit="1" customWidth="1"/>
    <col min="7392" max="7392" width="4.75" style="11" bestFit="1" customWidth="1"/>
    <col min="7393" max="7394" width="11.25" style="11" bestFit="1" customWidth="1"/>
    <col min="7395" max="7633" width="9" style="11"/>
    <col min="7634" max="7634" width="3" style="11" customWidth="1"/>
    <col min="7635" max="7635" width="12.25" style="11" bestFit="1" customWidth="1"/>
    <col min="7636" max="7636" width="9.75" style="11" bestFit="1" customWidth="1"/>
    <col min="7637" max="7638" width="7.5" style="11" bestFit="1" customWidth="1"/>
    <col min="7639" max="7639" width="4.75" style="11" bestFit="1" customWidth="1"/>
    <col min="7640" max="7643" width="9" style="11"/>
    <col min="7644" max="7644" width="11.25" style="11" customWidth="1"/>
    <col min="7645" max="7645" width="11.25" style="11" bestFit="1" customWidth="1"/>
    <col min="7646" max="7647" width="8" style="11" bestFit="1" customWidth="1"/>
    <col min="7648" max="7648" width="4.75" style="11" bestFit="1" customWidth="1"/>
    <col min="7649" max="7650" width="11.25" style="11" bestFit="1" customWidth="1"/>
    <col min="7651" max="7889" width="9" style="11"/>
    <col min="7890" max="7890" width="3" style="11" customWidth="1"/>
    <col min="7891" max="7891" width="12.25" style="11" bestFit="1" customWidth="1"/>
    <col min="7892" max="7892" width="9.75" style="11" bestFit="1" customWidth="1"/>
    <col min="7893" max="7894" width="7.5" style="11" bestFit="1" customWidth="1"/>
    <col min="7895" max="7895" width="4.75" style="11" bestFit="1" customWidth="1"/>
    <col min="7896" max="7899" width="9" style="11"/>
    <col min="7900" max="7900" width="11.25" style="11" customWidth="1"/>
    <col min="7901" max="7901" width="11.25" style="11" bestFit="1" customWidth="1"/>
    <col min="7902" max="7903" width="8" style="11" bestFit="1" customWidth="1"/>
    <col min="7904" max="7904" width="4.75" style="11" bestFit="1" customWidth="1"/>
    <col min="7905" max="7906" width="11.25" style="11" bestFit="1" customWidth="1"/>
    <col min="7907" max="8145" width="9" style="11"/>
    <col min="8146" max="8146" width="3" style="11" customWidth="1"/>
    <col min="8147" max="8147" width="12.25" style="11" bestFit="1" customWidth="1"/>
    <col min="8148" max="8148" width="9.75" style="11" bestFit="1" customWidth="1"/>
    <col min="8149" max="8150" width="7.5" style="11" bestFit="1" customWidth="1"/>
    <col min="8151" max="8151" width="4.75" style="11" bestFit="1" customWidth="1"/>
    <col min="8152" max="8155" width="9" style="11"/>
    <col min="8156" max="8156" width="11.25" style="11" customWidth="1"/>
    <col min="8157" max="8157" width="11.25" style="11" bestFit="1" customWidth="1"/>
    <col min="8158" max="8159" width="8" style="11" bestFit="1" customWidth="1"/>
    <col min="8160" max="8160" width="4.75" style="11" bestFit="1" customWidth="1"/>
    <col min="8161" max="8162" width="11.25" style="11" bestFit="1" customWidth="1"/>
    <col min="8163" max="8401" width="9" style="11"/>
    <col min="8402" max="8402" width="3" style="11" customWidth="1"/>
    <col min="8403" max="8403" width="12.25" style="11" bestFit="1" customWidth="1"/>
    <col min="8404" max="8404" width="9.75" style="11" bestFit="1" customWidth="1"/>
    <col min="8405" max="8406" width="7.5" style="11" bestFit="1" customWidth="1"/>
    <col min="8407" max="8407" width="4.75" style="11" bestFit="1" customWidth="1"/>
    <col min="8408" max="8411" width="9" style="11"/>
    <col min="8412" max="8412" width="11.25" style="11" customWidth="1"/>
    <col min="8413" max="8413" width="11.25" style="11" bestFit="1" customWidth="1"/>
    <col min="8414" max="8415" width="8" style="11" bestFit="1" customWidth="1"/>
    <col min="8416" max="8416" width="4.75" style="11" bestFit="1" customWidth="1"/>
    <col min="8417" max="8418" width="11.25" style="11" bestFit="1" customWidth="1"/>
    <col min="8419" max="8657" width="9" style="11"/>
    <col min="8658" max="8658" width="3" style="11" customWidth="1"/>
    <col min="8659" max="8659" width="12.25" style="11" bestFit="1" customWidth="1"/>
    <col min="8660" max="8660" width="9.75" style="11" bestFit="1" customWidth="1"/>
    <col min="8661" max="8662" width="7.5" style="11" bestFit="1" customWidth="1"/>
    <col min="8663" max="8663" width="4.75" style="11" bestFit="1" customWidth="1"/>
    <col min="8664" max="8667" width="9" style="11"/>
    <col min="8668" max="8668" width="11.25" style="11" customWidth="1"/>
    <col min="8669" max="8669" width="11.25" style="11" bestFit="1" customWidth="1"/>
    <col min="8670" max="8671" width="8" style="11" bestFit="1" customWidth="1"/>
    <col min="8672" max="8672" width="4.75" style="11" bestFit="1" customWidth="1"/>
    <col min="8673" max="8674" width="11.25" style="11" bestFit="1" customWidth="1"/>
    <col min="8675" max="8913" width="9" style="11"/>
    <col min="8914" max="8914" width="3" style="11" customWidth="1"/>
    <col min="8915" max="8915" width="12.25" style="11" bestFit="1" customWidth="1"/>
    <col min="8916" max="8916" width="9.75" style="11" bestFit="1" customWidth="1"/>
    <col min="8917" max="8918" width="7.5" style="11" bestFit="1" customWidth="1"/>
    <col min="8919" max="8919" width="4.75" style="11" bestFit="1" customWidth="1"/>
    <col min="8920" max="8923" width="9" style="11"/>
    <col min="8924" max="8924" width="11.25" style="11" customWidth="1"/>
    <col min="8925" max="8925" width="11.25" style="11" bestFit="1" customWidth="1"/>
    <col min="8926" max="8927" width="8" style="11" bestFit="1" customWidth="1"/>
    <col min="8928" max="8928" width="4.75" style="11" bestFit="1" customWidth="1"/>
    <col min="8929" max="8930" width="11.25" style="11" bestFit="1" customWidth="1"/>
    <col min="8931" max="9169" width="9" style="11"/>
    <col min="9170" max="9170" width="3" style="11" customWidth="1"/>
    <col min="9171" max="9171" width="12.25" style="11" bestFit="1" customWidth="1"/>
    <col min="9172" max="9172" width="9.75" style="11" bestFit="1" customWidth="1"/>
    <col min="9173" max="9174" width="7.5" style="11" bestFit="1" customWidth="1"/>
    <col min="9175" max="9175" width="4.75" style="11" bestFit="1" customWidth="1"/>
    <col min="9176" max="9179" width="9" style="11"/>
    <col min="9180" max="9180" width="11.25" style="11" customWidth="1"/>
    <col min="9181" max="9181" width="11.25" style="11" bestFit="1" customWidth="1"/>
    <col min="9182" max="9183" width="8" style="11" bestFit="1" customWidth="1"/>
    <col min="9184" max="9184" width="4.75" style="11" bestFit="1" customWidth="1"/>
    <col min="9185" max="9186" width="11.25" style="11" bestFit="1" customWidth="1"/>
    <col min="9187" max="9425" width="9" style="11"/>
    <col min="9426" max="9426" width="3" style="11" customWidth="1"/>
    <col min="9427" max="9427" width="12.25" style="11" bestFit="1" customWidth="1"/>
    <col min="9428" max="9428" width="9.75" style="11" bestFit="1" customWidth="1"/>
    <col min="9429" max="9430" width="7.5" style="11" bestFit="1" customWidth="1"/>
    <col min="9431" max="9431" width="4.75" style="11" bestFit="1" customWidth="1"/>
    <col min="9432" max="9435" width="9" style="11"/>
    <col min="9436" max="9436" width="11.25" style="11" customWidth="1"/>
    <col min="9437" max="9437" width="11.25" style="11" bestFit="1" customWidth="1"/>
    <col min="9438" max="9439" width="8" style="11" bestFit="1" customWidth="1"/>
    <col min="9440" max="9440" width="4.75" style="11" bestFit="1" customWidth="1"/>
    <col min="9441" max="9442" width="11.25" style="11" bestFit="1" customWidth="1"/>
    <col min="9443" max="9681" width="9" style="11"/>
    <col min="9682" max="9682" width="3" style="11" customWidth="1"/>
    <col min="9683" max="9683" width="12.25" style="11" bestFit="1" customWidth="1"/>
    <col min="9684" max="9684" width="9.75" style="11" bestFit="1" customWidth="1"/>
    <col min="9685" max="9686" width="7.5" style="11" bestFit="1" customWidth="1"/>
    <col min="9687" max="9687" width="4.75" style="11" bestFit="1" customWidth="1"/>
    <col min="9688" max="9691" width="9" style="11"/>
    <col min="9692" max="9692" width="11.25" style="11" customWidth="1"/>
    <col min="9693" max="9693" width="11.25" style="11" bestFit="1" customWidth="1"/>
    <col min="9694" max="9695" width="8" style="11" bestFit="1" customWidth="1"/>
    <col min="9696" max="9696" width="4.75" style="11" bestFit="1" customWidth="1"/>
    <col min="9697" max="9698" width="11.25" style="11" bestFit="1" customWidth="1"/>
    <col min="9699" max="9937" width="9" style="11"/>
    <col min="9938" max="9938" width="3" style="11" customWidth="1"/>
    <col min="9939" max="9939" width="12.25" style="11" bestFit="1" customWidth="1"/>
    <col min="9940" max="9940" width="9.75" style="11" bestFit="1" customWidth="1"/>
    <col min="9941" max="9942" width="7.5" style="11" bestFit="1" customWidth="1"/>
    <col min="9943" max="9943" width="4.75" style="11" bestFit="1" customWidth="1"/>
    <col min="9944" max="9947" width="9" style="11"/>
    <col min="9948" max="9948" width="11.25" style="11" customWidth="1"/>
    <col min="9949" max="9949" width="11.25" style="11" bestFit="1" customWidth="1"/>
    <col min="9950" max="9951" width="8" style="11" bestFit="1" customWidth="1"/>
    <col min="9952" max="9952" width="4.75" style="11" bestFit="1" customWidth="1"/>
    <col min="9953" max="9954" width="11.25" style="11" bestFit="1" customWidth="1"/>
    <col min="9955" max="10193" width="9" style="11"/>
    <col min="10194" max="10194" width="3" style="11" customWidth="1"/>
    <col min="10195" max="10195" width="12.25" style="11" bestFit="1" customWidth="1"/>
    <col min="10196" max="10196" width="9.75" style="11" bestFit="1" customWidth="1"/>
    <col min="10197" max="10198" width="7.5" style="11" bestFit="1" customWidth="1"/>
    <col min="10199" max="10199" width="4.75" style="11" bestFit="1" customWidth="1"/>
    <col min="10200" max="10203" width="9" style="11"/>
    <col min="10204" max="10204" width="11.25" style="11" customWidth="1"/>
    <col min="10205" max="10205" width="11.25" style="11" bestFit="1" customWidth="1"/>
    <col min="10206" max="10207" width="8" style="11" bestFit="1" customWidth="1"/>
    <col min="10208" max="10208" width="4.75" style="11" bestFit="1" customWidth="1"/>
    <col min="10209" max="10210" width="11.25" style="11" bestFit="1" customWidth="1"/>
    <col min="10211" max="10449" width="9" style="11"/>
    <col min="10450" max="10450" width="3" style="11" customWidth="1"/>
    <col min="10451" max="10451" width="12.25" style="11" bestFit="1" customWidth="1"/>
    <col min="10452" max="10452" width="9.75" style="11" bestFit="1" customWidth="1"/>
    <col min="10453" max="10454" width="7.5" style="11" bestFit="1" customWidth="1"/>
    <col min="10455" max="10455" width="4.75" style="11" bestFit="1" customWidth="1"/>
    <col min="10456" max="10459" width="9" style="11"/>
    <col min="10460" max="10460" width="11.25" style="11" customWidth="1"/>
    <col min="10461" max="10461" width="11.25" style="11" bestFit="1" customWidth="1"/>
    <col min="10462" max="10463" width="8" style="11" bestFit="1" customWidth="1"/>
    <col min="10464" max="10464" width="4.75" style="11" bestFit="1" customWidth="1"/>
    <col min="10465" max="10466" width="11.25" style="11" bestFit="1" customWidth="1"/>
    <col min="10467" max="10705" width="9" style="11"/>
    <col min="10706" max="10706" width="3" style="11" customWidth="1"/>
    <col min="10707" max="10707" width="12.25" style="11" bestFit="1" customWidth="1"/>
    <col min="10708" max="10708" width="9.75" style="11" bestFit="1" customWidth="1"/>
    <col min="10709" max="10710" width="7.5" style="11" bestFit="1" customWidth="1"/>
    <col min="10711" max="10711" width="4.75" style="11" bestFit="1" customWidth="1"/>
    <col min="10712" max="10715" width="9" style="11"/>
    <col min="10716" max="10716" width="11.25" style="11" customWidth="1"/>
    <col min="10717" max="10717" width="11.25" style="11" bestFit="1" customWidth="1"/>
    <col min="10718" max="10719" width="8" style="11" bestFit="1" customWidth="1"/>
    <col min="10720" max="10720" width="4.75" style="11" bestFit="1" customWidth="1"/>
    <col min="10721" max="10722" width="11.25" style="11" bestFit="1" customWidth="1"/>
    <col min="10723" max="10961" width="9" style="11"/>
    <col min="10962" max="10962" width="3" style="11" customWidth="1"/>
    <col min="10963" max="10963" width="12.25" style="11" bestFit="1" customWidth="1"/>
    <col min="10964" max="10964" width="9.75" style="11" bestFit="1" customWidth="1"/>
    <col min="10965" max="10966" width="7.5" style="11" bestFit="1" customWidth="1"/>
    <col min="10967" max="10967" width="4.75" style="11" bestFit="1" customWidth="1"/>
    <col min="10968" max="10971" width="9" style="11"/>
    <col min="10972" max="10972" width="11.25" style="11" customWidth="1"/>
    <col min="10973" max="10973" width="11.25" style="11" bestFit="1" customWidth="1"/>
    <col min="10974" max="10975" width="8" style="11" bestFit="1" customWidth="1"/>
    <col min="10976" max="10976" width="4.75" style="11" bestFit="1" customWidth="1"/>
    <col min="10977" max="10978" width="11.25" style="11" bestFit="1" customWidth="1"/>
    <col min="10979" max="11217" width="9" style="11"/>
    <col min="11218" max="11218" width="3" style="11" customWidth="1"/>
    <col min="11219" max="11219" width="12.25" style="11" bestFit="1" customWidth="1"/>
    <col min="11220" max="11220" width="9.75" style="11" bestFit="1" customWidth="1"/>
    <col min="11221" max="11222" width="7.5" style="11" bestFit="1" customWidth="1"/>
    <col min="11223" max="11223" width="4.75" style="11" bestFit="1" customWidth="1"/>
    <col min="11224" max="11227" width="9" style="11"/>
    <col min="11228" max="11228" width="11.25" style="11" customWidth="1"/>
    <col min="11229" max="11229" width="11.25" style="11" bestFit="1" customWidth="1"/>
    <col min="11230" max="11231" width="8" style="11" bestFit="1" customWidth="1"/>
    <col min="11232" max="11232" width="4.75" style="11" bestFit="1" customWidth="1"/>
    <col min="11233" max="11234" width="11.25" style="11" bestFit="1" customWidth="1"/>
    <col min="11235" max="11473" width="9" style="11"/>
    <col min="11474" max="11474" width="3" style="11" customWidth="1"/>
    <col min="11475" max="11475" width="12.25" style="11" bestFit="1" customWidth="1"/>
    <col min="11476" max="11476" width="9.75" style="11" bestFit="1" customWidth="1"/>
    <col min="11477" max="11478" width="7.5" style="11" bestFit="1" customWidth="1"/>
    <col min="11479" max="11479" width="4.75" style="11" bestFit="1" customWidth="1"/>
    <col min="11480" max="11483" width="9" style="11"/>
    <col min="11484" max="11484" width="11.25" style="11" customWidth="1"/>
    <col min="11485" max="11485" width="11.25" style="11" bestFit="1" customWidth="1"/>
    <col min="11486" max="11487" width="8" style="11" bestFit="1" customWidth="1"/>
    <col min="11488" max="11488" width="4.75" style="11" bestFit="1" customWidth="1"/>
    <col min="11489" max="11490" width="11.25" style="11" bestFit="1" customWidth="1"/>
    <col min="11491" max="11729" width="9" style="11"/>
    <col min="11730" max="11730" width="3" style="11" customWidth="1"/>
    <col min="11731" max="11731" width="12.25" style="11" bestFit="1" customWidth="1"/>
    <col min="11732" max="11732" width="9.75" style="11" bestFit="1" customWidth="1"/>
    <col min="11733" max="11734" width="7.5" style="11" bestFit="1" customWidth="1"/>
    <col min="11735" max="11735" width="4.75" style="11" bestFit="1" customWidth="1"/>
    <col min="11736" max="11739" width="9" style="11"/>
    <col min="11740" max="11740" width="11.25" style="11" customWidth="1"/>
    <col min="11741" max="11741" width="11.25" style="11" bestFit="1" customWidth="1"/>
    <col min="11742" max="11743" width="8" style="11" bestFit="1" customWidth="1"/>
    <col min="11744" max="11744" width="4.75" style="11" bestFit="1" customWidth="1"/>
    <col min="11745" max="11746" width="11.25" style="11" bestFit="1" customWidth="1"/>
    <col min="11747" max="11985" width="9" style="11"/>
    <col min="11986" max="11986" width="3" style="11" customWidth="1"/>
    <col min="11987" max="11987" width="12.25" style="11" bestFit="1" customWidth="1"/>
    <col min="11988" max="11988" width="9.75" style="11" bestFit="1" customWidth="1"/>
    <col min="11989" max="11990" width="7.5" style="11" bestFit="1" customWidth="1"/>
    <col min="11991" max="11991" width="4.75" style="11" bestFit="1" customWidth="1"/>
    <col min="11992" max="11995" width="9" style="11"/>
    <col min="11996" max="11996" width="11.25" style="11" customWidth="1"/>
    <col min="11997" max="11997" width="11.25" style="11" bestFit="1" customWidth="1"/>
    <col min="11998" max="11999" width="8" style="11" bestFit="1" customWidth="1"/>
    <col min="12000" max="12000" width="4.75" style="11" bestFit="1" customWidth="1"/>
    <col min="12001" max="12002" width="11.25" style="11" bestFit="1" customWidth="1"/>
    <col min="12003" max="12241" width="9" style="11"/>
    <col min="12242" max="12242" width="3" style="11" customWidth="1"/>
    <col min="12243" max="12243" width="12.25" style="11" bestFit="1" customWidth="1"/>
    <col min="12244" max="12244" width="9.75" style="11" bestFit="1" customWidth="1"/>
    <col min="12245" max="12246" width="7.5" style="11" bestFit="1" customWidth="1"/>
    <col min="12247" max="12247" width="4.75" style="11" bestFit="1" customWidth="1"/>
    <col min="12248" max="12251" width="9" style="11"/>
    <col min="12252" max="12252" width="11.25" style="11" customWidth="1"/>
    <col min="12253" max="12253" width="11.25" style="11" bestFit="1" customWidth="1"/>
    <col min="12254" max="12255" width="8" style="11" bestFit="1" customWidth="1"/>
    <col min="12256" max="12256" width="4.75" style="11" bestFit="1" customWidth="1"/>
    <col min="12257" max="12258" width="11.25" style="11" bestFit="1" customWidth="1"/>
    <col min="12259" max="12497" width="9" style="11"/>
    <col min="12498" max="12498" width="3" style="11" customWidth="1"/>
    <col min="12499" max="12499" width="12.25" style="11" bestFit="1" customWidth="1"/>
    <col min="12500" max="12500" width="9.75" style="11" bestFit="1" customWidth="1"/>
    <col min="12501" max="12502" width="7.5" style="11" bestFit="1" customWidth="1"/>
    <col min="12503" max="12503" width="4.75" style="11" bestFit="1" customWidth="1"/>
    <col min="12504" max="12507" width="9" style="11"/>
    <col min="12508" max="12508" width="11.25" style="11" customWidth="1"/>
    <col min="12509" max="12509" width="11.25" style="11" bestFit="1" customWidth="1"/>
    <col min="12510" max="12511" width="8" style="11" bestFit="1" customWidth="1"/>
    <col min="12512" max="12512" width="4.75" style="11" bestFit="1" customWidth="1"/>
    <col min="12513" max="12514" width="11.25" style="11" bestFit="1" customWidth="1"/>
    <col min="12515" max="12753" width="9" style="11"/>
    <col min="12754" max="12754" width="3" style="11" customWidth="1"/>
    <col min="12755" max="12755" width="12.25" style="11" bestFit="1" customWidth="1"/>
    <col min="12756" max="12756" width="9.75" style="11" bestFit="1" customWidth="1"/>
    <col min="12757" max="12758" width="7.5" style="11" bestFit="1" customWidth="1"/>
    <col min="12759" max="12759" width="4.75" style="11" bestFit="1" customWidth="1"/>
    <col min="12760" max="12763" width="9" style="11"/>
    <col min="12764" max="12764" width="11.25" style="11" customWidth="1"/>
    <col min="12765" max="12765" width="11.25" style="11" bestFit="1" customWidth="1"/>
    <col min="12766" max="12767" width="8" style="11" bestFit="1" customWidth="1"/>
    <col min="12768" max="12768" width="4.75" style="11" bestFit="1" customWidth="1"/>
    <col min="12769" max="12770" width="11.25" style="11" bestFit="1" customWidth="1"/>
    <col min="12771" max="13009" width="9" style="11"/>
    <col min="13010" max="13010" width="3" style="11" customWidth="1"/>
    <col min="13011" max="13011" width="12.25" style="11" bestFit="1" customWidth="1"/>
    <col min="13012" max="13012" width="9.75" style="11" bestFit="1" customWidth="1"/>
    <col min="13013" max="13014" width="7.5" style="11" bestFit="1" customWidth="1"/>
    <col min="13015" max="13015" width="4.75" style="11" bestFit="1" customWidth="1"/>
    <col min="13016" max="13019" width="9" style="11"/>
    <col min="13020" max="13020" width="11.25" style="11" customWidth="1"/>
    <col min="13021" max="13021" width="11.25" style="11" bestFit="1" customWidth="1"/>
    <col min="13022" max="13023" width="8" style="11" bestFit="1" customWidth="1"/>
    <col min="13024" max="13024" width="4.75" style="11" bestFit="1" customWidth="1"/>
    <col min="13025" max="13026" width="11.25" style="11" bestFit="1" customWidth="1"/>
    <col min="13027" max="13265" width="9" style="11"/>
    <col min="13266" max="13266" width="3" style="11" customWidth="1"/>
    <col min="13267" max="13267" width="12.25" style="11" bestFit="1" customWidth="1"/>
    <col min="13268" max="13268" width="9.75" style="11" bestFit="1" customWidth="1"/>
    <col min="13269" max="13270" width="7.5" style="11" bestFit="1" customWidth="1"/>
    <col min="13271" max="13271" width="4.75" style="11" bestFit="1" customWidth="1"/>
    <col min="13272" max="13275" width="9" style="11"/>
    <col min="13276" max="13276" width="11.25" style="11" customWidth="1"/>
    <col min="13277" max="13277" width="11.25" style="11" bestFit="1" customWidth="1"/>
    <col min="13278" max="13279" width="8" style="11" bestFit="1" customWidth="1"/>
    <col min="13280" max="13280" width="4.75" style="11" bestFit="1" customWidth="1"/>
    <col min="13281" max="13282" width="11.25" style="11" bestFit="1" customWidth="1"/>
    <col min="13283" max="13521" width="9" style="11"/>
    <col min="13522" max="13522" width="3" style="11" customWidth="1"/>
    <col min="13523" max="13523" width="12.25" style="11" bestFit="1" customWidth="1"/>
    <col min="13524" max="13524" width="9.75" style="11" bestFit="1" customWidth="1"/>
    <col min="13525" max="13526" width="7.5" style="11" bestFit="1" customWidth="1"/>
    <col min="13527" max="13527" width="4.75" style="11" bestFit="1" customWidth="1"/>
    <col min="13528" max="13531" width="9" style="11"/>
    <col min="13532" max="13532" width="11.25" style="11" customWidth="1"/>
    <col min="13533" max="13533" width="11.25" style="11" bestFit="1" customWidth="1"/>
    <col min="13534" max="13535" width="8" style="11" bestFit="1" customWidth="1"/>
    <col min="13536" max="13536" width="4.75" style="11" bestFit="1" customWidth="1"/>
    <col min="13537" max="13538" width="11.25" style="11" bestFit="1" customWidth="1"/>
    <col min="13539" max="13777" width="9" style="11"/>
    <col min="13778" max="13778" width="3" style="11" customWidth="1"/>
    <col min="13779" max="13779" width="12.25" style="11" bestFit="1" customWidth="1"/>
    <col min="13780" max="13780" width="9.75" style="11" bestFit="1" customWidth="1"/>
    <col min="13781" max="13782" width="7.5" style="11" bestFit="1" customWidth="1"/>
    <col min="13783" max="13783" width="4.75" style="11" bestFit="1" customWidth="1"/>
    <col min="13784" max="13787" width="9" style="11"/>
    <col min="13788" max="13788" width="11.25" style="11" customWidth="1"/>
    <col min="13789" max="13789" width="11.25" style="11" bestFit="1" customWidth="1"/>
    <col min="13790" max="13791" width="8" style="11" bestFit="1" customWidth="1"/>
    <col min="13792" max="13792" width="4.75" style="11" bestFit="1" customWidth="1"/>
    <col min="13793" max="13794" width="11.25" style="11" bestFit="1" customWidth="1"/>
    <col min="13795" max="14033" width="9" style="11"/>
    <col min="14034" max="14034" width="3" style="11" customWidth="1"/>
    <col min="14035" max="14035" width="12.25" style="11" bestFit="1" customWidth="1"/>
    <col min="14036" max="14036" width="9.75" style="11" bestFit="1" customWidth="1"/>
    <col min="14037" max="14038" width="7.5" style="11" bestFit="1" customWidth="1"/>
    <col min="14039" max="14039" width="4.75" style="11" bestFit="1" customWidth="1"/>
    <col min="14040" max="14043" width="9" style="11"/>
    <col min="14044" max="14044" width="11.25" style="11" customWidth="1"/>
    <col min="14045" max="14045" width="11.25" style="11" bestFit="1" customWidth="1"/>
    <col min="14046" max="14047" width="8" style="11" bestFit="1" customWidth="1"/>
    <col min="14048" max="14048" width="4.75" style="11" bestFit="1" customWidth="1"/>
    <col min="14049" max="14050" width="11.25" style="11" bestFit="1" customWidth="1"/>
    <col min="14051" max="14289" width="9" style="11"/>
    <col min="14290" max="14290" width="3" style="11" customWidth="1"/>
    <col min="14291" max="14291" width="12.25" style="11" bestFit="1" customWidth="1"/>
    <col min="14292" max="14292" width="9.75" style="11" bestFit="1" customWidth="1"/>
    <col min="14293" max="14294" width="7.5" style="11" bestFit="1" customWidth="1"/>
    <col min="14295" max="14295" width="4.75" style="11" bestFit="1" customWidth="1"/>
    <col min="14296" max="14299" width="9" style="11"/>
    <col min="14300" max="14300" width="11.25" style="11" customWidth="1"/>
    <col min="14301" max="14301" width="11.25" style="11" bestFit="1" customWidth="1"/>
    <col min="14302" max="14303" width="8" style="11" bestFit="1" customWidth="1"/>
    <col min="14304" max="14304" width="4.75" style="11" bestFit="1" customWidth="1"/>
    <col min="14305" max="14306" width="11.25" style="11" bestFit="1" customWidth="1"/>
    <col min="14307" max="14545" width="9" style="11"/>
    <col min="14546" max="14546" width="3" style="11" customWidth="1"/>
    <col min="14547" max="14547" width="12.25" style="11" bestFit="1" customWidth="1"/>
    <col min="14548" max="14548" width="9.75" style="11" bestFit="1" customWidth="1"/>
    <col min="14549" max="14550" width="7.5" style="11" bestFit="1" customWidth="1"/>
    <col min="14551" max="14551" width="4.75" style="11" bestFit="1" customWidth="1"/>
    <col min="14552" max="14555" width="9" style="11"/>
    <col min="14556" max="14556" width="11.25" style="11" customWidth="1"/>
    <col min="14557" max="14557" width="11.25" style="11" bestFit="1" customWidth="1"/>
    <col min="14558" max="14559" width="8" style="11" bestFit="1" customWidth="1"/>
    <col min="14560" max="14560" width="4.75" style="11" bestFit="1" customWidth="1"/>
    <col min="14561" max="14562" width="11.25" style="11" bestFit="1" customWidth="1"/>
    <col min="14563" max="14801" width="9" style="11"/>
    <col min="14802" max="14802" width="3" style="11" customWidth="1"/>
    <col min="14803" max="14803" width="12.25" style="11" bestFit="1" customWidth="1"/>
    <col min="14804" max="14804" width="9.75" style="11" bestFit="1" customWidth="1"/>
    <col min="14805" max="14806" width="7.5" style="11" bestFit="1" customWidth="1"/>
    <col min="14807" max="14807" width="4.75" style="11" bestFit="1" customWidth="1"/>
    <col min="14808" max="14811" width="9" style="11"/>
    <col min="14812" max="14812" width="11.25" style="11" customWidth="1"/>
    <col min="14813" max="14813" width="11.25" style="11" bestFit="1" customWidth="1"/>
    <col min="14814" max="14815" width="8" style="11" bestFit="1" customWidth="1"/>
    <col min="14816" max="14816" width="4.75" style="11" bestFit="1" customWidth="1"/>
    <col min="14817" max="14818" width="11.25" style="11" bestFit="1" customWidth="1"/>
    <col min="14819" max="15057" width="9" style="11"/>
    <col min="15058" max="15058" width="3" style="11" customWidth="1"/>
    <col min="15059" max="15059" width="12.25" style="11" bestFit="1" customWidth="1"/>
    <col min="15060" max="15060" width="9.75" style="11" bestFit="1" customWidth="1"/>
    <col min="15061" max="15062" width="7.5" style="11" bestFit="1" customWidth="1"/>
    <col min="15063" max="15063" width="4.75" style="11" bestFit="1" customWidth="1"/>
    <col min="15064" max="15067" width="9" style="11"/>
    <col min="15068" max="15068" width="11.25" style="11" customWidth="1"/>
    <col min="15069" max="15069" width="11.25" style="11" bestFit="1" customWidth="1"/>
    <col min="15070" max="15071" width="8" style="11" bestFit="1" customWidth="1"/>
    <col min="15072" max="15072" width="4.75" style="11" bestFit="1" customWidth="1"/>
    <col min="15073" max="15074" width="11.25" style="11" bestFit="1" customWidth="1"/>
    <col min="15075" max="15313" width="9" style="11"/>
    <col min="15314" max="15314" width="3" style="11" customWidth="1"/>
    <col min="15315" max="15315" width="12.25" style="11" bestFit="1" customWidth="1"/>
    <col min="15316" max="15316" width="9.75" style="11" bestFit="1" customWidth="1"/>
    <col min="15317" max="15318" width="7.5" style="11" bestFit="1" customWidth="1"/>
    <col min="15319" max="15319" width="4.75" style="11" bestFit="1" customWidth="1"/>
    <col min="15320" max="15323" width="9" style="11"/>
    <col min="15324" max="15324" width="11.25" style="11" customWidth="1"/>
    <col min="15325" max="15325" width="11.25" style="11" bestFit="1" customWidth="1"/>
    <col min="15326" max="15327" width="8" style="11" bestFit="1" customWidth="1"/>
    <col min="15328" max="15328" width="4.75" style="11" bestFit="1" customWidth="1"/>
    <col min="15329" max="15330" width="11.25" style="11" bestFit="1" customWidth="1"/>
    <col min="15331" max="15569" width="9" style="11"/>
    <col min="15570" max="15570" width="3" style="11" customWidth="1"/>
    <col min="15571" max="15571" width="12.25" style="11" bestFit="1" customWidth="1"/>
    <col min="15572" max="15572" width="9.75" style="11" bestFit="1" customWidth="1"/>
    <col min="15573" max="15574" width="7.5" style="11" bestFit="1" customWidth="1"/>
    <col min="15575" max="15575" width="4.75" style="11" bestFit="1" customWidth="1"/>
    <col min="15576" max="15579" width="9" style="11"/>
    <col min="15580" max="15580" width="11.25" style="11" customWidth="1"/>
    <col min="15581" max="15581" width="11.25" style="11" bestFit="1" customWidth="1"/>
    <col min="15582" max="15583" width="8" style="11" bestFit="1" customWidth="1"/>
    <col min="15584" max="15584" width="4.75" style="11" bestFit="1" customWidth="1"/>
    <col min="15585" max="15586" width="11.25" style="11" bestFit="1" customWidth="1"/>
    <col min="15587" max="15825" width="9" style="11"/>
    <col min="15826" max="15826" width="3" style="11" customWidth="1"/>
    <col min="15827" max="15827" width="12.25" style="11" bestFit="1" customWidth="1"/>
    <col min="15828" max="15828" width="9.75" style="11" bestFit="1" customWidth="1"/>
    <col min="15829" max="15830" width="7.5" style="11" bestFit="1" customWidth="1"/>
    <col min="15831" max="15831" width="4.75" style="11" bestFit="1" customWidth="1"/>
    <col min="15832" max="15835" width="9" style="11"/>
    <col min="15836" max="15836" width="11.25" style="11" customWidth="1"/>
    <col min="15837" max="15837" width="11.25" style="11" bestFit="1" customWidth="1"/>
    <col min="15838" max="15839" width="8" style="11" bestFit="1" customWidth="1"/>
    <col min="15840" max="15840" width="4.75" style="11" bestFit="1" customWidth="1"/>
    <col min="15841" max="15842" width="11.25" style="11" bestFit="1" customWidth="1"/>
    <col min="15843" max="16081" width="9" style="11"/>
    <col min="16082" max="16082" width="3" style="11" customWidth="1"/>
    <col min="16083" max="16083" width="12.25" style="11" bestFit="1" customWidth="1"/>
    <col min="16084" max="16084" width="9.75" style="11" bestFit="1" customWidth="1"/>
    <col min="16085" max="16086" width="7.5" style="11" bestFit="1" customWidth="1"/>
    <col min="16087" max="16087" width="4.75" style="11" bestFit="1" customWidth="1"/>
    <col min="16088" max="16091" width="9" style="11"/>
    <col min="16092" max="16092" width="11.25" style="11" customWidth="1"/>
    <col min="16093" max="16093" width="11.25" style="11" bestFit="1" customWidth="1"/>
    <col min="16094" max="16095" width="8" style="11" bestFit="1" customWidth="1"/>
    <col min="16096" max="16096" width="4.75" style="11" bestFit="1" customWidth="1"/>
    <col min="16097" max="16098" width="11.25" style="11" bestFit="1" customWidth="1"/>
    <col min="16099" max="16384" width="9" style="11"/>
  </cols>
  <sheetData>
    <row r="1" spans="1:12" ht="15" customHeight="1" x14ac:dyDescent="0.15">
      <c r="A1" s="16" t="s">
        <v>62</v>
      </c>
      <c r="B1" s="16" t="s">
        <v>63</v>
      </c>
      <c r="C1" s="16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  <c r="I1" s="18" t="s">
        <v>70</v>
      </c>
      <c r="J1"/>
      <c r="K1"/>
      <c r="L1"/>
    </row>
    <row r="2" spans="1:12" ht="15" customHeight="1" x14ac:dyDescent="0.15">
      <c r="A2" s="16" t="s">
        <v>71</v>
      </c>
      <c r="B2" s="19" t="s">
        <v>72</v>
      </c>
      <c r="C2" s="20">
        <v>147385.43429053845</v>
      </c>
      <c r="D2" s="21">
        <v>537741.91661070008</v>
      </c>
      <c r="E2" s="21"/>
      <c r="F2" s="21">
        <v>42274.334007600002</v>
      </c>
      <c r="G2" s="21">
        <v>125968.855182</v>
      </c>
      <c r="H2" s="21">
        <v>259498.63640864997</v>
      </c>
      <c r="I2" s="22">
        <v>1112869.1764994883</v>
      </c>
      <c r="J2"/>
      <c r="K2"/>
      <c r="L2"/>
    </row>
    <row r="3" spans="1:12" ht="15" customHeight="1" x14ac:dyDescent="0.15">
      <c r="A3" s="23"/>
      <c r="B3" s="24" t="s">
        <v>73</v>
      </c>
      <c r="C3" s="25">
        <v>152208.21895710001</v>
      </c>
      <c r="D3" s="26">
        <v>526995.62271419994</v>
      </c>
      <c r="E3" s="26">
        <v>142448.491836</v>
      </c>
      <c r="F3" s="26">
        <v>169071.14955495001</v>
      </c>
      <c r="G3" s="26">
        <v>48709.077658570517</v>
      </c>
      <c r="H3" s="26">
        <v>232062.56983679999</v>
      </c>
      <c r="I3" s="27">
        <v>1271495.1305576204</v>
      </c>
      <c r="J3"/>
      <c r="K3" t="s">
        <v>74</v>
      </c>
      <c r="L3"/>
    </row>
    <row r="4" spans="1:12" ht="15" customHeight="1" x14ac:dyDescent="0.15">
      <c r="A4" s="23"/>
      <c r="B4" s="24" t="s">
        <v>75</v>
      </c>
      <c r="C4" s="25">
        <v>158873.07715500001</v>
      </c>
      <c r="D4" s="26">
        <v>410925.73939169996</v>
      </c>
      <c r="E4" s="26">
        <v>25452.363945599998</v>
      </c>
      <c r="F4" s="26">
        <v>135515.7327585</v>
      </c>
      <c r="G4" s="26">
        <v>177284.6252325</v>
      </c>
      <c r="H4" s="26">
        <v>566625.07584915007</v>
      </c>
      <c r="I4" s="27">
        <v>1474676.6143324501</v>
      </c>
      <c r="J4"/>
      <c r="K4"/>
      <c r="L4"/>
    </row>
    <row r="5" spans="1:12" ht="15" customHeight="1" x14ac:dyDescent="0.15">
      <c r="A5" s="23"/>
      <c r="B5" s="24" t="s">
        <v>76</v>
      </c>
      <c r="C5" s="25">
        <v>156335.21842019999</v>
      </c>
      <c r="D5" s="26">
        <v>174838.56557489999</v>
      </c>
      <c r="E5" s="26">
        <v>4376.1828887999991</v>
      </c>
      <c r="F5" s="26">
        <v>301963.89313124993</v>
      </c>
      <c r="G5" s="26">
        <v>319691.59040190006</v>
      </c>
      <c r="H5" s="26">
        <v>2096814.3553688994</v>
      </c>
      <c r="I5" s="27">
        <v>3054019.8057859493</v>
      </c>
      <c r="J5"/>
      <c r="K5"/>
      <c r="L5"/>
    </row>
    <row r="6" spans="1:12" ht="15" customHeight="1" x14ac:dyDescent="0.15">
      <c r="A6" s="16" t="s">
        <v>77</v>
      </c>
      <c r="B6" s="19" t="s">
        <v>72</v>
      </c>
      <c r="C6" s="20">
        <v>31994.828579700003</v>
      </c>
      <c r="D6" s="21">
        <v>194843.32661774999</v>
      </c>
      <c r="E6" s="21"/>
      <c r="F6" s="21">
        <v>8700.8413053589738</v>
      </c>
      <c r="G6" s="21">
        <v>13733.198131715384</v>
      </c>
      <c r="H6" s="21">
        <v>113682.91990650001</v>
      </c>
      <c r="I6" s="22">
        <v>362955.11454102438</v>
      </c>
      <c r="J6"/>
      <c r="K6"/>
      <c r="L6"/>
    </row>
    <row r="7" spans="1:12" ht="15" customHeight="1" x14ac:dyDescent="0.15">
      <c r="A7" s="23"/>
      <c r="B7" s="24" t="s">
        <v>73</v>
      </c>
      <c r="C7" s="25">
        <v>67363.484081400005</v>
      </c>
      <c r="D7" s="26">
        <v>65331.176202000002</v>
      </c>
      <c r="E7" s="26"/>
      <c r="F7" s="26">
        <v>55060.393091999998</v>
      </c>
      <c r="G7" s="26">
        <v>22772.51181</v>
      </c>
      <c r="H7" s="26">
        <v>182572.73153339999</v>
      </c>
      <c r="I7" s="27">
        <v>393100.29671879997</v>
      </c>
      <c r="J7"/>
      <c r="K7"/>
      <c r="L7"/>
    </row>
    <row r="8" spans="1:12" ht="15" customHeight="1" x14ac:dyDescent="0.15">
      <c r="A8" s="23"/>
      <c r="B8" s="24" t="s">
        <v>75</v>
      </c>
      <c r="C8" s="25">
        <v>131516.49143609998</v>
      </c>
      <c r="D8" s="26">
        <v>218972.64300059999</v>
      </c>
      <c r="E8" s="26"/>
      <c r="F8" s="26">
        <v>160839.22972800001</v>
      </c>
      <c r="G8" s="26">
        <v>36758.283945000003</v>
      </c>
      <c r="H8" s="26">
        <v>413186.3738593231</v>
      </c>
      <c r="I8" s="27">
        <v>961273.02196902304</v>
      </c>
      <c r="J8"/>
      <c r="K8"/>
      <c r="L8"/>
    </row>
    <row r="9" spans="1:12" ht="15" customHeight="1" x14ac:dyDescent="0.15">
      <c r="A9" s="23"/>
      <c r="B9" s="24" t="s">
        <v>76</v>
      </c>
      <c r="C9" s="25">
        <v>368893.40480580006</v>
      </c>
      <c r="D9" s="26">
        <v>102060.48986999999</v>
      </c>
      <c r="E9" s="26"/>
      <c r="F9" s="26">
        <v>226780.81200899999</v>
      </c>
      <c r="G9" s="26">
        <v>198396.26559599998</v>
      </c>
      <c r="H9" s="26">
        <v>1019924.5696168498</v>
      </c>
      <c r="I9" s="27">
        <v>1916055.5418976499</v>
      </c>
      <c r="J9"/>
      <c r="K9"/>
      <c r="L9"/>
    </row>
    <row r="10" spans="1:12" ht="15" customHeight="1" x14ac:dyDescent="0.15">
      <c r="A10" s="16" t="s">
        <v>78</v>
      </c>
      <c r="B10" s="19" t="s">
        <v>72</v>
      </c>
      <c r="C10" s="20">
        <v>9821.0800770000005</v>
      </c>
      <c r="D10" s="21">
        <v>175500.3372825</v>
      </c>
      <c r="E10" s="21"/>
      <c r="F10" s="21">
        <v>93485.756400000013</v>
      </c>
      <c r="G10" s="21">
        <v>85171.443075000003</v>
      </c>
      <c r="H10" s="21">
        <v>55992.277343307695</v>
      </c>
      <c r="I10" s="22">
        <v>419970.89417780773</v>
      </c>
      <c r="J10"/>
      <c r="K10"/>
      <c r="L10"/>
    </row>
    <row r="11" spans="1:12" ht="15" customHeight="1" x14ac:dyDescent="0.15">
      <c r="A11" s="23"/>
      <c r="B11" s="24" t="s">
        <v>73</v>
      </c>
      <c r="C11" s="25">
        <v>25350.163679999998</v>
      </c>
      <c r="D11" s="26">
        <v>135611.13151291796</v>
      </c>
      <c r="E11" s="26"/>
      <c r="F11" s="26">
        <v>112417.94955</v>
      </c>
      <c r="G11" s="26">
        <v>26799.458400000003</v>
      </c>
      <c r="H11" s="26">
        <v>225147.46622999996</v>
      </c>
      <c r="I11" s="27">
        <v>525326.16937291785</v>
      </c>
      <c r="J11"/>
      <c r="K11"/>
      <c r="L11"/>
    </row>
    <row r="12" spans="1:12" ht="15" customHeight="1" x14ac:dyDescent="0.15">
      <c r="A12" s="23"/>
      <c r="B12" s="24" t="s">
        <v>75</v>
      </c>
      <c r="C12" s="25">
        <v>189895.87094999998</v>
      </c>
      <c r="D12" s="26">
        <v>85415.593793549982</v>
      </c>
      <c r="E12" s="26"/>
      <c r="F12" s="26">
        <v>77298.321299999996</v>
      </c>
      <c r="G12" s="26">
        <v>52185.542099999999</v>
      </c>
      <c r="H12" s="26">
        <v>373823.08396799996</v>
      </c>
      <c r="I12" s="27">
        <v>778618.41211154987</v>
      </c>
      <c r="J12"/>
      <c r="K12"/>
      <c r="L12"/>
    </row>
    <row r="13" spans="1:12" ht="15" customHeight="1" x14ac:dyDescent="0.15">
      <c r="A13" s="23"/>
      <c r="B13" s="24" t="s">
        <v>76</v>
      </c>
      <c r="C13" s="25">
        <v>270287.45258100005</v>
      </c>
      <c r="D13" s="26">
        <v>14355.982602</v>
      </c>
      <c r="E13" s="26"/>
      <c r="F13" s="26">
        <v>154732.78728449999</v>
      </c>
      <c r="G13" s="26">
        <v>484141.27408799995</v>
      </c>
      <c r="H13" s="26">
        <v>567790.16121960012</v>
      </c>
      <c r="I13" s="27">
        <v>1491307.6577751001</v>
      </c>
      <c r="J13"/>
      <c r="K13"/>
      <c r="L13"/>
    </row>
    <row r="14" spans="1:12" ht="15" customHeight="1" x14ac:dyDescent="0.15">
      <c r="A14" s="16" t="s">
        <v>79</v>
      </c>
      <c r="B14" s="19" t="s">
        <v>72</v>
      </c>
      <c r="C14" s="20">
        <v>420011.33363309997</v>
      </c>
      <c r="D14" s="21">
        <v>477758.22406440001</v>
      </c>
      <c r="E14" s="21"/>
      <c r="F14" s="21">
        <v>47572.240227000002</v>
      </c>
      <c r="G14" s="21">
        <v>48764.628717</v>
      </c>
      <c r="H14" s="21">
        <v>199912.79712735</v>
      </c>
      <c r="I14" s="22">
        <v>1194019.2237688499</v>
      </c>
      <c r="J14"/>
      <c r="K14"/>
      <c r="L14"/>
    </row>
    <row r="15" spans="1:12" ht="15" customHeight="1" x14ac:dyDescent="0.15">
      <c r="A15" s="23"/>
      <c r="B15" s="24" t="s">
        <v>73</v>
      </c>
      <c r="C15" s="25">
        <v>442512.86012700002</v>
      </c>
      <c r="D15" s="26">
        <v>299264.08586280001</v>
      </c>
      <c r="E15" s="26">
        <v>27373.397850000001</v>
      </c>
      <c r="F15" s="26">
        <v>233924.60120400001</v>
      </c>
      <c r="G15" s="26">
        <v>40373.555871000004</v>
      </c>
      <c r="H15" s="26">
        <v>525930.55898204993</v>
      </c>
      <c r="I15" s="27">
        <v>1569379.05989685</v>
      </c>
      <c r="J15"/>
      <c r="K15"/>
      <c r="L15"/>
    </row>
    <row r="16" spans="1:12" ht="15" customHeight="1" x14ac:dyDescent="0.15">
      <c r="A16" s="23"/>
      <c r="B16" s="24" t="s">
        <v>75</v>
      </c>
      <c r="C16" s="25">
        <v>403625.18273549998</v>
      </c>
      <c r="D16" s="26">
        <v>152675.08941705001</v>
      </c>
      <c r="E16" s="26">
        <v>230995.87018199998</v>
      </c>
      <c r="F16" s="26">
        <v>169430.67381599999</v>
      </c>
      <c r="G16" s="26">
        <v>145518.12304080001</v>
      </c>
      <c r="H16" s="26">
        <v>465886.05978851538</v>
      </c>
      <c r="I16" s="27">
        <v>1568130.9989798653</v>
      </c>
      <c r="J16"/>
      <c r="K16"/>
      <c r="L16"/>
    </row>
    <row r="17" spans="1:12" ht="15" customHeight="1" x14ac:dyDescent="0.15">
      <c r="A17" s="23"/>
      <c r="B17" s="24" t="s">
        <v>76</v>
      </c>
      <c r="C17" s="25">
        <v>335483.49922950001</v>
      </c>
      <c r="D17" s="26">
        <v>237566.969319</v>
      </c>
      <c r="E17" s="26">
        <v>27954.247999499999</v>
      </c>
      <c r="F17" s="26">
        <v>211878.07204169998</v>
      </c>
      <c r="G17" s="26">
        <v>119557.04358058717</v>
      </c>
      <c r="H17" s="26">
        <v>1189811.4206456721</v>
      </c>
      <c r="I17" s="27">
        <v>2122251.252815959</v>
      </c>
      <c r="J17"/>
      <c r="K17"/>
      <c r="L17"/>
    </row>
    <row r="18" spans="1:12" ht="15" customHeight="1" x14ac:dyDescent="0.15">
      <c r="A18" s="16" t="s">
        <v>80</v>
      </c>
      <c r="B18" s="19" t="s">
        <v>72</v>
      </c>
      <c r="C18" s="20">
        <v>502710.10723672429</v>
      </c>
      <c r="D18" s="21">
        <v>27499.508354999998</v>
      </c>
      <c r="E18" s="21">
        <v>65038.420230299991</v>
      </c>
      <c r="F18" s="21">
        <v>241916.51556413207</v>
      </c>
      <c r="G18" s="21">
        <v>333380.14779750007</v>
      </c>
      <c r="H18" s="21">
        <v>299651.32710449997</v>
      </c>
      <c r="I18" s="22">
        <v>1470196.0262881564</v>
      </c>
      <c r="J18"/>
      <c r="K18"/>
      <c r="L18"/>
    </row>
    <row r="19" spans="1:12" ht="15" customHeight="1" x14ac:dyDescent="0.15">
      <c r="A19" s="23"/>
      <c r="B19" s="24" t="s">
        <v>73</v>
      </c>
      <c r="C19" s="25">
        <v>631182.09469665634</v>
      </c>
      <c r="D19" s="26">
        <v>817061.52849899989</v>
      </c>
      <c r="E19" s="26">
        <v>109767.95397885</v>
      </c>
      <c r="F19" s="26">
        <v>400699.76660676143</v>
      </c>
      <c r="G19" s="26">
        <v>663159.17693774996</v>
      </c>
      <c r="H19" s="26">
        <v>559399.80286964995</v>
      </c>
      <c r="I19" s="27">
        <v>3181270.3235886674</v>
      </c>
      <c r="J19"/>
      <c r="K19"/>
      <c r="L19"/>
    </row>
    <row r="20" spans="1:12" ht="15" customHeight="1" x14ac:dyDescent="0.15">
      <c r="A20" s="23"/>
      <c r="B20" s="24" t="s">
        <v>75</v>
      </c>
      <c r="C20" s="25">
        <v>219841.61198870896</v>
      </c>
      <c r="D20" s="26">
        <v>271280.64053333079</v>
      </c>
      <c r="E20" s="26">
        <v>67639.854397153846</v>
      </c>
      <c r="F20" s="26">
        <v>683124.43767164997</v>
      </c>
      <c r="G20" s="26">
        <v>353417.46738185245</v>
      </c>
      <c r="H20" s="26">
        <v>246087.44263548846</v>
      </c>
      <c r="I20" s="27">
        <v>1841391.4546081845</v>
      </c>
      <c r="J20"/>
      <c r="K20"/>
      <c r="L20"/>
    </row>
    <row r="21" spans="1:12" ht="15" customHeight="1" x14ac:dyDescent="0.15">
      <c r="A21" s="23"/>
      <c r="B21" s="24" t="s">
        <v>76</v>
      </c>
      <c r="C21" s="25">
        <v>430050.77659734618</v>
      </c>
      <c r="D21" s="26">
        <v>83543.251038000002</v>
      </c>
      <c r="E21" s="26">
        <v>109534.00709548719</v>
      </c>
      <c r="F21" s="26">
        <v>484850.24885317171</v>
      </c>
      <c r="G21" s="26">
        <v>963266.90303549985</v>
      </c>
      <c r="H21" s="26">
        <v>108061.62598730769</v>
      </c>
      <c r="I21" s="27">
        <v>2179306.8126068129</v>
      </c>
      <c r="J21"/>
      <c r="K21"/>
      <c r="L21"/>
    </row>
    <row r="22" spans="1:12" ht="15" customHeight="1" x14ac:dyDescent="0.15">
      <c r="A22" s="28" t="s">
        <v>70</v>
      </c>
      <c r="B22" s="29"/>
      <c r="C22" s="30">
        <v>5095342.1912583746</v>
      </c>
      <c r="D22" s="31">
        <v>5009241.8222613987</v>
      </c>
      <c r="E22" s="31">
        <v>810580.790403691</v>
      </c>
      <c r="F22" s="31">
        <v>4011537.7561055743</v>
      </c>
      <c r="G22" s="31">
        <v>4259049.1719826758</v>
      </c>
      <c r="H22" s="31">
        <v>9701861.2562810127</v>
      </c>
      <c r="I22" s="32">
        <v>28887612.98829272</v>
      </c>
      <c r="J22"/>
      <c r="K22"/>
      <c r="L2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3" sqref="I3"/>
    </sheetView>
  </sheetViews>
  <sheetFormatPr defaultRowHeight="14.25" x14ac:dyDescent="0.15"/>
  <cols>
    <col min="6" max="6" width="9" bestFit="1" customWidth="1"/>
    <col min="262" max="262" width="9" bestFit="1" customWidth="1"/>
    <col min="518" max="518" width="9" bestFit="1" customWidth="1"/>
    <col min="774" max="774" width="9" bestFit="1" customWidth="1"/>
    <col min="1030" max="1030" width="9" bestFit="1" customWidth="1"/>
    <col min="1286" max="1286" width="9" bestFit="1" customWidth="1"/>
    <col min="1542" max="1542" width="9" bestFit="1" customWidth="1"/>
    <col min="1798" max="1798" width="9" bestFit="1" customWidth="1"/>
    <col min="2054" max="2054" width="9" bestFit="1" customWidth="1"/>
    <col min="2310" max="2310" width="9" bestFit="1" customWidth="1"/>
    <col min="2566" max="2566" width="9" bestFit="1" customWidth="1"/>
    <col min="2822" max="2822" width="9" bestFit="1" customWidth="1"/>
    <col min="3078" max="3078" width="9" bestFit="1" customWidth="1"/>
    <col min="3334" max="3334" width="9" bestFit="1" customWidth="1"/>
    <col min="3590" max="3590" width="9" bestFit="1" customWidth="1"/>
    <col min="3846" max="3846" width="9" bestFit="1" customWidth="1"/>
    <col min="4102" max="4102" width="9" bestFit="1" customWidth="1"/>
    <col min="4358" max="4358" width="9" bestFit="1" customWidth="1"/>
    <col min="4614" max="4614" width="9" bestFit="1" customWidth="1"/>
    <col min="4870" max="4870" width="9" bestFit="1" customWidth="1"/>
    <col min="5126" max="5126" width="9" bestFit="1" customWidth="1"/>
    <col min="5382" max="5382" width="9" bestFit="1" customWidth="1"/>
    <col min="5638" max="5638" width="9" bestFit="1" customWidth="1"/>
    <col min="5894" max="5894" width="9" bestFit="1" customWidth="1"/>
    <col min="6150" max="6150" width="9" bestFit="1" customWidth="1"/>
    <col min="6406" max="6406" width="9" bestFit="1" customWidth="1"/>
    <col min="6662" max="6662" width="9" bestFit="1" customWidth="1"/>
    <col min="6918" max="6918" width="9" bestFit="1" customWidth="1"/>
    <col min="7174" max="7174" width="9" bestFit="1" customWidth="1"/>
    <col min="7430" max="7430" width="9" bestFit="1" customWidth="1"/>
    <col min="7686" max="7686" width="9" bestFit="1" customWidth="1"/>
    <col min="7942" max="7942" width="9" bestFit="1" customWidth="1"/>
    <col min="8198" max="8198" width="9" bestFit="1" customWidth="1"/>
    <col min="8454" max="8454" width="9" bestFit="1" customWidth="1"/>
    <col min="8710" max="8710" width="9" bestFit="1" customWidth="1"/>
    <col min="8966" max="8966" width="9" bestFit="1" customWidth="1"/>
    <col min="9222" max="9222" width="9" bestFit="1" customWidth="1"/>
    <col min="9478" max="9478" width="9" bestFit="1" customWidth="1"/>
    <col min="9734" max="9734" width="9" bestFit="1" customWidth="1"/>
    <col min="9990" max="9990" width="9" bestFit="1" customWidth="1"/>
    <col min="10246" max="10246" width="9" bestFit="1" customWidth="1"/>
    <col min="10502" max="10502" width="9" bestFit="1" customWidth="1"/>
    <col min="10758" max="10758" width="9" bestFit="1" customWidth="1"/>
    <col min="11014" max="11014" width="9" bestFit="1" customWidth="1"/>
    <col min="11270" max="11270" width="9" bestFit="1" customWidth="1"/>
    <col min="11526" max="11526" width="9" bestFit="1" customWidth="1"/>
    <col min="11782" max="11782" width="9" bestFit="1" customWidth="1"/>
    <col min="12038" max="12038" width="9" bestFit="1" customWidth="1"/>
    <col min="12294" max="12294" width="9" bestFit="1" customWidth="1"/>
    <col min="12550" max="12550" width="9" bestFit="1" customWidth="1"/>
    <col min="12806" max="12806" width="9" bestFit="1" customWidth="1"/>
    <col min="13062" max="13062" width="9" bestFit="1" customWidth="1"/>
    <col min="13318" max="13318" width="9" bestFit="1" customWidth="1"/>
    <col min="13574" max="13574" width="9" bestFit="1" customWidth="1"/>
    <col min="13830" max="13830" width="9" bestFit="1" customWidth="1"/>
    <col min="14086" max="14086" width="9" bestFit="1" customWidth="1"/>
    <col min="14342" max="14342" width="9" bestFit="1" customWidth="1"/>
    <col min="14598" max="14598" width="9" bestFit="1" customWidth="1"/>
    <col min="14854" max="14854" width="9" bestFit="1" customWidth="1"/>
    <col min="15110" max="15110" width="9" bestFit="1" customWidth="1"/>
    <col min="15366" max="15366" width="9" bestFit="1" customWidth="1"/>
    <col min="15622" max="15622" width="9" bestFit="1" customWidth="1"/>
    <col min="15878" max="15878" width="9" bestFit="1" customWidth="1"/>
    <col min="16134" max="16134" width="9" bestFit="1" customWidth="1"/>
  </cols>
  <sheetData>
    <row r="1" spans="1:9" x14ac:dyDescent="0.15">
      <c r="A1" s="12" t="s">
        <v>3</v>
      </c>
      <c r="B1" s="12" t="s">
        <v>4</v>
      </c>
      <c r="C1" s="12" t="s">
        <v>5</v>
      </c>
      <c r="D1" s="12" t="s">
        <v>6</v>
      </c>
      <c r="E1" s="12" t="s">
        <v>81</v>
      </c>
      <c r="F1" s="13" t="s">
        <v>7</v>
      </c>
    </row>
    <row r="2" spans="1:9" x14ac:dyDescent="0.15">
      <c r="A2" s="14" t="s">
        <v>8</v>
      </c>
      <c r="B2" s="14" t="s">
        <v>9</v>
      </c>
      <c r="C2" s="14" t="s">
        <v>82</v>
      </c>
      <c r="D2" s="14" t="s">
        <v>21</v>
      </c>
      <c r="E2" s="14" t="s">
        <v>26</v>
      </c>
      <c r="F2" s="15">
        <v>1755</v>
      </c>
      <c r="I2" s="33" t="s">
        <v>87</v>
      </c>
    </row>
    <row r="3" spans="1:9" x14ac:dyDescent="0.15">
      <c r="A3" s="14" t="s">
        <v>8</v>
      </c>
      <c r="B3" s="14" t="s">
        <v>9</v>
      </c>
      <c r="C3" s="14" t="s">
        <v>23</v>
      </c>
      <c r="D3" s="14" t="s">
        <v>21</v>
      </c>
      <c r="E3" s="14" t="s">
        <v>26</v>
      </c>
      <c r="F3" s="15">
        <v>2220</v>
      </c>
    </row>
    <row r="4" spans="1:9" x14ac:dyDescent="0.15">
      <c r="A4" s="14" t="s">
        <v>8</v>
      </c>
      <c r="B4" s="14" t="s">
        <v>9</v>
      </c>
      <c r="C4" s="14" t="s">
        <v>84</v>
      </c>
      <c r="D4" s="14" t="s">
        <v>22</v>
      </c>
      <c r="E4" s="14" t="s">
        <v>25</v>
      </c>
      <c r="F4" s="15">
        <v>2561</v>
      </c>
    </row>
    <row r="5" spans="1:9" x14ac:dyDescent="0.15">
      <c r="A5" s="14" t="s">
        <v>8</v>
      </c>
      <c r="B5" s="14" t="s">
        <v>9</v>
      </c>
      <c r="C5" s="14" t="s">
        <v>10</v>
      </c>
      <c r="D5" s="14" t="s">
        <v>27</v>
      </c>
      <c r="E5" s="14" t="s">
        <v>26</v>
      </c>
      <c r="F5" s="15">
        <v>2977.9</v>
      </c>
    </row>
    <row r="6" spans="1:9" x14ac:dyDescent="0.15">
      <c r="A6" s="14" t="s">
        <v>8</v>
      </c>
      <c r="B6" s="14" t="s">
        <v>14</v>
      </c>
      <c r="C6" s="14" t="s">
        <v>28</v>
      </c>
      <c r="D6" s="14" t="s">
        <v>27</v>
      </c>
      <c r="E6" s="14" t="s">
        <v>26</v>
      </c>
      <c r="F6" s="15">
        <v>3048.4</v>
      </c>
    </row>
    <row r="7" spans="1:9" x14ac:dyDescent="0.15">
      <c r="A7" s="14" t="s">
        <v>8</v>
      </c>
      <c r="B7" s="14" t="s">
        <v>29</v>
      </c>
      <c r="C7" s="14" t="s">
        <v>30</v>
      </c>
      <c r="D7" s="14" t="s">
        <v>15</v>
      </c>
      <c r="E7" s="14" t="s">
        <v>31</v>
      </c>
      <c r="F7" s="15">
        <v>3600</v>
      </c>
    </row>
    <row r="8" spans="1:9" x14ac:dyDescent="0.15">
      <c r="A8" s="14" t="s">
        <v>8</v>
      </c>
      <c r="B8" s="14" t="s">
        <v>14</v>
      </c>
      <c r="C8" s="14" t="s">
        <v>32</v>
      </c>
      <c r="D8" s="14" t="s">
        <v>27</v>
      </c>
      <c r="E8" s="14" t="s">
        <v>26</v>
      </c>
      <c r="F8" s="15">
        <v>6058.9</v>
      </c>
    </row>
    <row r="9" spans="1:9" x14ac:dyDescent="0.15">
      <c r="A9" s="14" t="s">
        <v>8</v>
      </c>
      <c r="B9" s="14" t="s">
        <v>17</v>
      </c>
      <c r="C9" s="14" t="s">
        <v>18</v>
      </c>
      <c r="D9" s="14" t="s">
        <v>19</v>
      </c>
      <c r="E9" s="14" t="s">
        <v>33</v>
      </c>
      <c r="F9" s="15">
        <v>15783</v>
      </c>
    </row>
    <row r="10" spans="1:9" x14ac:dyDescent="0.15">
      <c r="A10" s="14" t="s">
        <v>8</v>
      </c>
      <c r="B10" s="14" t="s">
        <v>9</v>
      </c>
      <c r="C10" s="14" t="s">
        <v>34</v>
      </c>
      <c r="D10" s="14" t="s">
        <v>11</v>
      </c>
      <c r="E10" s="14" t="s">
        <v>35</v>
      </c>
      <c r="F10" s="15">
        <v>31330.77</v>
      </c>
    </row>
    <row r="11" spans="1:9" x14ac:dyDescent="0.15">
      <c r="A11" s="14" t="s">
        <v>36</v>
      </c>
      <c r="B11" s="14" t="s">
        <v>37</v>
      </c>
      <c r="C11" s="14" t="s">
        <v>38</v>
      </c>
      <c r="D11" s="14" t="s">
        <v>11</v>
      </c>
      <c r="E11" s="14" t="s">
        <v>24</v>
      </c>
      <c r="F11" s="15">
        <v>18</v>
      </c>
    </row>
    <row r="12" spans="1:9" x14ac:dyDescent="0.15">
      <c r="A12" s="14" t="s">
        <v>36</v>
      </c>
      <c r="B12" s="14" t="s">
        <v>39</v>
      </c>
      <c r="C12" s="14" t="s">
        <v>40</v>
      </c>
      <c r="D12" s="14" t="s">
        <v>21</v>
      </c>
      <c r="E12" s="14" t="s">
        <v>26</v>
      </c>
      <c r="F12" s="15">
        <v>36</v>
      </c>
    </row>
    <row r="13" spans="1:9" x14ac:dyDescent="0.15">
      <c r="A13" s="14" t="s">
        <v>36</v>
      </c>
      <c r="B13" s="14" t="s">
        <v>41</v>
      </c>
      <c r="C13" s="14" t="s">
        <v>85</v>
      </c>
      <c r="D13" s="14" t="s">
        <v>22</v>
      </c>
      <c r="E13" s="14" t="s">
        <v>25</v>
      </c>
      <c r="F13" s="15">
        <v>52</v>
      </c>
    </row>
    <row r="14" spans="1:9" x14ac:dyDescent="0.15">
      <c r="A14" s="14" t="s">
        <v>36</v>
      </c>
      <c r="B14" s="14" t="s">
        <v>41</v>
      </c>
      <c r="C14" s="14" t="s">
        <v>86</v>
      </c>
      <c r="D14" s="14" t="s">
        <v>22</v>
      </c>
      <c r="E14" s="14" t="s">
        <v>25</v>
      </c>
      <c r="F14" s="15">
        <v>60</v>
      </c>
    </row>
    <row r="15" spans="1:9" x14ac:dyDescent="0.15">
      <c r="A15" s="14" t="s">
        <v>36</v>
      </c>
      <c r="B15" s="14" t="s">
        <v>43</v>
      </c>
      <c r="C15" s="14" t="s">
        <v>10</v>
      </c>
      <c r="D15" s="14" t="s">
        <v>19</v>
      </c>
      <c r="E15" s="14" t="s">
        <v>20</v>
      </c>
      <c r="F15" s="15">
        <v>65</v>
      </c>
    </row>
    <row r="16" spans="1:9" x14ac:dyDescent="0.15">
      <c r="A16" s="14" t="s">
        <v>36</v>
      </c>
      <c r="B16" s="14" t="s">
        <v>43</v>
      </c>
      <c r="C16" s="14" t="s">
        <v>12</v>
      </c>
      <c r="D16" s="14" t="s">
        <v>21</v>
      </c>
      <c r="E16" s="14" t="s">
        <v>26</v>
      </c>
      <c r="F16" s="15">
        <v>78</v>
      </c>
    </row>
    <row r="17" spans="1:6" x14ac:dyDescent="0.15">
      <c r="A17" s="14" t="s">
        <v>36</v>
      </c>
      <c r="B17" s="14" t="s">
        <v>8</v>
      </c>
      <c r="C17" s="14" t="s">
        <v>44</v>
      </c>
      <c r="D17" s="14" t="s">
        <v>22</v>
      </c>
      <c r="E17" s="14" t="s">
        <v>25</v>
      </c>
      <c r="F17" s="15">
        <v>80</v>
      </c>
    </row>
    <row r="18" spans="1:6" x14ac:dyDescent="0.15">
      <c r="A18" s="14" t="s">
        <v>36</v>
      </c>
      <c r="B18" s="14" t="s">
        <v>45</v>
      </c>
      <c r="C18" s="14" t="s">
        <v>46</v>
      </c>
      <c r="D18" s="14" t="s">
        <v>15</v>
      </c>
      <c r="E18" s="14" t="s">
        <v>47</v>
      </c>
      <c r="F18" s="15">
        <v>95</v>
      </c>
    </row>
    <row r="19" spans="1:6" x14ac:dyDescent="0.15">
      <c r="A19" s="14" t="s">
        <v>36</v>
      </c>
      <c r="B19" s="14" t="s">
        <v>41</v>
      </c>
      <c r="C19" s="14" t="s">
        <v>48</v>
      </c>
      <c r="D19" s="14" t="s">
        <v>21</v>
      </c>
      <c r="E19" s="14" t="s">
        <v>26</v>
      </c>
      <c r="F19" s="15">
        <v>108</v>
      </c>
    </row>
    <row r="20" spans="1:6" x14ac:dyDescent="0.15">
      <c r="A20" s="14" t="s">
        <v>36</v>
      </c>
      <c r="B20" s="14" t="s">
        <v>41</v>
      </c>
      <c r="C20" s="14" t="s">
        <v>42</v>
      </c>
      <c r="D20" s="14" t="s">
        <v>15</v>
      </c>
      <c r="E20" s="14" t="s">
        <v>13</v>
      </c>
      <c r="F20" s="15">
        <v>120.7</v>
      </c>
    </row>
    <row r="21" spans="1:6" x14ac:dyDescent="0.15">
      <c r="A21" s="14" t="s">
        <v>36</v>
      </c>
      <c r="B21" s="14" t="s">
        <v>49</v>
      </c>
      <c r="C21" s="14" t="s">
        <v>50</v>
      </c>
      <c r="D21" s="14" t="s">
        <v>15</v>
      </c>
      <c r="E21" s="14" t="s">
        <v>16</v>
      </c>
      <c r="F21" s="15">
        <v>133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16" sqref="G16"/>
    </sheetView>
  </sheetViews>
  <sheetFormatPr defaultRowHeight="14.25" x14ac:dyDescent="0.15"/>
  <cols>
    <col min="5" max="5" width="9.5" bestFit="1" customWidth="1"/>
  </cols>
  <sheetData>
    <row r="1" spans="1:5" x14ac:dyDescent="0.15">
      <c r="A1" s="16" t="s">
        <v>62</v>
      </c>
      <c r="B1" s="16" t="s">
        <v>63</v>
      </c>
      <c r="C1" s="41" t="s">
        <v>98</v>
      </c>
      <c r="D1" s="42" t="s">
        <v>99</v>
      </c>
      <c r="E1" s="42" t="s">
        <v>100</v>
      </c>
    </row>
    <row r="2" spans="1:5" x14ac:dyDescent="0.15">
      <c r="A2" s="16" t="s">
        <v>71</v>
      </c>
      <c r="B2" s="19" t="s">
        <v>72</v>
      </c>
      <c r="C2" s="20">
        <v>147385.43429053845</v>
      </c>
      <c r="D2" s="21"/>
      <c r="E2" s="43" t="e">
        <f>(C2-D2)/D2</f>
        <v>#DIV/0!</v>
      </c>
    </row>
    <row r="3" spans="1:5" x14ac:dyDescent="0.15">
      <c r="A3" s="23"/>
      <c r="B3" s="24" t="s">
        <v>73</v>
      </c>
      <c r="C3" s="25">
        <v>152208.21895710001</v>
      </c>
      <c r="D3" s="26">
        <v>142448.491836</v>
      </c>
      <c r="E3" s="43">
        <f t="shared" ref="E3:E21" si="0">(C3-D3)/D3</f>
        <v>6.8514078284074173E-2</v>
      </c>
    </row>
    <row r="4" spans="1:5" x14ac:dyDescent="0.15">
      <c r="A4" s="23"/>
      <c r="B4" s="24" t="s">
        <v>75</v>
      </c>
      <c r="C4" s="25">
        <v>158873.07715500001</v>
      </c>
      <c r="D4" s="26">
        <v>25452.363945599998</v>
      </c>
      <c r="E4" s="43">
        <f t="shared" si="0"/>
        <v>5.2419772675954022</v>
      </c>
    </row>
    <row r="5" spans="1:5" x14ac:dyDescent="0.15">
      <c r="A5" s="23"/>
      <c r="B5" s="24" t="s">
        <v>76</v>
      </c>
      <c r="C5" s="25">
        <v>156335.21842019999</v>
      </c>
      <c r="D5" s="26">
        <v>4376.1828887999991</v>
      </c>
      <c r="E5" s="43">
        <f t="shared" si="0"/>
        <v>34.724105320257529</v>
      </c>
    </row>
    <row r="6" spans="1:5" x14ac:dyDescent="0.15">
      <c r="A6" s="16" t="s">
        <v>77</v>
      </c>
      <c r="B6" s="19" t="s">
        <v>72</v>
      </c>
      <c r="C6" s="20">
        <v>31994.828579700003</v>
      </c>
      <c r="D6" s="21"/>
      <c r="E6" s="43" t="e">
        <f t="shared" si="0"/>
        <v>#DIV/0!</v>
      </c>
    </row>
    <row r="7" spans="1:5" x14ac:dyDescent="0.15">
      <c r="A7" s="23"/>
      <c r="B7" s="24" t="s">
        <v>73</v>
      </c>
      <c r="C7" s="25">
        <v>67363.484081400005</v>
      </c>
      <c r="D7" s="26"/>
      <c r="E7" s="43" t="e">
        <f t="shared" si="0"/>
        <v>#DIV/0!</v>
      </c>
    </row>
    <row r="8" spans="1:5" x14ac:dyDescent="0.15">
      <c r="A8" s="23"/>
      <c r="B8" s="24" t="s">
        <v>75</v>
      </c>
      <c r="C8" s="25">
        <v>131516.49143609998</v>
      </c>
      <c r="D8" s="26"/>
      <c r="E8" s="43" t="e">
        <f t="shared" si="0"/>
        <v>#DIV/0!</v>
      </c>
    </row>
    <row r="9" spans="1:5" x14ac:dyDescent="0.15">
      <c r="A9" s="23"/>
      <c r="B9" s="24" t="s">
        <v>76</v>
      </c>
      <c r="C9" s="25">
        <v>368893.40480580006</v>
      </c>
      <c r="D9" s="26"/>
      <c r="E9" s="43" t="e">
        <f t="shared" si="0"/>
        <v>#DIV/0!</v>
      </c>
    </row>
    <row r="10" spans="1:5" x14ac:dyDescent="0.15">
      <c r="A10" s="16" t="s">
        <v>78</v>
      </c>
      <c r="B10" s="19" t="s">
        <v>72</v>
      </c>
      <c r="C10" s="20">
        <v>9821.0800770000005</v>
      </c>
      <c r="D10" s="21"/>
      <c r="E10" s="43" t="e">
        <f t="shared" si="0"/>
        <v>#DIV/0!</v>
      </c>
    </row>
    <row r="11" spans="1:5" x14ac:dyDescent="0.15">
      <c r="A11" s="23"/>
      <c r="B11" s="24" t="s">
        <v>73</v>
      </c>
      <c r="C11" s="25">
        <v>25350.163679999998</v>
      </c>
      <c r="D11" s="26"/>
      <c r="E11" s="43" t="e">
        <f t="shared" si="0"/>
        <v>#DIV/0!</v>
      </c>
    </row>
    <row r="12" spans="1:5" x14ac:dyDescent="0.15">
      <c r="A12" s="23"/>
      <c r="B12" s="24" t="s">
        <v>75</v>
      </c>
      <c r="C12" s="25">
        <v>189895.87094999998</v>
      </c>
      <c r="D12" s="26"/>
      <c r="E12" s="43" t="e">
        <f t="shared" si="0"/>
        <v>#DIV/0!</v>
      </c>
    </row>
    <row r="13" spans="1:5" x14ac:dyDescent="0.15">
      <c r="A13" s="23"/>
      <c r="B13" s="24" t="s">
        <v>76</v>
      </c>
      <c r="C13" s="25">
        <v>270287.45258100005</v>
      </c>
      <c r="D13" s="26"/>
      <c r="E13" s="43" t="e">
        <f t="shared" si="0"/>
        <v>#DIV/0!</v>
      </c>
    </row>
    <row r="14" spans="1:5" x14ac:dyDescent="0.15">
      <c r="A14" s="16" t="s">
        <v>79</v>
      </c>
      <c r="B14" s="19" t="s">
        <v>72</v>
      </c>
      <c r="C14" s="25">
        <v>368893.40480580006</v>
      </c>
      <c r="D14" s="26"/>
      <c r="E14" s="43" t="e">
        <f t="shared" si="0"/>
        <v>#DIV/0!</v>
      </c>
    </row>
    <row r="15" spans="1:5" x14ac:dyDescent="0.15">
      <c r="A15" s="23"/>
      <c r="B15" s="24" t="s">
        <v>73</v>
      </c>
      <c r="C15" s="25">
        <v>442512.86012700002</v>
      </c>
      <c r="D15" s="26">
        <v>27373.397850000001</v>
      </c>
      <c r="E15" s="43">
        <f t="shared" si="0"/>
        <v>15.165799457994579</v>
      </c>
    </row>
    <row r="16" spans="1:5" x14ac:dyDescent="0.15">
      <c r="A16" s="23"/>
      <c r="B16" s="24" t="s">
        <v>75</v>
      </c>
      <c r="C16" s="25">
        <v>403625.18273549998</v>
      </c>
      <c r="D16" s="26">
        <v>230995.87018199998</v>
      </c>
      <c r="E16" s="43">
        <f t="shared" si="0"/>
        <v>0.74732640205855894</v>
      </c>
    </row>
    <row r="17" spans="1:5" x14ac:dyDescent="0.15">
      <c r="A17" s="23"/>
      <c r="B17" s="24" t="s">
        <v>76</v>
      </c>
      <c r="C17" s="25">
        <v>335483.49922950001</v>
      </c>
      <c r="D17" s="26">
        <v>27954.247999499999</v>
      </c>
      <c r="E17" s="43">
        <f t="shared" si="0"/>
        <v>11.001163445194468</v>
      </c>
    </row>
    <row r="18" spans="1:5" x14ac:dyDescent="0.15">
      <c r="A18" s="16" t="s">
        <v>80</v>
      </c>
      <c r="B18" s="19" t="s">
        <v>72</v>
      </c>
      <c r="C18" s="20">
        <v>502710.10723672429</v>
      </c>
      <c r="D18" s="21">
        <v>65038.420230299991</v>
      </c>
      <c r="E18" s="43">
        <f t="shared" si="0"/>
        <v>6.7294329329746319</v>
      </c>
    </row>
    <row r="19" spans="1:5" x14ac:dyDescent="0.15">
      <c r="A19" s="23"/>
      <c r="B19" s="24" t="s">
        <v>73</v>
      </c>
      <c r="C19" s="25">
        <v>631182.09469665634</v>
      </c>
      <c r="D19" s="26">
        <v>109767.95397885</v>
      </c>
      <c r="E19" s="43">
        <f t="shared" si="0"/>
        <v>4.7501490354668725</v>
      </c>
    </row>
    <row r="20" spans="1:5" x14ac:dyDescent="0.15">
      <c r="A20" s="23"/>
      <c r="B20" s="24" t="s">
        <v>75</v>
      </c>
      <c r="C20" s="25">
        <v>219841.61198870896</v>
      </c>
      <c r="D20" s="26">
        <v>67639.854397153846</v>
      </c>
      <c r="E20" s="43">
        <f t="shared" si="0"/>
        <v>2.2501786697808073</v>
      </c>
    </row>
    <row r="21" spans="1:5" x14ac:dyDescent="0.15">
      <c r="A21" s="23"/>
      <c r="B21" s="24" t="s">
        <v>76</v>
      </c>
      <c r="C21" s="25">
        <v>430050.77659734618</v>
      </c>
      <c r="D21" s="26">
        <v>109534.00709548719</v>
      </c>
      <c r="E21" s="43">
        <f t="shared" si="0"/>
        <v>2.9261850086653527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3" sqref="F23"/>
    </sheetView>
  </sheetViews>
  <sheetFormatPr defaultRowHeight="14.25" x14ac:dyDescent="0.15"/>
  <cols>
    <col min="6" max="6" width="9" bestFit="1" customWidth="1"/>
    <col min="262" max="262" width="9" bestFit="1" customWidth="1"/>
    <col min="518" max="518" width="9" bestFit="1" customWidth="1"/>
    <col min="774" max="774" width="9" bestFit="1" customWidth="1"/>
    <col min="1030" max="1030" width="9" bestFit="1" customWidth="1"/>
    <col min="1286" max="1286" width="9" bestFit="1" customWidth="1"/>
    <col min="1542" max="1542" width="9" bestFit="1" customWidth="1"/>
    <col min="1798" max="1798" width="9" bestFit="1" customWidth="1"/>
    <col min="2054" max="2054" width="9" bestFit="1" customWidth="1"/>
    <col min="2310" max="2310" width="9" bestFit="1" customWidth="1"/>
    <col min="2566" max="2566" width="9" bestFit="1" customWidth="1"/>
    <col min="2822" max="2822" width="9" bestFit="1" customWidth="1"/>
    <col min="3078" max="3078" width="9" bestFit="1" customWidth="1"/>
    <col min="3334" max="3334" width="9" bestFit="1" customWidth="1"/>
    <col min="3590" max="3590" width="9" bestFit="1" customWidth="1"/>
    <col min="3846" max="3846" width="9" bestFit="1" customWidth="1"/>
    <col min="4102" max="4102" width="9" bestFit="1" customWidth="1"/>
    <col min="4358" max="4358" width="9" bestFit="1" customWidth="1"/>
    <col min="4614" max="4614" width="9" bestFit="1" customWidth="1"/>
    <col min="4870" max="4870" width="9" bestFit="1" customWidth="1"/>
    <col min="5126" max="5126" width="9" bestFit="1" customWidth="1"/>
    <col min="5382" max="5382" width="9" bestFit="1" customWidth="1"/>
    <col min="5638" max="5638" width="9" bestFit="1" customWidth="1"/>
    <col min="5894" max="5894" width="9" bestFit="1" customWidth="1"/>
    <col min="6150" max="6150" width="9" bestFit="1" customWidth="1"/>
    <col min="6406" max="6406" width="9" bestFit="1" customWidth="1"/>
    <col min="6662" max="6662" width="9" bestFit="1" customWidth="1"/>
    <col min="6918" max="6918" width="9" bestFit="1" customWidth="1"/>
    <col min="7174" max="7174" width="9" bestFit="1" customWidth="1"/>
    <col min="7430" max="7430" width="9" bestFit="1" customWidth="1"/>
    <col min="7686" max="7686" width="9" bestFit="1" customWidth="1"/>
    <col min="7942" max="7942" width="9" bestFit="1" customWidth="1"/>
    <col min="8198" max="8198" width="9" bestFit="1" customWidth="1"/>
    <col min="8454" max="8454" width="9" bestFit="1" customWidth="1"/>
    <col min="8710" max="8710" width="9" bestFit="1" customWidth="1"/>
    <col min="8966" max="8966" width="9" bestFit="1" customWidth="1"/>
    <col min="9222" max="9222" width="9" bestFit="1" customWidth="1"/>
    <col min="9478" max="9478" width="9" bestFit="1" customWidth="1"/>
    <col min="9734" max="9734" width="9" bestFit="1" customWidth="1"/>
    <col min="9990" max="9990" width="9" bestFit="1" customWidth="1"/>
    <col min="10246" max="10246" width="9" bestFit="1" customWidth="1"/>
    <col min="10502" max="10502" width="9" bestFit="1" customWidth="1"/>
    <col min="10758" max="10758" width="9" bestFit="1" customWidth="1"/>
    <col min="11014" max="11014" width="9" bestFit="1" customWidth="1"/>
    <col min="11270" max="11270" width="9" bestFit="1" customWidth="1"/>
    <col min="11526" max="11526" width="9" bestFit="1" customWidth="1"/>
    <col min="11782" max="11782" width="9" bestFit="1" customWidth="1"/>
    <col min="12038" max="12038" width="9" bestFit="1" customWidth="1"/>
    <col min="12294" max="12294" width="9" bestFit="1" customWidth="1"/>
    <col min="12550" max="12550" width="9" bestFit="1" customWidth="1"/>
    <col min="12806" max="12806" width="9" bestFit="1" customWidth="1"/>
    <col min="13062" max="13062" width="9" bestFit="1" customWidth="1"/>
    <col min="13318" max="13318" width="9" bestFit="1" customWidth="1"/>
    <col min="13574" max="13574" width="9" bestFit="1" customWidth="1"/>
    <col min="13830" max="13830" width="9" bestFit="1" customWidth="1"/>
    <col min="14086" max="14086" width="9" bestFit="1" customWidth="1"/>
    <col min="14342" max="14342" width="9" bestFit="1" customWidth="1"/>
    <col min="14598" max="14598" width="9" bestFit="1" customWidth="1"/>
    <col min="14854" max="14854" width="9" bestFit="1" customWidth="1"/>
    <col min="15110" max="15110" width="9" bestFit="1" customWidth="1"/>
    <col min="15366" max="15366" width="9" bestFit="1" customWidth="1"/>
    <col min="15622" max="15622" width="9" bestFit="1" customWidth="1"/>
    <col min="15878" max="15878" width="9" bestFit="1" customWidth="1"/>
    <col min="16134" max="16134" width="9" bestFit="1" customWidth="1"/>
  </cols>
  <sheetData>
    <row r="1" spans="1:9" x14ac:dyDescent="0.15">
      <c r="A1" s="12" t="s">
        <v>3</v>
      </c>
      <c r="B1" s="12" t="s">
        <v>4</v>
      </c>
      <c r="C1" s="12" t="s">
        <v>5</v>
      </c>
      <c r="D1" s="12" t="s">
        <v>6</v>
      </c>
      <c r="E1" s="12" t="s">
        <v>81</v>
      </c>
      <c r="F1" s="13" t="s">
        <v>7</v>
      </c>
    </row>
    <row r="2" spans="1:9" x14ac:dyDescent="0.15">
      <c r="A2" s="14" t="s">
        <v>8</v>
      </c>
      <c r="B2" s="14" t="s">
        <v>9</v>
      </c>
      <c r="C2" s="14" t="s">
        <v>82</v>
      </c>
      <c r="D2" s="14" t="s">
        <v>21</v>
      </c>
      <c r="E2" s="14" t="s">
        <v>26</v>
      </c>
      <c r="F2" s="15">
        <v>1755</v>
      </c>
      <c r="I2" s="33" t="s">
        <v>83</v>
      </c>
    </row>
    <row r="3" spans="1:9" x14ac:dyDescent="0.15">
      <c r="A3" s="14" t="s">
        <v>8</v>
      </c>
      <c r="B3" s="14" t="s">
        <v>9</v>
      </c>
      <c r="C3" s="14" t="s">
        <v>23</v>
      </c>
      <c r="D3" s="14" t="s">
        <v>21</v>
      </c>
      <c r="E3" s="14" t="s">
        <v>26</v>
      </c>
      <c r="F3" s="15">
        <v>2220</v>
      </c>
    </row>
    <row r="4" spans="1:9" x14ac:dyDescent="0.15">
      <c r="A4" s="14" t="s">
        <v>8</v>
      </c>
      <c r="B4" s="14" t="s">
        <v>9</v>
      </c>
      <c r="C4" s="14" t="s">
        <v>84</v>
      </c>
      <c r="D4" s="14" t="s">
        <v>22</v>
      </c>
      <c r="E4" s="14" t="s">
        <v>25</v>
      </c>
      <c r="F4" s="15">
        <v>2561</v>
      </c>
    </row>
    <row r="5" spans="1:9" x14ac:dyDescent="0.15">
      <c r="A5" s="14" t="s">
        <v>8</v>
      </c>
      <c r="B5" s="14" t="s">
        <v>9</v>
      </c>
      <c r="C5" s="14" t="s">
        <v>10</v>
      </c>
      <c r="D5" s="14" t="s">
        <v>27</v>
      </c>
      <c r="E5" s="14" t="s">
        <v>26</v>
      </c>
      <c r="F5" s="15">
        <v>2977.9</v>
      </c>
    </row>
    <row r="6" spans="1:9" x14ac:dyDescent="0.15">
      <c r="A6" s="14" t="s">
        <v>8</v>
      </c>
      <c r="B6" s="14" t="s">
        <v>14</v>
      </c>
      <c r="C6" s="14" t="s">
        <v>28</v>
      </c>
      <c r="D6" s="14" t="s">
        <v>27</v>
      </c>
      <c r="E6" s="14" t="s">
        <v>26</v>
      </c>
      <c r="F6" s="15">
        <v>3048.4</v>
      </c>
    </row>
    <row r="7" spans="1:9" x14ac:dyDescent="0.15">
      <c r="A7" s="14" t="s">
        <v>8</v>
      </c>
      <c r="B7" s="14" t="s">
        <v>29</v>
      </c>
      <c r="C7" s="14" t="s">
        <v>30</v>
      </c>
      <c r="D7" s="14" t="s">
        <v>15</v>
      </c>
      <c r="E7" s="14" t="s">
        <v>31</v>
      </c>
      <c r="F7" s="15">
        <v>3600</v>
      </c>
    </row>
    <row r="8" spans="1:9" x14ac:dyDescent="0.15">
      <c r="A8" s="14" t="s">
        <v>8</v>
      </c>
      <c r="B8" s="14" t="s">
        <v>14</v>
      </c>
      <c r="C8" s="14" t="s">
        <v>32</v>
      </c>
      <c r="D8" s="14" t="s">
        <v>27</v>
      </c>
      <c r="E8" s="14" t="s">
        <v>26</v>
      </c>
      <c r="F8" s="15">
        <v>6058.9</v>
      </c>
    </row>
    <row r="9" spans="1:9" x14ac:dyDescent="0.15">
      <c r="A9" s="14" t="s">
        <v>8</v>
      </c>
      <c r="B9" s="14" t="s">
        <v>17</v>
      </c>
      <c r="C9" s="14" t="s">
        <v>18</v>
      </c>
      <c r="D9" s="14" t="s">
        <v>19</v>
      </c>
      <c r="E9" s="14" t="s">
        <v>33</v>
      </c>
      <c r="F9" s="15">
        <v>15783</v>
      </c>
    </row>
    <row r="10" spans="1:9" x14ac:dyDescent="0.15">
      <c r="A10" s="14" t="s">
        <v>8</v>
      </c>
      <c r="B10" s="14" t="s">
        <v>9</v>
      </c>
      <c r="C10" s="14" t="s">
        <v>34</v>
      </c>
      <c r="D10" s="14" t="s">
        <v>11</v>
      </c>
      <c r="E10" s="14" t="s">
        <v>35</v>
      </c>
      <c r="F10" s="15">
        <v>31330.77</v>
      </c>
    </row>
    <row r="11" spans="1:9" x14ac:dyDescent="0.15">
      <c r="A11" s="14" t="s">
        <v>36</v>
      </c>
      <c r="B11" s="14" t="s">
        <v>37</v>
      </c>
      <c r="C11" s="14" t="s">
        <v>38</v>
      </c>
      <c r="D11" s="14" t="s">
        <v>11</v>
      </c>
      <c r="E11" s="14" t="s">
        <v>24</v>
      </c>
      <c r="F11" s="15">
        <v>18</v>
      </c>
    </row>
    <row r="12" spans="1:9" x14ac:dyDescent="0.15">
      <c r="A12" s="14" t="s">
        <v>36</v>
      </c>
      <c r="B12" s="14" t="s">
        <v>39</v>
      </c>
      <c r="C12" s="14" t="s">
        <v>40</v>
      </c>
      <c r="D12" s="14" t="s">
        <v>21</v>
      </c>
      <c r="E12" s="14" t="s">
        <v>26</v>
      </c>
      <c r="F12" s="15">
        <v>36</v>
      </c>
    </row>
    <row r="13" spans="1:9" x14ac:dyDescent="0.15">
      <c r="A13" s="14" t="s">
        <v>36</v>
      </c>
      <c r="B13" s="14" t="s">
        <v>41</v>
      </c>
      <c r="C13" s="14" t="s">
        <v>85</v>
      </c>
      <c r="D13" s="14" t="s">
        <v>22</v>
      </c>
      <c r="E13" s="14" t="s">
        <v>25</v>
      </c>
      <c r="F13" s="15">
        <v>52</v>
      </c>
    </row>
    <row r="14" spans="1:9" x14ac:dyDescent="0.15">
      <c r="A14" s="14" t="s">
        <v>36</v>
      </c>
      <c r="B14" s="14" t="s">
        <v>41</v>
      </c>
      <c r="C14" s="14" t="s">
        <v>86</v>
      </c>
      <c r="D14" s="14" t="s">
        <v>22</v>
      </c>
      <c r="E14" s="14" t="s">
        <v>25</v>
      </c>
      <c r="F14" s="15">
        <v>60</v>
      </c>
    </row>
    <row r="15" spans="1:9" x14ac:dyDescent="0.15">
      <c r="A15" s="14" t="s">
        <v>36</v>
      </c>
      <c r="B15" s="14" t="s">
        <v>43</v>
      </c>
      <c r="C15" s="14" t="s">
        <v>10</v>
      </c>
      <c r="D15" s="14" t="s">
        <v>19</v>
      </c>
      <c r="E15" s="14" t="s">
        <v>20</v>
      </c>
      <c r="F15" s="15">
        <v>65</v>
      </c>
    </row>
    <row r="16" spans="1:9" x14ac:dyDescent="0.15">
      <c r="A16" s="14" t="s">
        <v>36</v>
      </c>
      <c r="B16" s="14" t="s">
        <v>43</v>
      </c>
      <c r="C16" s="14" t="s">
        <v>12</v>
      </c>
      <c r="D16" s="14" t="s">
        <v>21</v>
      </c>
      <c r="E16" s="14" t="s">
        <v>26</v>
      </c>
      <c r="F16" s="15">
        <v>78</v>
      </c>
    </row>
    <row r="17" spans="1:6" x14ac:dyDescent="0.15">
      <c r="A17" s="14" t="s">
        <v>36</v>
      </c>
      <c r="B17" s="14" t="s">
        <v>8</v>
      </c>
      <c r="C17" s="14" t="s">
        <v>44</v>
      </c>
      <c r="D17" s="14" t="s">
        <v>22</v>
      </c>
      <c r="E17" s="14" t="s">
        <v>25</v>
      </c>
      <c r="F17" s="15">
        <v>80</v>
      </c>
    </row>
    <row r="18" spans="1:6" x14ac:dyDescent="0.15">
      <c r="A18" s="14" t="s">
        <v>36</v>
      </c>
      <c r="B18" s="14" t="s">
        <v>45</v>
      </c>
      <c r="C18" s="14" t="s">
        <v>46</v>
      </c>
      <c r="D18" s="14" t="s">
        <v>15</v>
      </c>
      <c r="E18" s="14" t="s">
        <v>47</v>
      </c>
      <c r="F18" s="15">
        <v>95</v>
      </c>
    </row>
    <row r="19" spans="1:6" x14ac:dyDescent="0.15">
      <c r="A19" s="14" t="s">
        <v>36</v>
      </c>
      <c r="B19" s="14" t="s">
        <v>41</v>
      </c>
      <c r="C19" s="14" t="s">
        <v>48</v>
      </c>
      <c r="D19" s="14" t="s">
        <v>21</v>
      </c>
      <c r="E19" s="14" t="s">
        <v>26</v>
      </c>
      <c r="F19" s="15">
        <v>108</v>
      </c>
    </row>
    <row r="20" spans="1:6" x14ac:dyDescent="0.15">
      <c r="A20" s="14" t="s">
        <v>36</v>
      </c>
      <c r="B20" s="14" t="s">
        <v>41</v>
      </c>
      <c r="C20" s="14" t="s">
        <v>42</v>
      </c>
      <c r="D20" s="14" t="s">
        <v>15</v>
      </c>
      <c r="E20" s="14" t="s">
        <v>13</v>
      </c>
      <c r="F20" s="15">
        <v>120.7</v>
      </c>
    </row>
    <row r="21" spans="1:6" x14ac:dyDescent="0.15">
      <c r="A21" s="14" t="s">
        <v>36</v>
      </c>
      <c r="B21" s="14" t="s">
        <v>49</v>
      </c>
      <c r="C21" s="14" t="s">
        <v>50</v>
      </c>
      <c r="D21" s="14" t="s">
        <v>15</v>
      </c>
      <c r="E21" s="14" t="s">
        <v>16</v>
      </c>
      <c r="F21" s="15">
        <v>133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opLeftCell="A4" workbookViewId="0">
      <selection activeCell="I22" sqref="I22"/>
    </sheetView>
  </sheetViews>
  <sheetFormatPr defaultRowHeight="14.25" x14ac:dyDescent="0.15"/>
  <cols>
    <col min="1" max="1" width="13.875" bestFit="1" customWidth="1"/>
    <col min="2" max="8" width="14.5" bestFit="1" customWidth="1"/>
  </cols>
  <sheetData>
    <row r="3" spans="1:8" x14ac:dyDescent="0.15">
      <c r="A3" s="48" t="s">
        <v>144</v>
      </c>
      <c r="B3" s="48" t="s">
        <v>143</v>
      </c>
    </row>
    <row r="4" spans="1:8" x14ac:dyDescent="0.15">
      <c r="A4" s="48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142</v>
      </c>
    </row>
    <row r="5" spans="1:8" x14ac:dyDescent="0.15">
      <c r="A5" s="40" t="s">
        <v>145</v>
      </c>
      <c r="B5" s="26">
        <v>123863.06743559998</v>
      </c>
      <c r="C5" s="26">
        <v>86387.773039199994</v>
      </c>
      <c r="D5" s="26"/>
      <c r="E5" s="26">
        <v>10749.065984999999</v>
      </c>
      <c r="F5" s="26">
        <v>7286.2198830000007</v>
      </c>
      <c r="G5" s="26">
        <v>58967.866571999999</v>
      </c>
      <c r="H5" s="26">
        <v>287253.99291479995</v>
      </c>
    </row>
    <row r="6" spans="1:8" x14ac:dyDescent="0.15">
      <c r="A6" s="40" t="s">
        <v>146</v>
      </c>
      <c r="B6" s="26">
        <v>27651.5827875</v>
      </c>
      <c r="C6" s="26">
        <v>25861.8521736</v>
      </c>
      <c r="D6" s="26"/>
      <c r="E6" s="26">
        <v>3627.5315850000002</v>
      </c>
      <c r="F6" s="26">
        <v>6735.1599239999996</v>
      </c>
      <c r="G6" s="26">
        <v>42064.217508000002</v>
      </c>
      <c r="H6" s="26">
        <v>105940.34397809999</v>
      </c>
    </row>
    <row r="7" spans="1:8" x14ac:dyDescent="0.15">
      <c r="A7" s="40" t="s">
        <v>147</v>
      </c>
      <c r="B7" s="26">
        <v>268496.68341</v>
      </c>
      <c r="C7" s="26">
        <v>365508.59885159996</v>
      </c>
      <c r="D7" s="26"/>
      <c r="E7" s="26">
        <v>33195.642657000004</v>
      </c>
      <c r="F7" s="26">
        <v>34743.248909999995</v>
      </c>
      <c r="G7" s="26">
        <v>98880.713047349986</v>
      </c>
      <c r="H7" s="26">
        <v>800824.88687594992</v>
      </c>
    </row>
    <row r="8" spans="1:8" x14ac:dyDescent="0.15">
      <c r="A8" s="40" t="s">
        <v>148</v>
      </c>
      <c r="B8" s="26">
        <v>278941.60053</v>
      </c>
      <c r="C8" s="26">
        <v>155207.31417480001</v>
      </c>
      <c r="D8" s="26"/>
      <c r="E8" s="26">
        <v>75555.887982</v>
      </c>
      <c r="F8" s="26">
        <v>8387.0904090000004</v>
      </c>
      <c r="G8" s="26">
        <v>58739.403531750002</v>
      </c>
      <c r="H8" s="26">
        <v>576831.29662755004</v>
      </c>
    </row>
    <row r="9" spans="1:8" x14ac:dyDescent="0.15">
      <c r="A9" s="40" t="s">
        <v>149</v>
      </c>
      <c r="B9" s="26">
        <v>105515.917707</v>
      </c>
      <c r="C9" s="26">
        <v>92809.913414999988</v>
      </c>
      <c r="D9" s="26">
        <v>27373.397850000001</v>
      </c>
      <c r="E9" s="26">
        <v>69278.317878000002</v>
      </c>
      <c r="F9" s="26">
        <v>19695.025053000005</v>
      </c>
      <c r="G9" s="26">
        <v>348291.44609999994</v>
      </c>
      <c r="H9" s="26">
        <v>662964.01800299995</v>
      </c>
    </row>
    <row r="10" spans="1:8" x14ac:dyDescent="0.15">
      <c r="A10" s="40" t="s">
        <v>150</v>
      </c>
      <c r="B10" s="26">
        <v>58055.341889999996</v>
      </c>
      <c r="C10" s="26">
        <v>51246.858273000005</v>
      </c>
      <c r="D10" s="26"/>
      <c r="E10" s="26">
        <v>89090.395344000004</v>
      </c>
      <c r="F10" s="26">
        <v>12291.440408999999</v>
      </c>
      <c r="G10" s="26">
        <v>118899.70935030001</v>
      </c>
      <c r="H10" s="26">
        <v>329583.74526629999</v>
      </c>
    </row>
    <row r="11" spans="1:8" x14ac:dyDescent="0.15">
      <c r="A11" s="40" t="s">
        <v>151</v>
      </c>
      <c r="B11" s="26">
        <v>280905.95710200001</v>
      </c>
      <c r="C11" s="26">
        <v>74457.274170299992</v>
      </c>
      <c r="D11" s="26"/>
      <c r="E11" s="26">
        <v>25114.0910616</v>
      </c>
      <c r="F11" s="26">
        <v>19819.808078999999</v>
      </c>
      <c r="G11" s="26">
        <v>192091.54484232306</v>
      </c>
      <c r="H11" s="26">
        <v>592388.67525522306</v>
      </c>
    </row>
    <row r="12" spans="1:8" x14ac:dyDescent="0.15">
      <c r="A12" s="40" t="s">
        <v>152</v>
      </c>
      <c r="B12" s="26">
        <v>54171.489727499997</v>
      </c>
      <c r="C12" s="26">
        <v>26659.389843749999</v>
      </c>
      <c r="D12" s="26">
        <v>213200.93609999999</v>
      </c>
      <c r="E12" s="26">
        <v>107519.95809239999</v>
      </c>
      <c r="F12" s="26">
        <v>48141.377326500005</v>
      </c>
      <c r="G12" s="26">
        <v>49601.545160692316</v>
      </c>
      <c r="H12" s="26">
        <v>499294.6962508423</v>
      </c>
    </row>
    <row r="13" spans="1:8" x14ac:dyDescent="0.15">
      <c r="A13" s="40" t="s">
        <v>153</v>
      </c>
      <c r="B13" s="26">
        <v>68547.735906000002</v>
      </c>
      <c r="C13" s="26">
        <v>51558.425402999994</v>
      </c>
      <c r="D13" s="26">
        <v>17794.934082</v>
      </c>
      <c r="E13" s="26">
        <v>36796.624662000002</v>
      </c>
      <c r="F13" s="26">
        <v>77556.937635300012</v>
      </c>
      <c r="G13" s="26">
        <v>224192.96978550003</v>
      </c>
      <c r="H13" s="26">
        <v>476447.62747379998</v>
      </c>
    </row>
    <row r="14" spans="1:8" x14ac:dyDescent="0.15">
      <c r="A14" s="40" t="s">
        <v>154</v>
      </c>
      <c r="B14" s="26">
        <v>114466.4995254</v>
      </c>
      <c r="C14" s="26">
        <v>109404.57222</v>
      </c>
      <c r="D14" s="26">
        <v>27954.247999499999</v>
      </c>
      <c r="E14" s="26">
        <v>63110.889487499997</v>
      </c>
      <c r="F14" s="26">
        <v>14284.626701399999</v>
      </c>
      <c r="G14" s="26">
        <v>175739.72372630512</v>
      </c>
      <c r="H14" s="26">
        <v>504960.55966010509</v>
      </c>
    </row>
    <row r="15" spans="1:8" x14ac:dyDescent="0.15">
      <c r="A15" s="40" t="s">
        <v>155</v>
      </c>
      <c r="B15" s="26">
        <v>111340.1771586</v>
      </c>
      <c r="C15" s="26">
        <v>100788.999249</v>
      </c>
      <c r="D15" s="26"/>
      <c r="E15" s="26">
        <v>123806.20448220002</v>
      </c>
      <c r="F15" s="26">
        <v>96996.384871674352</v>
      </c>
      <c r="G15" s="26">
        <v>836419.62439843989</v>
      </c>
      <c r="H15" s="26">
        <v>1269351.3901599143</v>
      </c>
    </row>
    <row r="16" spans="1:8" x14ac:dyDescent="0.15">
      <c r="A16" s="40" t="s">
        <v>156</v>
      </c>
      <c r="B16" s="26">
        <v>109676.82254550001</v>
      </c>
      <c r="C16" s="26">
        <v>27373.397850000001</v>
      </c>
      <c r="D16" s="26"/>
      <c r="E16" s="26">
        <v>24960.978072000002</v>
      </c>
      <c r="F16" s="26">
        <v>8276.032007512822</v>
      </c>
      <c r="G16" s="26">
        <v>177652.07252092691</v>
      </c>
      <c r="H16" s="26">
        <v>347939.30299593974</v>
      </c>
    </row>
    <row r="17" spans="1:8" x14ac:dyDescent="0.15">
      <c r="A17" s="40" t="s">
        <v>142</v>
      </c>
      <c r="B17" s="26">
        <v>1601632.8757251</v>
      </c>
      <c r="C17" s="26">
        <v>1167264.36866325</v>
      </c>
      <c r="D17" s="26">
        <v>286323.51603150001</v>
      </c>
      <c r="E17" s="26">
        <v>662805.58728870004</v>
      </c>
      <c r="F17" s="26">
        <v>354213.35120938718</v>
      </c>
      <c r="G17" s="26">
        <v>2381540.8365435875</v>
      </c>
      <c r="H17" s="26">
        <v>6453780.5354615245</v>
      </c>
    </row>
  </sheetData>
  <phoneticPr fontId="1" type="noConversion"/>
  <conditionalFormatting pivot="1" sqref="B5:G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{5ADA089F-4825-4D46-9DB6-D91669ED3A97}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ADA089F-4825-4D46-9DB6-D91669ED3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B5:G16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"/>
  <sheetViews>
    <sheetView workbookViewId="0">
      <selection activeCell="A2" sqref="A2"/>
    </sheetView>
  </sheetViews>
  <sheetFormatPr defaultRowHeight="14.25" x14ac:dyDescent="0.15"/>
  <sheetData>
    <row r="1" spans="1:6" x14ac:dyDescent="0.15">
      <c r="A1" s="14" t="s">
        <v>88</v>
      </c>
      <c r="B1" s="14" t="s">
        <v>89</v>
      </c>
      <c r="C1" s="14" t="s">
        <v>90</v>
      </c>
      <c r="D1" s="34" t="s">
        <v>91</v>
      </c>
      <c r="E1" s="35" t="s">
        <v>92</v>
      </c>
      <c r="F1" s="35" t="s">
        <v>93</v>
      </c>
    </row>
    <row r="2" spans="1:6" x14ac:dyDescent="0.15">
      <c r="A2" s="36">
        <v>39162</v>
      </c>
      <c r="B2" s="14" t="s">
        <v>79</v>
      </c>
      <c r="C2" s="14" t="s">
        <v>65</v>
      </c>
      <c r="D2" s="37">
        <v>16</v>
      </c>
      <c r="E2" s="38">
        <v>19269.685163999999</v>
      </c>
      <c r="F2" s="38">
        <v>18982.847759558852</v>
      </c>
    </row>
    <row r="3" spans="1:6" x14ac:dyDescent="0.15">
      <c r="A3" s="36">
        <v>39200</v>
      </c>
      <c r="B3" s="14" t="s">
        <v>79</v>
      </c>
      <c r="C3" s="14" t="s">
        <v>65</v>
      </c>
      <c r="D3" s="37">
        <v>40</v>
      </c>
      <c r="E3" s="38">
        <v>39465.169800000003</v>
      </c>
      <c r="F3" s="38">
        <v>40893.083149311875</v>
      </c>
    </row>
    <row r="4" spans="1:6" x14ac:dyDescent="0.15">
      <c r="A4" s="36">
        <v>39200</v>
      </c>
      <c r="B4" s="14" t="s">
        <v>79</v>
      </c>
      <c r="C4" s="14" t="s">
        <v>65</v>
      </c>
      <c r="D4" s="37">
        <v>20</v>
      </c>
      <c r="E4" s="38">
        <v>21015.944745000001</v>
      </c>
      <c r="F4" s="38">
        <v>22294.085220814908</v>
      </c>
    </row>
    <row r="5" spans="1:6" x14ac:dyDescent="0.15">
      <c r="A5" s="36">
        <v>39233</v>
      </c>
      <c r="B5" s="14" t="s">
        <v>79</v>
      </c>
      <c r="C5" s="14" t="s">
        <v>65</v>
      </c>
      <c r="D5" s="37">
        <v>20</v>
      </c>
      <c r="E5" s="38">
        <v>23710.258592999999</v>
      </c>
      <c r="F5" s="38">
        <v>24318.374117613792</v>
      </c>
    </row>
    <row r="6" spans="1:6" x14ac:dyDescent="0.15">
      <c r="A6" s="36">
        <v>39246</v>
      </c>
      <c r="B6" s="14" t="s">
        <v>79</v>
      </c>
      <c r="C6" s="14" t="s">
        <v>65</v>
      </c>
      <c r="D6" s="37">
        <v>16</v>
      </c>
      <c r="E6" s="38">
        <v>20015.072431199998</v>
      </c>
      <c r="F6" s="38">
        <v>20256.694699447638</v>
      </c>
    </row>
    <row r="7" spans="1:6" x14ac:dyDescent="0.15">
      <c r="A7" s="36">
        <v>39279</v>
      </c>
      <c r="B7" s="14" t="s">
        <v>79</v>
      </c>
      <c r="C7" s="14" t="s">
        <v>65</v>
      </c>
      <c r="D7" s="37">
        <v>200</v>
      </c>
      <c r="E7" s="38">
        <v>40014.12141</v>
      </c>
      <c r="F7" s="38">
        <v>43537.557757683368</v>
      </c>
    </row>
    <row r="8" spans="1:6" x14ac:dyDescent="0.15">
      <c r="A8" s="36">
        <v>39339</v>
      </c>
      <c r="B8" s="14" t="s">
        <v>79</v>
      </c>
      <c r="C8" s="14" t="s">
        <v>65</v>
      </c>
      <c r="D8" s="37">
        <v>100</v>
      </c>
      <c r="E8" s="38">
        <v>21423.94932</v>
      </c>
      <c r="F8" s="38">
        <v>22917.339613203356</v>
      </c>
    </row>
    <row r="9" spans="1:6" x14ac:dyDescent="0.15">
      <c r="A9" s="36">
        <v>39374</v>
      </c>
      <c r="B9" s="14" t="s">
        <v>79</v>
      </c>
      <c r="C9" s="14" t="s">
        <v>65</v>
      </c>
      <c r="D9" s="37">
        <v>200</v>
      </c>
      <c r="E9" s="38">
        <v>40014.12141</v>
      </c>
      <c r="F9" s="38">
        <v>44258.364560249865</v>
      </c>
    </row>
    <row r="10" spans="1:6" x14ac:dyDescent="0.15">
      <c r="A10" s="36">
        <v>39406</v>
      </c>
      <c r="B10" s="14" t="s">
        <v>79</v>
      </c>
      <c r="C10" s="14" t="s">
        <v>65</v>
      </c>
      <c r="D10" s="37">
        <v>400</v>
      </c>
      <c r="E10" s="38">
        <v>84271.490399999995</v>
      </c>
      <c r="F10" s="38">
        <v>92391.153643258687</v>
      </c>
    </row>
    <row r="11" spans="1:6" x14ac:dyDescent="0.15">
      <c r="A11" s="36">
        <v>39162</v>
      </c>
      <c r="B11" s="14" t="s">
        <v>71</v>
      </c>
      <c r="C11" s="14" t="s">
        <v>65</v>
      </c>
      <c r="D11" s="37">
        <v>212</v>
      </c>
      <c r="E11" s="38">
        <v>48705.657414599991</v>
      </c>
      <c r="F11" s="38">
        <v>51700.030820578511</v>
      </c>
    </row>
    <row r="12" spans="1:6" x14ac:dyDescent="0.15">
      <c r="A12" s="36">
        <v>39200</v>
      </c>
      <c r="B12" s="14" t="s">
        <v>71</v>
      </c>
      <c r="C12" s="14" t="s">
        <v>65</v>
      </c>
      <c r="D12" s="37">
        <v>224</v>
      </c>
      <c r="E12" s="38">
        <v>47192.034624</v>
      </c>
      <c r="F12" s="38">
        <v>50558.498384562939</v>
      </c>
    </row>
    <row r="13" spans="1:6" x14ac:dyDescent="0.15">
      <c r="A13" s="36">
        <v>39200</v>
      </c>
      <c r="B13" s="14" t="s">
        <v>71</v>
      </c>
      <c r="C13" s="14" t="s">
        <v>65</v>
      </c>
      <c r="D13" s="37">
        <v>92</v>
      </c>
      <c r="E13" s="38">
        <v>21136.417368599999</v>
      </c>
      <c r="F13" s="38">
        <v>22115.228953458598</v>
      </c>
    </row>
    <row r="14" spans="1:6" x14ac:dyDescent="0.15">
      <c r="A14" s="36">
        <v>39233</v>
      </c>
      <c r="B14" s="14" t="s">
        <v>71</v>
      </c>
      <c r="C14" s="14" t="s">
        <v>65</v>
      </c>
      <c r="D14" s="37">
        <v>100</v>
      </c>
      <c r="E14" s="38">
        <v>27499.508355000002</v>
      </c>
      <c r="F14" s="38">
        <v>30712.177367957313</v>
      </c>
    </row>
    <row r="15" spans="1:6" x14ac:dyDescent="0.15">
      <c r="A15" s="36">
        <v>39246</v>
      </c>
      <c r="B15" s="14" t="s">
        <v>71</v>
      </c>
      <c r="C15" s="14" t="s">
        <v>65</v>
      </c>
      <c r="D15" s="37">
        <v>140</v>
      </c>
      <c r="E15" s="38">
        <v>29993.529048</v>
      </c>
      <c r="F15" s="38">
        <v>32726.657776180989</v>
      </c>
    </row>
    <row r="16" spans="1:6" x14ac:dyDescent="0.15">
      <c r="A16" s="36">
        <v>39279</v>
      </c>
      <c r="B16" s="14" t="s">
        <v>71</v>
      </c>
      <c r="C16" s="14" t="s">
        <v>65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71</v>
      </c>
      <c r="C17" s="14" t="s">
        <v>65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71</v>
      </c>
      <c r="C18" s="14" t="s">
        <v>65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71</v>
      </c>
      <c r="C19" s="14" t="s">
        <v>65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79</v>
      </c>
      <c r="C20" s="14" t="s">
        <v>65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79</v>
      </c>
      <c r="C21" s="14" t="s">
        <v>66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71</v>
      </c>
      <c r="C22" s="14" t="s">
        <v>65</v>
      </c>
      <c r="D22" s="37">
        <v>24</v>
      </c>
      <c r="E22" s="38">
        <v>8325.0737135999989</v>
      </c>
      <c r="F22" s="38">
        <v>8601.7455508359071</v>
      </c>
    </row>
    <row r="23" spans="1:6" x14ac:dyDescent="0.15">
      <c r="A23" s="36">
        <v>39200</v>
      </c>
      <c r="B23" s="14" t="s">
        <v>79</v>
      </c>
      <c r="C23" s="14" t="s">
        <v>65</v>
      </c>
      <c r="D23" s="37">
        <v>4000</v>
      </c>
      <c r="E23" s="38">
        <v>67654.576799999995</v>
      </c>
      <c r="F23" s="38">
        <v>35420.34128341321</v>
      </c>
    </row>
    <row r="24" spans="1:6" x14ac:dyDescent="0.15">
      <c r="A24" s="36">
        <v>39233</v>
      </c>
      <c r="B24" s="14" t="s">
        <v>79</v>
      </c>
      <c r="C24" s="14" t="s">
        <v>65</v>
      </c>
      <c r="D24" s="37">
        <v>100</v>
      </c>
      <c r="E24" s="38">
        <v>20199.935594999999</v>
      </c>
      <c r="F24" s="38">
        <v>21929.729629242214</v>
      </c>
    </row>
    <row r="25" spans="1:6" x14ac:dyDescent="0.15">
      <c r="A25" s="36">
        <v>39246</v>
      </c>
      <c r="B25" s="14" t="s">
        <v>79</v>
      </c>
      <c r="C25" s="14" t="s">
        <v>65</v>
      </c>
      <c r="D25" s="37">
        <v>42</v>
      </c>
      <c r="E25" s="38">
        <v>5455.5404463000004</v>
      </c>
      <c r="F25" s="38">
        <v>3592.3034513829293</v>
      </c>
    </row>
    <row r="26" spans="1:6" x14ac:dyDescent="0.15">
      <c r="A26" s="36">
        <v>39279</v>
      </c>
      <c r="B26" s="14" t="s">
        <v>79</v>
      </c>
      <c r="C26" s="14" t="s">
        <v>65</v>
      </c>
      <c r="D26" s="37">
        <v>120</v>
      </c>
      <c r="E26" s="38">
        <v>14260.872636</v>
      </c>
      <c r="F26" s="38">
        <v>12651.791490174675</v>
      </c>
    </row>
    <row r="27" spans="1:6" x14ac:dyDescent="0.15">
      <c r="A27" s="36">
        <v>39339</v>
      </c>
      <c r="B27" s="14" t="s">
        <v>79</v>
      </c>
      <c r="C27" s="14" t="s">
        <v>65</v>
      </c>
      <c r="D27" s="37">
        <v>30</v>
      </c>
      <c r="E27" s="38">
        <v>3872.3343299999997</v>
      </c>
      <c r="F27" s="38">
        <v>3317.8855907823822</v>
      </c>
    </row>
    <row r="28" spans="1:6" x14ac:dyDescent="0.15">
      <c r="A28" s="36">
        <v>39374</v>
      </c>
      <c r="B28" s="14" t="s">
        <v>79</v>
      </c>
      <c r="C28" s="14" t="s">
        <v>65</v>
      </c>
      <c r="D28" s="37">
        <v>60</v>
      </c>
      <c r="E28" s="38">
        <v>5470.2286109999995</v>
      </c>
      <c r="F28" s="38">
        <v>5275.9456288564716</v>
      </c>
    </row>
    <row r="29" spans="1:6" x14ac:dyDescent="0.15">
      <c r="A29" s="36">
        <v>39406</v>
      </c>
      <c r="B29" s="14" t="s">
        <v>79</v>
      </c>
      <c r="C29" s="14" t="s">
        <v>65</v>
      </c>
      <c r="D29" s="37">
        <v>30</v>
      </c>
      <c r="E29" s="38">
        <v>3108.9948614999998</v>
      </c>
      <c r="F29" s="38">
        <v>2871.8391327289928</v>
      </c>
    </row>
    <row r="30" spans="1:6" x14ac:dyDescent="0.15">
      <c r="A30" s="36">
        <v>39349</v>
      </c>
      <c r="B30" s="14" t="s">
        <v>71</v>
      </c>
      <c r="C30" s="14" t="s">
        <v>66</v>
      </c>
      <c r="D30" s="37">
        <v>150</v>
      </c>
      <c r="E30" s="38">
        <v>12373.666019999999</v>
      </c>
      <c r="F30" s="38">
        <v>11757.976188194385</v>
      </c>
    </row>
    <row r="31" spans="1:6" x14ac:dyDescent="0.15">
      <c r="A31" s="36">
        <v>39416</v>
      </c>
      <c r="B31" s="14" t="s">
        <v>79</v>
      </c>
      <c r="C31" s="14" t="s">
        <v>64</v>
      </c>
      <c r="D31" s="37">
        <v>40</v>
      </c>
      <c r="E31" s="38">
        <v>982.17828599999996</v>
      </c>
      <c r="F31" s="38">
        <v>880.02767666462807</v>
      </c>
    </row>
    <row r="32" spans="1:6" x14ac:dyDescent="0.15">
      <c r="A32" s="36">
        <v>39416</v>
      </c>
      <c r="B32" s="14" t="s">
        <v>79</v>
      </c>
      <c r="C32" s="14" t="s">
        <v>64</v>
      </c>
      <c r="D32" s="37">
        <v>640</v>
      </c>
      <c r="E32" s="38">
        <v>5364.8892479999995</v>
      </c>
      <c r="F32" s="38">
        <v>626.80264074506783</v>
      </c>
    </row>
    <row r="33" spans="1:6" x14ac:dyDescent="0.15">
      <c r="A33" s="36">
        <v>39416</v>
      </c>
      <c r="B33" s="14" t="s">
        <v>79</v>
      </c>
      <c r="C33" s="14" t="s">
        <v>64</v>
      </c>
      <c r="D33" s="37">
        <v>260</v>
      </c>
      <c r="E33" s="38">
        <v>2719.5359490000001</v>
      </c>
      <c r="F33" s="38">
        <v>2444.0052709206043</v>
      </c>
    </row>
    <row r="34" spans="1:6" x14ac:dyDescent="0.15">
      <c r="A34" s="36">
        <v>39416</v>
      </c>
      <c r="B34" s="14" t="s">
        <v>79</v>
      </c>
      <c r="C34" s="14" t="s">
        <v>64</v>
      </c>
      <c r="D34" s="37">
        <v>180</v>
      </c>
      <c r="E34" s="38">
        <v>1629.0509939999999</v>
      </c>
      <c r="F34" s="38">
        <v>1468.4628877249143</v>
      </c>
    </row>
    <row r="35" spans="1:6" x14ac:dyDescent="0.15">
      <c r="A35" s="36">
        <v>39416</v>
      </c>
      <c r="B35" s="14" t="s">
        <v>79</v>
      </c>
      <c r="C35" s="14" t="s">
        <v>64</v>
      </c>
      <c r="D35" s="37">
        <v>80</v>
      </c>
      <c r="E35" s="38">
        <v>1578.606792</v>
      </c>
      <c r="F35" s="38">
        <v>883.66248579266016</v>
      </c>
    </row>
    <row r="36" spans="1:6" x14ac:dyDescent="0.15">
      <c r="A36" s="36">
        <v>39416</v>
      </c>
      <c r="B36" s="14" t="s">
        <v>79</v>
      </c>
      <c r="C36" s="14" t="s">
        <v>68</v>
      </c>
      <c r="D36" s="37">
        <v>160</v>
      </c>
      <c r="E36" s="38">
        <v>2172.0679920000002</v>
      </c>
      <c r="F36" s="38">
        <v>1961.1814584136916</v>
      </c>
    </row>
    <row r="37" spans="1:6" x14ac:dyDescent="0.15">
      <c r="A37" s="36">
        <v>39416</v>
      </c>
      <c r="B37" s="14" t="s">
        <v>79</v>
      </c>
      <c r="C37" s="14" t="s">
        <v>69</v>
      </c>
      <c r="D37" s="37">
        <v>120</v>
      </c>
      <c r="E37" s="38">
        <v>1967.3238779999999</v>
      </c>
      <c r="F37" s="38">
        <v>1771.3636483942446</v>
      </c>
    </row>
    <row r="38" spans="1:6" x14ac:dyDescent="0.15">
      <c r="A38" s="36">
        <v>39416</v>
      </c>
      <c r="B38" s="14" t="s">
        <v>79</v>
      </c>
      <c r="C38" s="14" t="s">
        <v>69</v>
      </c>
      <c r="D38" s="37">
        <v>160</v>
      </c>
      <c r="E38" s="38">
        <v>1436.1761039999999</v>
      </c>
      <c r="F38" s="38">
        <v>1284.2992252379611</v>
      </c>
    </row>
    <row r="39" spans="1:6" x14ac:dyDescent="0.15">
      <c r="A39" s="36">
        <v>39416</v>
      </c>
      <c r="B39" s="14" t="s">
        <v>79</v>
      </c>
      <c r="C39" s="14" t="s">
        <v>69</v>
      </c>
      <c r="D39" s="37">
        <v>100</v>
      </c>
      <c r="E39" s="38">
        <v>905.0283300000001</v>
      </c>
      <c r="F39" s="38">
        <v>815.81271540273008</v>
      </c>
    </row>
    <row r="40" spans="1:6" x14ac:dyDescent="0.15">
      <c r="A40" s="36">
        <v>39416</v>
      </c>
      <c r="B40" s="14" t="s">
        <v>79</v>
      </c>
      <c r="C40" s="14" t="s">
        <v>69</v>
      </c>
      <c r="D40" s="37">
        <v>360</v>
      </c>
      <c r="E40" s="38">
        <v>3685.3940519999996</v>
      </c>
      <c r="F40" s="38">
        <v>3299.4037062918537</v>
      </c>
    </row>
    <row r="41" spans="1:6" x14ac:dyDescent="0.15">
      <c r="A41" s="36">
        <v>39416</v>
      </c>
      <c r="B41" s="14" t="s">
        <v>79</v>
      </c>
      <c r="C41" s="14" t="s">
        <v>69</v>
      </c>
      <c r="D41" s="37">
        <v>240</v>
      </c>
      <c r="E41" s="38">
        <v>32776.862075999998</v>
      </c>
      <c r="F41" s="38">
        <v>34040.286295052028</v>
      </c>
    </row>
    <row r="42" spans="1:6" x14ac:dyDescent="0.15">
      <c r="A42" s="36">
        <v>39416</v>
      </c>
      <c r="B42" s="14" t="s">
        <v>79</v>
      </c>
      <c r="C42" s="14" t="s">
        <v>69</v>
      </c>
      <c r="D42" s="37">
        <v>120</v>
      </c>
      <c r="E42" s="38">
        <v>17883.953262000003</v>
      </c>
      <c r="F42" s="38">
        <v>18273.767198037083</v>
      </c>
    </row>
    <row r="43" spans="1:6" x14ac:dyDescent="0.15">
      <c r="A43" s="36">
        <v>39416</v>
      </c>
      <c r="B43" s="14" t="s">
        <v>79</v>
      </c>
      <c r="C43" s="14" t="s">
        <v>69</v>
      </c>
      <c r="D43" s="37">
        <v>30</v>
      </c>
      <c r="E43" s="38">
        <v>7150.4656335</v>
      </c>
      <c r="F43" s="38">
        <v>7235.6049503497679</v>
      </c>
    </row>
    <row r="44" spans="1:6" x14ac:dyDescent="0.15">
      <c r="A44" s="36">
        <v>39428</v>
      </c>
      <c r="B44" s="14" t="s">
        <v>79</v>
      </c>
      <c r="C44" s="14" t="s">
        <v>69</v>
      </c>
      <c r="D44" s="37">
        <v>240</v>
      </c>
      <c r="E44" s="38">
        <v>34201.168956000001</v>
      </c>
      <c r="F44" s="38">
        <v>27526.627386517041</v>
      </c>
    </row>
    <row r="45" spans="1:6" x14ac:dyDescent="0.15">
      <c r="A45" s="36">
        <v>39200</v>
      </c>
      <c r="B45" s="14" t="s">
        <v>79</v>
      </c>
      <c r="C45" s="14" t="s">
        <v>69</v>
      </c>
      <c r="D45" s="37">
        <v>80</v>
      </c>
      <c r="E45" s="38">
        <v>8213.5030079999997</v>
      </c>
      <c r="F45" s="38">
        <v>6359.2558621442913</v>
      </c>
    </row>
    <row r="46" spans="1:6" x14ac:dyDescent="0.15">
      <c r="A46" s="36">
        <v>39200</v>
      </c>
      <c r="B46" s="14" t="s">
        <v>71</v>
      </c>
      <c r="C46" s="14" t="s">
        <v>65</v>
      </c>
      <c r="D46" s="37">
        <v>80</v>
      </c>
      <c r="E46" s="38">
        <v>8943.4602839999989</v>
      </c>
      <c r="F46" s="38">
        <v>6810.4592467602579</v>
      </c>
    </row>
    <row r="47" spans="1:6" x14ac:dyDescent="0.15">
      <c r="A47" s="36">
        <v>39233</v>
      </c>
      <c r="B47" s="14" t="s">
        <v>71</v>
      </c>
      <c r="C47" s="14" t="s">
        <v>65</v>
      </c>
      <c r="D47" s="37">
        <v>240</v>
      </c>
      <c r="E47" s="38">
        <v>46040.719896000002</v>
      </c>
      <c r="F47" s="38">
        <v>36140.097906537994</v>
      </c>
    </row>
    <row r="48" spans="1:6" x14ac:dyDescent="0.15">
      <c r="A48" s="36">
        <v>39246</v>
      </c>
      <c r="B48" s="14" t="s">
        <v>71</v>
      </c>
      <c r="C48" s="14" t="s">
        <v>65</v>
      </c>
      <c r="D48" s="37">
        <v>30</v>
      </c>
      <c r="E48" s="38">
        <v>2325.6260775000001</v>
      </c>
      <c r="F48" s="38">
        <v>2117.6191736242486</v>
      </c>
    </row>
    <row r="49" spans="1:6" x14ac:dyDescent="0.15">
      <c r="A49" s="36">
        <v>39279</v>
      </c>
      <c r="B49" s="14" t="s">
        <v>71</v>
      </c>
      <c r="C49" s="14" t="s">
        <v>65</v>
      </c>
      <c r="D49" s="37">
        <v>260</v>
      </c>
      <c r="E49" s="38">
        <v>24070.786272000001</v>
      </c>
      <c r="F49" s="38">
        <v>21964.924159477523</v>
      </c>
    </row>
    <row r="50" spans="1:6" x14ac:dyDescent="0.15">
      <c r="A50" s="36">
        <v>39339</v>
      </c>
      <c r="B50" s="14" t="s">
        <v>71</v>
      </c>
      <c r="C50" s="14" t="s">
        <v>65</v>
      </c>
      <c r="D50" s="37">
        <v>150</v>
      </c>
      <c r="E50" s="38">
        <v>16824.625019999999</v>
      </c>
      <c r="F50" s="38">
        <v>14276.144075623728</v>
      </c>
    </row>
    <row r="51" spans="1:6" x14ac:dyDescent="0.15">
      <c r="A51" s="36">
        <v>39374</v>
      </c>
      <c r="B51" s="14" t="s">
        <v>71</v>
      </c>
      <c r="C51" s="14" t="s">
        <v>65</v>
      </c>
      <c r="D51" s="37">
        <v>60</v>
      </c>
      <c r="E51" s="38">
        <v>6894.5354909999996</v>
      </c>
      <c r="F51" s="38">
        <v>5974.5662402431417</v>
      </c>
    </row>
    <row r="52" spans="1:6" x14ac:dyDescent="0.15">
      <c r="A52" s="36">
        <v>39406</v>
      </c>
      <c r="B52" s="14" t="s">
        <v>71</v>
      </c>
      <c r="C52" s="14" t="s">
        <v>65</v>
      </c>
      <c r="D52" s="37">
        <v>60</v>
      </c>
      <c r="E52" s="38">
        <v>7415.2976939999999</v>
      </c>
      <c r="F52" s="38">
        <v>6650.9854214372463</v>
      </c>
    </row>
    <row r="53" spans="1:6" x14ac:dyDescent="0.15">
      <c r="A53" s="36">
        <v>39233</v>
      </c>
      <c r="B53" s="14" t="s">
        <v>79</v>
      </c>
      <c r="C53" s="14" t="s">
        <v>65</v>
      </c>
      <c r="D53" s="37">
        <v>180</v>
      </c>
      <c r="E53" s="38">
        <v>13673.346047999999</v>
      </c>
      <c r="F53" s="38">
        <v>11660.439866836936</v>
      </c>
    </row>
    <row r="54" spans="1:6" x14ac:dyDescent="0.15">
      <c r="A54" s="36">
        <v>39420</v>
      </c>
      <c r="B54" s="14" t="s">
        <v>77</v>
      </c>
      <c r="C54" s="14" t="s">
        <v>64</v>
      </c>
      <c r="D54" s="37">
        <v>200</v>
      </c>
      <c r="E54" s="38">
        <v>8071.0723199999993</v>
      </c>
      <c r="F54" s="38">
        <v>7483.34681951934</v>
      </c>
    </row>
    <row r="55" spans="1:6" x14ac:dyDescent="0.15">
      <c r="A55" s="36">
        <v>39420</v>
      </c>
      <c r="B55" s="14" t="s">
        <v>77</v>
      </c>
      <c r="C55" s="14" t="s">
        <v>64</v>
      </c>
      <c r="D55" s="37">
        <v>160</v>
      </c>
      <c r="E55" s="38">
        <v>6456.8578559999996</v>
      </c>
      <c r="F55" s="38">
        <v>5976.423728723049</v>
      </c>
    </row>
    <row r="56" spans="1:6" x14ac:dyDescent="0.15">
      <c r="A56" s="36">
        <v>39420</v>
      </c>
      <c r="B56" s="14" t="s">
        <v>77</v>
      </c>
      <c r="C56" s="14" t="s">
        <v>64</v>
      </c>
      <c r="D56" s="37">
        <v>100</v>
      </c>
      <c r="E56" s="38">
        <v>4035.5361599999997</v>
      </c>
      <c r="F56" s="38">
        <v>3703.0088873379336</v>
      </c>
    </row>
    <row r="57" spans="1:6" x14ac:dyDescent="0.15">
      <c r="A57" s="36">
        <v>39428</v>
      </c>
      <c r="B57" s="14" t="s">
        <v>77</v>
      </c>
      <c r="C57" s="14" t="s">
        <v>64</v>
      </c>
      <c r="D57" s="37">
        <v>120</v>
      </c>
      <c r="E57" s="38">
        <v>3169.0828079999997</v>
      </c>
      <c r="F57" s="38">
        <v>3004.033367059274</v>
      </c>
    </row>
    <row r="58" spans="1:6" x14ac:dyDescent="0.15">
      <c r="A58" s="36">
        <v>39416</v>
      </c>
      <c r="B58" s="14" t="s">
        <v>71</v>
      </c>
      <c r="C58" s="14" t="s">
        <v>64</v>
      </c>
      <c r="D58" s="37">
        <v>96</v>
      </c>
      <c r="E58" s="38">
        <v>3646.2256127999995</v>
      </c>
      <c r="F58" s="38">
        <v>2896.5369453026406</v>
      </c>
    </row>
    <row r="59" spans="1:6" x14ac:dyDescent="0.15">
      <c r="A59" s="36">
        <v>39416</v>
      </c>
      <c r="B59" s="14" t="s">
        <v>71</v>
      </c>
      <c r="C59" s="14" t="s">
        <v>64</v>
      </c>
      <c r="D59" s="37">
        <v>210</v>
      </c>
      <c r="E59" s="38">
        <v>14020.520850000001</v>
      </c>
      <c r="F59" s="38">
        <v>9550.2384694370885</v>
      </c>
    </row>
    <row r="60" spans="1:6" x14ac:dyDescent="0.15">
      <c r="A60" s="36">
        <v>39416</v>
      </c>
      <c r="B60" s="14" t="s">
        <v>71</v>
      </c>
      <c r="C60" s="14" t="s">
        <v>64</v>
      </c>
      <c r="D60" s="37">
        <v>90</v>
      </c>
      <c r="E60" s="38">
        <v>7083.7012484999996</v>
      </c>
      <c r="F60" s="38">
        <v>5560.0793580134232</v>
      </c>
    </row>
    <row r="61" spans="1:6" x14ac:dyDescent="0.15">
      <c r="A61" s="36">
        <v>39416</v>
      </c>
      <c r="B61" s="14" t="s">
        <v>71</v>
      </c>
      <c r="C61" s="14" t="s">
        <v>64</v>
      </c>
      <c r="D61" s="37">
        <v>240</v>
      </c>
      <c r="E61" s="38">
        <v>4237.3129680000002</v>
      </c>
      <c r="F61" s="38">
        <v>4373.981502636253</v>
      </c>
    </row>
    <row r="62" spans="1:6" x14ac:dyDescent="0.15">
      <c r="A62" s="36">
        <v>39416</v>
      </c>
      <c r="B62" s="14" t="s">
        <v>71</v>
      </c>
      <c r="C62" s="14" t="s">
        <v>64</v>
      </c>
      <c r="D62" s="37">
        <v>240</v>
      </c>
      <c r="E62" s="38">
        <v>4237.3129680000002</v>
      </c>
      <c r="F62" s="38">
        <v>4374.1943279183333</v>
      </c>
    </row>
    <row r="63" spans="1:6" x14ac:dyDescent="0.15">
      <c r="A63" s="36">
        <v>39420</v>
      </c>
      <c r="B63" s="14" t="s">
        <v>77</v>
      </c>
      <c r="C63" s="14" t="s">
        <v>68</v>
      </c>
      <c r="D63" s="37">
        <v>100</v>
      </c>
      <c r="E63" s="38">
        <v>1765.5470699999998</v>
      </c>
      <c r="F63" s="38">
        <v>1825.0661145399972</v>
      </c>
    </row>
    <row r="64" spans="1:6" x14ac:dyDescent="0.15">
      <c r="A64" s="36">
        <v>39420</v>
      </c>
      <c r="B64" s="14" t="s">
        <v>77</v>
      </c>
      <c r="C64" s="14" t="s">
        <v>68</v>
      </c>
      <c r="D64" s="37">
        <v>100</v>
      </c>
      <c r="E64" s="38">
        <v>7596.3033599999999</v>
      </c>
      <c r="F64" s="38">
        <v>5805.030462143578</v>
      </c>
    </row>
    <row r="65" spans="1:6" x14ac:dyDescent="0.15">
      <c r="A65" s="36">
        <v>39420</v>
      </c>
      <c r="B65" s="14" t="s">
        <v>77</v>
      </c>
      <c r="C65" s="14" t="s">
        <v>68</v>
      </c>
      <c r="D65" s="37">
        <v>100</v>
      </c>
      <c r="E65" s="38">
        <v>897.61006499999996</v>
      </c>
      <c r="F65" s="38">
        <v>837</v>
      </c>
    </row>
    <row r="66" spans="1:6" x14ac:dyDescent="0.15">
      <c r="A66" s="36">
        <v>39420</v>
      </c>
      <c r="B66" s="14" t="s">
        <v>77</v>
      </c>
      <c r="C66" s="14" t="s">
        <v>68</v>
      </c>
      <c r="D66" s="37">
        <v>120</v>
      </c>
      <c r="E66" s="38">
        <v>2109.7545660000001</v>
      </c>
      <c r="F66" s="38">
        <v>1997.58</v>
      </c>
    </row>
    <row r="67" spans="1:6" x14ac:dyDescent="0.15">
      <c r="A67" s="36">
        <v>39420</v>
      </c>
      <c r="B67" s="14" t="s">
        <v>77</v>
      </c>
      <c r="C67" s="14" t="s">
        <v>68</v>
      </c>
      <c r="D67" s="37">
        <v>20</v>
      </c>
      <c r="E67" s="38">
        <v>219.58064400000001</v>
      </c>
      <c r="F67" s="38">
        <v>202.79</v>
      </c>
    </row>
    <row r="68" spans="1:6" x14ac:dyDescent="0.15">
      <c r="A68" s="36">
        <v>39416</v>
      </c>
      <c r="B68" s="14" t="s">
        <v>71</v>
      </c>
      <c r="C68" s="14" t="s">
        <v>68</v>
      </c>
      <c r="D68" s="37">
        <v>460</v>
      </c>
      <c r="E68" s="38">
        <v>3856.0141469999999</v>
      </c>
      <c r="F68" s="38">
        <v>3454.6</v>
      </c>
    </row>
    <row r="69" spans="1:6" x14ac:dyDescent="0.15">
      <c r="A69" s="36">
        <v>39416</v>
      </c>
      <c r="B69" s="14" t="s">
        <v>71</v>
      </c>
      <c r="C69" s="14" t="s">
        <v>69</v>
      </c>
      <c r="D69" s="37">
        <v>100</v>
      </c>
      <c r="E69" s="38">
        <v>2106.7872600000001</v>
      </c>
      <c r="F69" s="38">
        <v>1909</v>
      </c>
    </row>
    <row r="70" spans="1:6" x14ac:dyDescent="0.15">
      <c r="A70" s="36">
        <v>39416</v>
      </c>
      <c r="B70" s="14" t="s">
        <v>71</v>
      </c>
      <c r="C70" s="14" t="s">
        <v>69</v>
      </c>
      <c r="D70" s="37">
        <v>60</v>
      </c>
      <c r="E70" s="38">
        <v>1495.5222240000001</v>
      </c>
      <c r="F70" s="38">
        <v>1328.4</v>
      </c>
    </row>
    <row r="71" spans="1:6" x14ac:dyDescent="0.15">
      <c r="A71" s="36">
        <v>39416</v>
      </c>
      <c r="B71" s="14" t="s">
        <v>71</v>
      </c>
      <c r="C71" s="14" t="s">
        <v>69</v>
      </c>
      <c r="D71" s="37">
        <v>60</v>
      </c>
      <c r="E71" s="38">
        <v>6373.7732880000003</v>
      </c>
      <c r="F71" s="38">
        <v>5913.1613436608231</v>
      </c>
    </row>
    <row r="72" spans="1:6" x14ac:dyDescent="0.15">
      <c r="A72" s="36">
        <v>39416</v>
      </c>
      <c r="B72" s="14" t="s">
        <v>71</v>
      </c>
      <c r="C72" s="14" t="s">
        <v>69</v>
      </c>
      <c r="D72" s="37">
        <v>90</v>
      </c>
      <c r="E72" s="38">
        <v>10929.329824500001</v>
      </c>
      <c r="F72" s="38">
        <v>10024.496812205804</v>
      </c>
    </row>
    <row r="73" spans="1:6" x14ac:dyDescent="0.15">
      <c r="A73" s="36">
        <v>39416</v>
      </c>
      <c r="B73" s="14" t="s">
        <v>71</v>
      </c>
      <c r="C73" s="14" t="s">
        <v>69</v>
      </c>
      <c r="D73" s="37">
        <v>102</v>
      </c>
      <c r="E73" s="38">
        <v>13188.6366129</v>
      </c>
      <c r="F73" s="38">
        <v>11681.871197103554</v>
      </c>
    </row>
    <row r="74" spans="1:6" x14ac:dyDescent="0.15">
      <c r="A74" s="36">
        <v>39416</v>
      </c>
      <c r="B74" s="14" t="s">
        <v>71</v>
      </c>
      <c r="C74" s="14" t="s">
        <v>69</v>
      </c>
      <c r="D74" s="37">
        <v>72</v>
      </c>
      <c r="E74" s="38">
        <v>8022.4085015999999</v>
      </c>
      <c r="F74" s="38">
        <v>7118.8030551437641</v>
      </c>
    </row>
    <row r="75" spans="1:6" x14ac:dyDescent="0.15">
      <c r="A75" s="36">
        <v>39416</v>
      </c>
      <c r="B75" s="14" t="s">
        <v>71</v>
      </c>
      <c r="C75" s="14" t="s">
        <v>69</v>
      </c>
      <c r="D75" s="37">
        <v>30</v>
      </c>
      <c r="E75" s="38">
        <v>3627.5315850000002</v>
      </c>
      <c r="F75" s="38">
        <v>3226.0299454293067</v>
      </c>
    </row>
    <row r="76" spans="1:6" x14ac:dyDescent="0.15">
      <c r="A76" s="36">
        <v>39428</v>
      </c>
      <c r="B76" s="14" t="s">
        <v>71</v>
      </c>
      <c r="C76" s="14" t="s">
        <v>69</v>
      </c>
      <c r="D76" s="37">
        <v>60</v>
      </c>
      <c r="E76" s="38">
        <v>14478.969627</v>
      </c>
      <c r="F76" s="38">
        <v>14547.905923751439</v>
      </c>
    </row>
    <row r="77" spans="1:6" x14ac:dyDescent="0.15">
      <c r="A77" s="36">
        <v>39233</v>
      </c>
      <c r="B77" s="14" t="s">
        <v>79</v>
      </c>
      <c r="C77" s="14" t="s">
        <v>69</v>
      </c>
      <c r="D77" s="37">
        <v>420</v>
      </c>
      <c r="E77" s="38">
        <v>98735.623496999993</v>
      </c>
      <c r="F77" s="38">
        <v>95163.195660967889</v>
      </c>
    </row>
    <row r="78" spans="1:6" x14ac:dyDescent="0.15">
      <c r="A78" s="36">
        <v>39246</v>
      </c>
      <c r="B78" s="14" t="s">
        <v>79</v>
      </c>
      <c r="C78" s="14" t="s">
        <v>69</v>
      </c>
      <c r="D78" s="37">
        <v>150</v>
      </c>
      <c r="E78" s="38">
        <v>38589.814529999996</v>
      </c>
      <c r="F78" s="38">
        <v>38767.626103759474</v>
      </c>
    </row>
    <row r="79" spans="1:6" x14ac:dyDescent="0.15">
      <c r="A79" s="36">
        <v>39279</v>
      </c>
      <c r="B79" s="14" t="s">
        <v>79</v>
      </c>
      <c r="C79" s="14" t="s">
        <v>69</v>
      </c>
      <c r="D79" s="37">
        <v>42</v>
      </c>
      <c r="E79" s="38">
        <v>7686.3610970999998</v>
      </c>
      <c r="F79" s="38">
        <v>7640.0865363279299</v>
      </c>
    </row>
    <row r="80" spans="1:6" x14ac:dyDescent="0.15">
      <c r="A80" s="36">
        <v>39339</v>
      </c>
      <c r="B80" s="14" t="s">
        <v>79</v>
      </c>
      <c r="C80" s="14" t="s">
        <v>69</v>
      </c>
      <c r="D80" s="37">
        <v>30</v>
      </c>
      <c r="E80" s="38">
        <v>5959.8341010000004</v>
      </c>
      <c r="F80" s="38">
        <v>5904.7508006124744</v>
      </c>
    </row>
    <row r="81" spans="1:6" x14ac:dyDescent="0.15">
      <c r="A81" s="36">
        <v>39374</v>
      </c>
      <c r="B81" s="14" t="s">
        <v>79</v>
      </c>
      <c r="C81" s="14" t="s">
        <v>69</v>
      </c>
      <c r="D81" s="37">
        <v>48</v>
      </c>
      <c r="E81" s="38">
        <v>21553.323861599998</v>
      </c>
      <c r="F81" s="38">
        <v>17921.207092366367</v>
      </c>
    </row>
    <row r="82" spans="1:6" x14ac:dyDescent="0.15">
      <c r="A82" s="36">
        <v>39406</v>
      </c>
      <c r="B82" s="14" t="s">
        <v>79</v>
      </c>
      <c r="C82" s="14" t="s">
        <v>69</v>
      </c>
      <c r="D82" s="37">
        <v>48</v>
      </c>
      <c r="E82" s="38">
        <v>23023.920715199998</v>
      </c>
      <c r="F82" s="38">
        <v>19270.443312698997</v>
      </c>
    </row>
    <row r="83" spans="1:6" x14ac:dyDescent="0.15">
      <c r="A83" s="36">
        <v>39200</v>
      </c>
      <c r="B83" s="14" t="s">
        <v>71</v>
      </c>
      <c r="C83" s="14" t="s">
        <v>69</v>
      </c>
      <c r="D83" s="37">
        <v>72</v>
      </c>
      <c r="E83" s="38">
        <v>26112.886261199998</v>
      </c>
      <c r="F83" s="38">
        <v>21935.294301617847</v>
      </c>
    </row>
    <row r="84" spans="1:6" x14ac:dyDescent="0.15">
      <c r="A84" s="36">
        <v>39233</v>
      </c>
      <c r="B84" s="14" t="s">
        <v>71</v>
      </c>
      <c r="C84" s="14" t="s">
        <v>65</v>
      </c>
      <c r="D84" s="37">
        <v>180</v>
      </c>
      <c r="E84" s="38">
        <v>70449.779051999998</v>
      </c>
      <c r="F84" s="38">
        <v>59218.648347329065</v>
      </c>
    </row>
    <row r="85" spans="1:6" x14ac:dyDescent="0.15">
      <c r="A85" s="36">
        <v>39164</v>
      </c>
      <c r="B85" s="14" t="s">
        <v>79</v>
      </c>
      <c r="C85" s="14" t="s">
        <v>65</v>
      </c>
      <c r="D85" s="37">
        <v>150</v>
      </c>
      <c r="E85" s="38">
        <v>41749.995419999999</v>
      </c>
      <c r="F85" s="38">
        <v>35834.378046084625</v>
      </c>
    </row>
    <row r="86" spans="1:6" x14ac:dyDescent="0.15">
      <c r="A86" s="36">
        <v>39162</v>
      </c>
      <c r="B86" s="14" t="s">
        <v>79</v>
      </c>
      <c r="C86" s="14" t="s">
        <v>65</v>
      </c>
      <c r="D86" s="37">
        <v>60</v>
      </c>
      <c r="E86" s="38">
        <v>18898.771913999997</v>
      </c>
      <c r="F86" s="38">
        <v>16033.91191822062</v>
      </c>
    </row>
    <row r="87" spans="1:6" x14ac:dyDescent="0.15">
      <c r="A87" s="36">
        <v>39164</v>
      </c>
      <c r="B87" s="14" t="s">
        <v>79</v>
      </c>
      <c r="C87" s="14" t="s">
        <v>65</v>
      </c>
      <c r="D87" s="37">
        <v>42</v>
      </c>
      <c r="E87" s="38">
        <v>18637.945716600003</v>
      </c>
      <c r="F87" s="38">
        <v>15879.069431134334</v>
      </c>
    </row>
    <row r="88" spans="1:6" x14ac:dyDescent="0.15">
      <c r="A88" s="36">
        <v>39379</v>
      </c>
      <c r="B88" s="14" t="s">
        <v>79</v>
      </c>
      <c r="C88" s="14" t="s">
        <v>66</v>
      </c>
      <c r="D88" s="37">
        <v>90</v>
      </c>
      <c r="E88" s="38">
        <v>27954.247999499999</v>
      </c>
      <c r="F88" s="38">
        <v>24237.501912363976</v>
      </c>
    </row>
    <row r="89" spans="1:6" x14ac:dyDescent="0.15">
      <c r="A89" s="36">
        <v>39233</v>
      </c>
      <c r="B89" s="14" t="s">
        <v>71</v>
      </c>
      <c r="C89" s="14" t="s">
        <v>69</v>
      </c>
      <c r="D89" s="37">
        <v>30</v>
      </c>
      <c r="E89" s="38">
        <v>7390.8174195000001</v>
      </c>
      <c r="F89" s="38">
        <v>7012.1365566162049</v>
      </c>
    </row>
    <row r="90" spans="1:6" x14ac:dyDescent="0.15">
      <c r="A90" s="36">
        <v>39246</v>
      </c>
      <c r="B90" s="14" t="s">
        <v>71</v>
      </c>
      <c r="C90" s="14" t="s">
        <v>69</v>
      </c>
      <c r="D90" s="37">
        <v>18</v>
      </c>
      <c r="E90" s="38">
        <v>10329.785647199998</v>
      </c>
      <c r="F90" s="38">
        <v>8678.1045610334895</v>
      </c>
    </row>
    <row r="91" spans="1:6" x14ac:dyDescent="0.15">
      <c r="A91" s="36">
        <v>39279</v>
      </c>
      <c r="B91" s="14" t="s">
        <v>71</v>
      </c>
      <c r="C91" s="14" t="s">
        <v>69</v>
      </c>
      <c r="D91" s="37">
        <v>300</v>
      </c>
      <c r="E91" s="38">
        <v>35830.219949999999</v>
      </c>
      <c r="F91" s="38">
        <v>32115.04997222577</v>
      </c>
    </row>
    <row r="92" spans="1:6" x14ac:dyDescent="0.15">
      <c r="A92" s="36">
        <v>39339</v>
      </c>
      <c r="B92" s="14" t="s">
        <v>71</v>
      </c>
      <c r="C92" s="14" t="s">
        <v>69</v>
      </c>
      <c r="D92" s="37">
        <v>90</v>
      </c>
      <c r="E92" s="38">
        <v>40412.482240499994</v>
      </c>
      <c r="F92" s="38">
        <v>33468.422049293084</v>
      </c>
    </row>
    <row r="93" spans="1:6" x14ac:dyDescent="0.15">
      <c r="A93" s="36">
        <v>39374</v>
      </c>
      <c r="B93" s="14" t="s">
        <v>71</v>
      </c>
      <c r="C93" s="14" t="s">
        <v>69</v>
      </c>
      <c r="D93" s="37">
        <v>525</v>
      </c>
      <c r="E93" s="38">
        <v>9269.122117500001</v>
      </c>
      <c r="F93" s="38">
        <v>9585.5194197860783</v>
      </c>
    </row>
    <row r="94" spans="1:6" x14ac:dyDescent="0.15">
      <c r="A94" s="36">
        <v>39406</v>
      </c>
      <c r="B94" s="14" t="s">
        <v>71</v>
      </c>
      <c r="C94" s="14" t="s">
        <v>69</v>
      </c>
      <c r="D94" s="37">
        <v>525</v>
      </c>
      <c r="E94" s="38">
        <v>9269.122117500001</v>
      </c>
      <c r="F94" s="38">
        <v>9616.9505644954334</v>
      </c>
    </row>
    <row r="95" spans="1:6" x14ac:dyDescent="0.15">
      <c r="A95" s="36">
        <v>39282</v>
      </c>
      <c r="B95" s="14" t="s">
        <v>77</v>
      </c>
      <c r="C95" s="14" t="s">
        <v>69</v>
      </c>
      <c r="D95" s="37">
        <v>450</v>
      </c>
      <c r="E95" s="38">
        <v>7944.9618150000006</v>
      </c>
      <c r="F95" s="38">
        <v>8179.1074143015439</v>
      </c>
    </row>
    <row r="96" spans="1:6" x14ac:dyDescent="0.15">
      <c r="A96" s="36">
        <v>39316</v>
      </c>
      <c r="B96" s="14" t="s">
        <v>77</v>
      </c>
      <c r="C96" s="14" t="s">
        <v>69</v>
      </c>
      <c r="D96" s="37">
        <v>266</v>
      </c>
      <c r="E96" s="38">
        <v>4696.3552061999999</v>
      </c>
      <c r="F96" s="38">
        <v>4870.953293411394</v>
      </c>
    </row>
    <row r="97" spans="1:6" x14ac:dyDescent="0.15">
      <c r="A97" s="36">
        <v>39343</v>
      </c>
      <c r="B97" s="14" t="s">
        <v>77</v>
      </c>
      <c r="C97" s="14" t="s">
        <v>69</v>
      </c>
      <c r="D97" s="37">
        <v>266</v>
      </c>
      <c r="E97" s="38">
        <v>4696.3552061999999</v>
      </c>
      <c r="F97" s="38">
        <v>4871.1892034028042</v>
      </c>
    </row>
    <row r="98" spans="1:6" x14ac:dyDescent="0.15">
      <c r="A98" s="36">
        <v>39377</v>
      </c>
      <c r="B98" s="14" t="s">
        <v>77</v>
      </c>
      <c r="C98" s="14" t="s">
        <v>69</v>
      </c>
      <c r="D98" s="37">
        <v>228</v>
      </c>
      <c r="E98" s="38">
        <v>4025.4473195999994</v>
      </c>
      <c r="F98" s="38">
        <v>4174.356242084009</v>
      </c>
    </row>
    <row r="99" spans="1:6" x14ac:dyDescent="0.15">
      <c r="A99" s="36">
        <v>39413</v>
      </c>
      <c r="B99" s="14" t="s">
        <v>77</v>
      </c>
      <c r="C99" s="14" t="s">
        <v>69</v>
      </c>
      <c r="D99" s="37">
        <v>400</v>
      </c>
      <c r="E99" s="38">
        <v>3353.0557799999997</v>
      </c>
      <c r="F99" s="38">
        <v>388</v>
      </c>
    </row>
    <row r="100" spans="1:6" x14ac:dyDescent="0.15">
      <c r="A100" s="36">
        <v>39428</v>
      </c>
      <c r="B100" s="14" t="s">
        <v>77</v>
      </c>
      <c r="C100" s="14" t="s">
        <v>69</v>
      </c>
      <c r="D100" s="37">
        <v>402</v>
      </c>
      <c r="E100" s="38">
        <v>48012.494733</v>
      </c>
      <c r="F100" s="38">
        <v>44429.377491433537</v>
      </c>
    </row>
    <row r="101" spans="1:6" x14ac:dyDescent="0.15">
      <c r="A101" s="36">
        <v>39251</v>
      </c>
      <c r="B101" s="14" t="s">
        <v>77</v>
      </c>
      <c r="C101" s="14" t="s">
        <v>69</v>
      </c>
      <c r="D101" s="37">
        <v>700</v>
      </c>
      <c r="E101" s="38">
        <v>6698.693295</v>
      </c>
      <c r="F101" s="38">
        <v>7221.6238970260947</v>
      </c>
    </row>
    <row r="102" spans="1:6" x14ac:dyDescent="0.15">
      <c r="A102" s="36">
        <v>39251</v>
      </c>
      <c r="B102" s="14" t="s">
        <v>79</v>
      </c>
      <c r="C102" s="14" t="s">
        <v>69</v>
      </c>
      <c r="D102" s="37">
        <v>102</v>
      </c>
      <c r="E102" s="38">
        <v>24614.248365900003</v>
      </c>
      <c r="F102" s="38">
        <v>23950.688687955302</v>
      </c>
    </row>
    <row r="103" spans="1:6" x14ac:dyDescent="0.15">
      <c r="A103" s="36">
        <v>39282</v>
      </c>
      <c r="B103" s="14" t="s">
        <v>79</v>
      </c>
      <c r="C103" s="14" t="s">
        <v>69</v>
      </c>
      <c r="D103" s="37">
        <v>246</v>
      </c>
      <c r="E103" s="38">
        <v>57830.865191099998</v>
      </c>
      <c r="F103" s="38">
        <v>55992.580003521078</v>
      </c>
    </row>
    <row r="104" spans="1:6" x14ac:dyDescent="0.15">
      <c r="A104" s="36">
        <v>39316</v>
      </c>
      <c r="B104" s="14" t="s">
        <v>79</v>
      </c>
      <c r="C104" s="14" t="s">
        <v>69</v>
      </c>
      <c r="D104" s="37">
        <v>54</v>
      </c>
      <c r="E104" s="38">
        <v>14148.708469200001</v>
      </c>
      <c r="F104" s="38">
        <v>13818.108976463654</v>
      </c>
    </row>
    <row r="105" spans="1:6" x14ac:dyDescent="0.15">
      <c r="A105" s="36">
        <v>39343</v>
      </c>
      <c r="B105" s="14" t="s">
        <v>79</v>
      </c>
      <c r="C105" s="14" t="s">
        <v>69</v>
      </c>
      <c r="D105" s="37">
        <v>114</v>
      </c>
      <c r="E105" s="38">
        <v>29328.259042799997</v>
      </c>
      <c r="F105" s="38">
        <v>28500.573196874193</v>
      </c>
    </row>
    <row r="106" spans="1:6" x14ac:dyDescent="0.15">
      <c r="A106" s="36">
        <v>39377</v>
      </c>
      <c r="B106" s="14" t="s">
        <v>79</v>
      </c>
      <c r="C106" s="14" t="s">
        <v>69</v>
      </c>
      <c r="D106" s="37">
        <v>102</v>
      </c>
      <c r="E106" s="38">
        <v>18666.876950099999</v>
      </c>
      <c r="F106" s="38">
        <v>17843.89172060588</v>
      </c>
    </row>
    <row r="107" spans="1:6" x14ac:dyDescent="0.15">
      <c r="A107" s="36">
        <v>39413</v>
      </c>
      <c r="B107" s="14" t="s">
        <v>79</v>
      </c>
      <c r="C107" s="14" t="s">
        <v>69</v>
      </c>
      <c r="D107" s="37">
        <v>30</v>
      </c>
      <c r="E107" s="38">
        <v>5959.8341010000004</v>
      </c>
      <c r="F107" s="38">
        <v>5703.4394708026502</v>
      </c>
    </row>
    <row r="108" spans="1:6" x14ac:dyDescent="0.15">
      <c r="A108" s="36">
        <v>39428</v>
      </c>
      <c r="B108" s="14" t="s">
        <v>79</v>
      </c>
      <c r="C108" s="14" t="s">
        <v>69</v>
      </c>
      <c r="D108" s="37">
        <v>24</v>
      </c>
      <c r="E108" s="38">
        <v>7454.4661331999996</v>
      </c>
      <c r="F108" s="38">
        <v>6569.7844883231473</v>
      </c>
    </row>
    <row r="109" spans="1:6" x14ac:dyDescent="0.15">
      <c r="A109" s="36">
        <v>39416</v>
      </c>
      <c r="B109" s="14" t="s">
        <v>79</v>
      </c>
      <c r="C109" s="14" t="s">
        <v>64</v>
      </c>
      <c r="D109" s="37">
        <v>24</v>
      </c>
      <c r="E109" s="38">
        <v>5912.6539356000003</v>
      </c>
      <c r="F109" s="38">
        <v>5545.043858184009</v>
      </c>
    </row>
    <row r="110" spans="1:6" x14ac:dyDescent="0.15">
      <c r="A110" s="36">
        <v>39428</v>
      </c>
      <c r="B110" s="14" t="s">
        <v>79</v>
      </c>
      <c r="C110" s="14" t="s">
        <v>64</v>
      </c>
      <c r="D110" s="37">
        <v>6</v>
      </c>
      <c r="E110" s="38">
        <v>2877.5449935000001</v>
      </c>
      <c r="F110" s="38">
        <v>2696.4855653521654</v>
      </c>
    </row>
    <row r="111" spans="1:6" x14ac:dyDescent="0.15">
      <c r="A111" s="36">
        <v>39157</v>
      </c>
      <c r="B111" s="14" t="s">
        <v>79</v>
      </c>
      <c r="C111" s="14" t="s">
        <v>65</v>
      </c>
      <c r="D111" s="37">
        <v>30</v>
      </c>
      <c r="E111" s="38">
        <v>13470.827413499999</v>
      </c>
      <c r="F111" s="38">
        <v>12278.486775643933</v>
      </c>
    </row>
    <row r="112" spans="1:6" x14ac:dyDescent="0.15">
      <c r="A112" s="36">
        <v>39282</v>
      </c>
      <c r="B112" s="14" t="s">
        <v>77</v>
      </c>
      <c r="C112" s="14" t="s">
        <v>65</v>
      </c>
      <c r="D112" s="37">
        <v>24</v>
      </c>
      <c r="E112" s="38">
        <v>11511.960357599999</v>
      </c>
      <c r="F112" s="38">
        <v>10578.051405139035</v>
      </c>
    </row>
    <row r="113" spans="1:6" x14ac:dyDescent="0.15">
      <c r="A113" s="36">
        <v>39316</v>
      </c>
      <c r="B113" s="14" t="s">
        <v>77</v>
      </c>
      <c r="C113" s="14" t="s">
        <v>65</v>
      </c>
      <c r="D113" s="37">
        <v>48</v>
      </c>
      <c r="E113" s="38">
        <v>17408.5908408</v>
      </c>
      <c r="F113" s="38">
        <v>15880.049089323635</v>
      </c>
    </row>
    <row r="114" spans="1:6" x14ac:dyDescent="0.15">
      <c r="A114" s="36">
        <v>39343</v>
      </c>
      <c r="B114" s="14" t="s">
        <v>77</v>
      </c>
      <c r="C114" s="14" t="s">
        <v>65</v>
      </c>
      <c r="D114" s="37">
        <v>156</v>
      </c>
      <c r="E114" s="38">
        <v>55351.235932199997</v>
      </c>
      <c r="F114" s="38">
        <v>50482.596358779738</v>
      </c>
    </row>
    <row r="115" spans="1:6" x14ac:dyDescent="0.15">
      <c r="A115" s="36">
        <v>39164</v>
      </c>
      <c r="B115" s="14" t="s">
        <v>79</v>
      </c>
      <c r="C115" s="14" t="s">
        <v>69</v>
      </c>
      <c r="D115" s="37">
        <v>36</v>
      </c>
      <c r="E115" s="38">
        <v>14525.259600599999</v>
      </c>
      <c r="F115" s="38">
        <v>13096.603882133713</v>
      </c>
    </row>
    <row r="116" spans="1:6" x14ac:dyDescent="0.15">
      <c r="A116" s="36">
        <v>39164</v>
      </c>
      <c r="B116" s="14" t="s">
        <v>71</v>
      </c>
      <c r="C116" s="14" t="s">
        <v>65</v>
      </c>
      <c r="D116" s="37">
        <v>90</v>
      </c>
      <c r="E116" s="38">
        <v>25049.997252000001</v>
      </c>
      <c r="F116" s="38">
        <v>22910.157680695334</v>
      </c>
    </row>
    <row r="117" spans="1:6" x14ac:dyDescent="0.15">
      <c r="A117" s="36">
        <v>39162</v>
      </c>
      <c r="B117" s="14" t="s">
        <v>71</v>
      </c>
      <c r="C117" s="14" t="s">
        <v>65</v>
      </c>
      <c r="D117" s="37">
        <v>78</v>
      </c>
      <c r="E117" s="38">
        <v>9315.8571869999996</v>
      </c>
      <c r="F117" s="38">
        <v>7787.6792201257886</v>
      </c>
    </row>
    <row r="118" spans="1:6" x14ac:dyDescent="0.15">
      <c r="A118" s="36">
        <v>39164</v>
      </c>
      <c r="B118" s="14" t="s">
        <v>71</v>
      </c>
      <c r="C118" s="14" t="s">
        <v>65</v>
      </c>
      <c r="D118" s="37">
        <v>30</v>
      </c>
      <c r="E118" s="38">
        <v>3879.0107684999998</v>
      </c>
      <c r="F118" s="38">
        <v>3405.0220440233406</v>
      </c>
    </row>
    <row r="119" spans="1:6" x14ac:dyDescent="0.15">
      <c r="A119" s="36">
        <v>39126</v>
      </c>
      <c r="B119" s="14" t="s">
        <v>77</v>
      </c>
      <c r="C119" s="14" t="s">
        <v>65</v>
      </c>
      <c r="D119" s="37">
        <v>48</v>
      </c>
      <c r="E119" s="38">
        <v>5828.9759064</v>
      </c>
      <c r="F119" s="38">
        <v>5856.9966290862822</v>
      </c>
    </row>
    <row r="120" spans="1:6" x14ac:dyDescent="0.15">
      <c r="A120" s="36">
        <v>39162</v>
      </c>
      <c r="B120" s="14" t="s">
        <v>77</v>
      </c>
      <c r="C120" s="14" t="s">
        <v>65</v>
      </c>
      <c r="D120" s="37">
        <v>18</v>
      </c>
      <c r="E120" s="38">
        <v>2400.8472846</v>
      </c>
      <c r="F120" s="38">
        <v>2187.9763149940459</v>
      </c>
    </row>
    <row r="121" spans="1:6" x14ac:dyDescent="0.15">
      <c r="A121" s="36">
        <v>39200</v>
      </c>
      <c r="B121" s="14" t="s">
        <v>77</v>
      </c>
      <c r="C121" s="14" t="s">
        <v>65</v>
      </c>
      <c r="D121" s="37">
        <v>48</v>
      </c>
      <c r="E121" s="38">
        <v>5348.2723343999996</v>
      </c>
      <c r="F121" s="38">
        <v>4656.797000074037</v>
      </c>
    </row>
    <row r="122" spans="1:6" x14ac:dyDescent="0.15">
      <c r="A122" s="36">
        <v>39227</v>
      </c>
      <c r="B122" s="14" t="s">
        <v>77</v>
      </c>
      <c r="C122" s="14" t="s">
        <v>65</v>
      </c>
      <c r="D122" s="37">
        <v>30</v>
      </c>
      <c r="E122" s="38">
        <v>3627.5315850000002</v>
      </c>
      <c r="F122" s="38">
        <v>3106.6559343975305</v>
      </c>
    </row>
    <row r="123" spans="1:6" x14ac:dyDescent="0.15">
      <c r="A123" s="36">
        <v>39251</v>
      </c>
      <c r="B123" s="14" t="s">
        <v>77</v>
      </c>
      <c r="C123" s="14" t="s">
        <v>65</v>
      </c>
      <c r="D123" s="37">
        <v>66</v>
      </c>
      <c r="E123" s="38">
        <v>5699.0079035999997</v>
      </c>
      <c r="F123" s="38">
        <v>5805.338556428871</v>
      </c>
    </row>
    <row r="124" spans="1:6" x14ac:dyDescent="0.15">
      <c r="A124" s="36">
        <v>39379</v>
      </c>
      <c r="B124" s="14" t="s">
        <v>71</v>
      </c>
      <c r="C124" s="14" t="s">
        <v>66</v>
      </c>
      <c r="D124" s="37">
        <v>48</v>
      </c>
      <c r="E124" s="38">
        <v>4376.1828887999991</v>
      </c>
      <c r="F124" s="38">
        <v>4255.8387546954445</v>
      </c>
    </row>
    <row r="125" spans="1:6" x14ac:dyDescent="0.15">
      <c r="A125" s="36">
        <v>39349</v>
      </c>
      <c r="B125" s="14" t="s">
        <v>79</v>
      </c>
      <c r="C125" s="14" t="s">
        <v>65</v>
      </c>
      <c r="D125" s="37">
        <v>78</v>
      </c>
      <c r="E125" s="38">
        <v>8083.386639899999</v>
      </c>
      <c r="F125" s="38">
        <v>7503.8739969117378</v>
      </c>
    </row>
    <row r="126" spans="1:6" x14ac:dyDescent="0.15">
      <c r="A126" s="36">
        <v>39106</v>
      </c>
      <c r="B126" s="14" t="s">
        <v>79</v>
      </c>
      <c r="C126" s="14" t="s">
        <v>65</v>
      </c>
      <c r="D126" s="37">
        <v>30</v>
      </c>
      <c r="E126" s="38">
        <v>3382.7288399999998</v>
      </c>
      <c r="F126" s="38">
        <v>3106.6151648495616</v>
      </c>
    </row>
    <row r="127" spans="1:6" x14ac:dyDescent="0.15">
      <c r="A127" s="36">
        <v>39126</v>
      </c>
      <c r="B127" s="14" t="s">
        <v>79</v>
      </c>
      <c r="C127" s="14" t="s">
        <v>65</v>
      </c>
      <c r="D127" s="37">
        <v>78</v>
      </c>
      <c r="E127" s="38">
        <v>7221.2358816000005</v>
      </c>
      <c r="F127" s="38">
        <v>7215.6958032549765</v>
      </c>
    </row>
    <row r="128" spans="1:6" x14ac:dyDescent="0.15">
      <c r="A128" s="36">
        <v>39162</v>
      </c>
      <c r="B128" s="14" t="s">
        <v>79</v>
      </c>
      <c r="C128" s="14" t="s">
        <v>65</v>
      </c>
      <c r="D128" s="37">
        <v>30</v>
      </c>
      <c r="E128" s="38">
        <v>2959.8877350000002</v>
      </c>
      <c r="F128" s="38">
        <v>2922.3940420328831</v>
      </c>
    </row>
    <row r="129" spans="1:6" x14ac:dyDescent="0.15">
      <c r="A129" s="36">
        <v>39200</v>
      </c>
      <c r="B129" s="14" t="s">
        <v>79</v>
      </c>
      <c r="C129" s="14" t="s">
        <v>65</v>
      </c>
      <c r="D129" s="37">
        <v>36</v>
      </c>
      <c r="E129" s="38">
        <v>4037.9100047999996</v>
      </c>
      <c r="F129" s="38">
        <v>3828.8458578513641</v>
      </c>
    </row>
    <row r="130" spans="1:6" x14ac:dyDescent="0.15">
      <c r="A130" s="36">
        <v>39227</v>
      </c>
      <c r="B130" s="14" t="s">
        <v>79</v>
      </c>
      <c r="C130" s="14" t="s">
        <v>65</v>
      </c>
      <c r="D130" s="37">
        <v>30</v>
      </c>
      <c r="E130" s="38">
        <v>3275.9058239999999</v>
      </c>
      <c r="F130" s="38">
        <v>3310.0247031230879</v>
      </c>
    </row>
    <row r="131" spans="1:6" x14ac:dyDescent="0.15">
      <c r="A131" s="36">
        <v>39251</v>
      </c>
      <c r="B131" s="14" t="s">
        <v>79</v>
      </c>
      <c r="C131" s="14" t="s">
        <v>65</v>
      </c>
      <c r="D131" s="37">
        <v>30</v>
      </c>
      <c r="E131" s="38">
        <v>3447.2677454999998</v>
      </c>
      <c r="F131" s="38">
        <v>3490.4481852667054</v>
      </c>
    </row>
    <row r="132" spans="1:6" x14ac:dyDescent="0.15">
      <c r="A132" s="36">
        <v>39282</v>
      </c>
      <c r="B132" s="14" t="s">
        <v>79</v>
      </c>
      <c r="C132" s="14" t="s">
        <v>65</v>
      </c>
      <c r="D132" s="37">
        <v>32</v>
      </c>
      <c r="E132" s="38">
        <v>3954.8254367999998</v>
      </c>
      <c r="F132" s="38">
        <v>4172.4851386591909</v>
      </c>
    </row>
    <row r="133" spans="1:6" x14ac:dyDescent="0.15">
      <c r="A133" s="36">
        <v>39316</v>
      </c>
      <c r="B133" s="14" t="s">
        <v>79</v>
      </c>
      <c r="C133" s="14" t="s">
        <v>65</v>
      </c>
      <c r="D133" s="37">
        <v>32</v>
      </c>
      <c r="E133" s="38">
        <v>4154.2284</v>
      </c>
      <c r="F133" s="38">
        <v>4415.7083471558817</v>
      </c>
    </row>
    <row r="134" spans="1:6" x14ac:dyDescent="0.15">
      <c r="A134" s="36">
        <v>39343</v>
      </c>
      <c r="B134" s="14" t="s">
        <v>79</v>
      </c>
      <c r="C134" s="14" t="s">
        <v>65</v>
      </c>
      <c r="D134" s="37">
        <v>54</v>
      </c>
      <c r="E134" s="38">
        <v>7014.2662880999997</v>
      </c>
      <c r="F134" s="38">
        <v>5362.9397892109264</v>
      </c>
    </row>
    <row r="135" spans="1:6" x14ac:dyDescent="0.15">
      <c r="A135" s="36">
        <v>39106</v>
      </c>
      <c r="B135" s="14" t="s">
        <v>77</v>
      </c>
      <c r="C135" s="14" t="s">
        <v>65</v>
      </c>
      <c r="D135" s="37">
        <v>68</v>
      </c>
      <c r="E135" s="38">
        <v>6981.4775567999995</v>
      </c>
      <c r="F135" s="38">
        <v>5905.896618408251</v>
      </c>
    </row>
    <row r="136" spans="1:6" x14ac:dyDescent="0.15">
      <c r="A136" s="36">
        <v>39279</v>
      </c>
      <c r="B136" s="14" t="s">
        <v>79</v>
      </c>
      <c r="C136" s="14" t="s">
        <v>69</v>
      </c>
      <c r="D136" s="37">
        <v>56</v>
      </c>
      <c r="E136" s="38">
        <v>6260.422198799999</v>
      </c>
      <c r="F136" s="38">
        <v>5350.5924286774625</v>
      </c>
    </row>
    <row r="137" spans="1:6" x14ac:dyDescent="0.15">
      <c r="A137" s="36">
        <v>39339</v>
      </c>
      <c r="B137" s="14" t="s">
        <v>79</v>
      </c>
      <c r="C137" s="14" t="s">
        <v>69</v>
      </c>
      <c r="D137" s="37">
        <v>28</v>
      </c>
      <c r="E137" s="38">
        <v>2997.2757905999997</v>
      </c>
      <c r="F137" s="38">
        <v>2638.2989999236183</v>
      </c>
    </row>
    <row r="138" spans="1:6" x14ac:dyDescent="0.15">
      <c r="A138" s="36">
        <v>39374</v>
      </c>
      <c r="B138" s="14" t="s">
        <v>79</v>
      </c>
      <c r="C138" s="14" t="s">
        <v>69</v>
      </c>
      <c r="D138" s="37">
        <v>40</v>
      </c>
      <c r="E138" s="38">
        <v>3637.917156</v>
      </c>
      <c r="F138" s="38">
        <v>2972.4256563016033</v>
      </c>
    </row>
    <row r="139" spans="1:6" x14ac:dyDescent="0.15">
      <c r="A139" s="36">
        <v>39406</v>
      </c>
      <c r="B139" s="14" t="s">
        <v>79</v>
      </c>
      <c r="C139" s="14" t="s">
        <v>69</v>
      </c>
      <c r="D139" s="37">
        <v>28</v>
      </c>
      <c r="E139" s="38">
        <v>2787.4872563999998</v>
      </c>
      <c r="F139" s="38">
        <v>2361.2787651323783</v>
      </c>
    </row>
    <row r="140" spans="1:6" x14ac:dyDescent="0.15">
      <c r="A140" s="36">
        <v>39162</v>
      </c>
      <c r="B140" s="14" t="s">
        <v>79</v>
      </c>
      <c r="C140" s="14" t="s">
        <v>65</v>
      </c>
      <c r="D140" s="37">
        <v>30</v>
      </c>
      <c r="E140" s="38">
        <v>2423.5471754999999</v>
      </c>
      <c r="F140" s="38">
        <v>2079.5765446328883</v>
      </c>
    </row>
    <row r="141" spans="1:6" x14ac:dyDescent="0.15">
      <c r="A141" s="36">
        <v>39251</v>
      </c>
      <c r="B141" s="14" t="s">
        <v>71</v>
      </c>
      <c r="C141" s="14" t="s">
        <v>69</v>
      </c>
      <c r="D141" s="37">
        <v>48</v>
      </c>
      <c r="E141" s="38">
        <v>5825.4151391999985</v>
      </c>
      <c r="F141" s="38">
        <v>4013.394885449814</v>
      </c>
    </row>
    <row r="142" spans="1:6" x14ac:dyDescent="0.15">
      <c r="A142" s="36">
        <v>39282</v>
      </c>
      <c r="B142" s="14" t="s">
        <v>71</v>
      </c>
      <c r="C142" s="14" t="s">
        <v>69</v>
      </c>
      <c r="D142" s="37">
        <v>28</v>
      </c>
      <c r="E142" s="38">
        <v>2635.8579197999998</v>
      </c>
      <c r="F142" s="38">
        <v>2665.6683328894214</v>
      </c>
    </row>
    <row r="143" spans="1:6" x14ac:dyDescent="0.15">
      <c r="A143" s="36">
        <v>39316</v>
      </c>
      <c r="B143" s="14" t="s">
        <v>71</v>
      </c>
      <c r="C143" s="14" t="s">
        <v>69</v>
      </c>
      <c r="D143" s="37">
        <v>26</v>
      </c>
      <c r="E143" s="38">
        <v>4987.7446553999998</v>
      </c>
      <c r="F143" s="38">
        <v>4339.1615352456474</v>
      </c>
    </row>
    <row r="144" spans="1:6" x14ac:dyDescent="0.15">
      <c r="A144" s="36">
        <v>39343</v>
      </c>
      <c r="B144" s="14" t="s">
        <v>71</v>
      </c>
      <c r="C144" s="14" t="s">
        <v>69</v>
      </c>
      <c r="D144" s="37">
        <v>28</v>
      </c>
      <c r="E144" s="38">
        <v>4010.9075201999995</v>
      </c>
      <c r="F144" s="38">
        <v>3060.9018537096495</v>
      </c>
    </row>
    <row r="145" spans="1:6" x14ac:dyDescent="0.15">
      <c r="A145" s="36">
        <v>39377</v>
      </c>
      <c r="B145" s="14" t="s">
        <v>71</v>
      </c>
      <c r="C145" s="14" t="s">
        <v>69</v>
      </c>
      <c r="D145" s="37">
        <v>18</v>
      </c>
      <c r="E145" s="38">
        <v>5048.7227936999998</v>
      </c>
      <c r="F145" s="38">
        <v>3910.2090068372549</v>
      </c>
    </row>
    <row r="146" spans="1:6" x14ac:dyDescent="0.15">
      <c r="A146" s="36">
        <v>39413</v>
      </c>
      <c r="B146" s="14" t="s">
        <v>71</v>
      </c>
      <c r="C146" s="14" t="s">
        <v>69</v>
      </c>
      <c r="D146" s="37">
        <v>80</v>
      </c>
      <c r="E146" s="38">
        <v>3228.4289279999998</v>
      </c>
      <c r="F146" s="38">
        <v>2912.9694601221599</v>
      </c>
    </row>
    <row r="147" spans="1:6" x14ac:dyDescent="0.15">
      <c r="A147" s="36">
        <v>39428</v>
      </c>
      <c r="B147" s="14" t="s">
        <v>71</v>
      </c>
      <c r="C147" s="14" t="s">
        <v>69</v>
      </c>
      <c r="D147" s="37">
        <v>60</v>
      </c>
      <c r="E147" s="38">
        <v>1059.328242</v>
      </c>
      <c r="F147" s="38">
        <v>1045.7904034384426</v>
      </c>
    </row>
    <row r="148" spans="1:6" x14ac:dyDescent="0.15">
      <c r="A148" s="36">
        <v>39428</v>
      </c>
      <c r="B148" s="14" t="s">
        <v>77</v>
      </c>
      <c r="C148" s="14" t="s">
        <v>64</v>
      </c>
      <c r="D148" s="37">
        <v>60</v>
      </c>
      <c r="E148" s="38">
        <v>1059.328242</v>
      </c>
      <c r="F148" s="38">
        <v>1045.7514128444575</v>
      </c>
    </row>
    <row r="149" spans="1:6" x14ac:dyDescent="0.15">
      <c r="A149" s="36">
        <v>39428</v>
      </c>
      <c r="B149" s="14" t="s">
        <v>77</v>
      </c>
      <c r="C149" s="14" t="s">
        <v>64</v>
      </c>
      <c r="D149" s="37">
        <v>336</v>
      </c>
      <c r="E149" s="38">
        <v>12761.789644799999</v>
      </c>
      <c r="F149" s="38">
        <v>11066.479810198205</v>
      </c>
    </row>
    <row r="150" spans="1:6" x14ac:dyDescent="0.15">
      <c r="A150" s="36">
        <v>39416</v>
      </c>
      <c r="B150" s="14" t="s">
        <v>71</v>
      </c>
      <c r="C150" s="14" t="s">
        <v>64</v>
      </c>
      <c r="D150" s="37">
        <v>186</v>
      </c>
      <c r="E150" s="38">
        <v>12418.17561</v>
      </c>
      <c r="F150" s="38">
        <v>8386.6843699539804</v>
      </c>
    </row>
    <row r="151" spans="1:6" x14ac:dyDescent="0.15">
      <c r="A151" s="36">
        <v>39428</v>
      </c>
      <c r="B151" s="14" t="s">
        <v>71</v>
      </c>
      <c r="C151" s="14" t="s">
        <v>64</v>
      </c>
      <c r="D151" s="37">
        <v>24</v>
      </c>
      <c r="E151" s="38">
        <v>1823.1128063999997</v>
      </c>
      <c r="F151" s="38">
        <v>1700.5767770511538</v>
      </c>
    </row>
    <row r="152" spans="1:6" x14ac:dyDescent="0.15">
      <c r="A152" s="36">
        <v>39157</v>
      </c>
      <c r="B152" s="14" t="s">
        <v>71</v>
      </c>
      <c r="C152" s="14" t="s">
        <v>65</v>
      </c>
      <c r="D152" s="37">
        <v>78</v>
      </c>
      <c r="E152" s="38">
        <v>6434.3063303999988</v>
      </c>
      <c r="F152" s="38">
        <v>5924.6208726479681</v>
      </c>
    </row>
    <row r="153" spans="1:6" x14ac:dyDescent="0.15">
      <c r="A153" s="36">
        <v>39349</v>
      </c>
      <c r="B153" s="14" t="s">
        <v>79</v>
      </c>
      <c r="C153" s="14" t="s">
        <v>69</v>
      </c>
      <c r="D153" s="37">
        <v>30</v>
      </c>
      <c r="E153" s="38">
        <v>3186.8866440000002</v>
      </c>
      <c r="F153" s="38">
        <v>2893.6770918535926</v>
      </c>
    </row>
    <row r="154" spans="1:6" x14ac:dyDescent="0.15">
      <c r="A154" s="36">
        <v>39401</v>
      </c>
      <c r="B154" s="14" t="s">
        <v>80</v>
      </c>
      <c r="C154" s="14" t="s">
        <v>64</v>
      </c>
      <c r="D154" s="37">
        <v>20</v>
      </c>
      <c r="E154" s="38">
        <v>3519.2249160000001</v>
      </c>
      <c r="F154" s="38">
        <v>2831.713846492527</v>
      </c>
    </row>
    <row r="155" spans="1:6" x14ac:dyDescent="0.15">
      <c r="A155" s="36">
        <v>39164</v>
      </c>
      <c r="B155" s="14" t="s">
        <v>71</v>
      </c>
      <c r="C155" s="14" t="s">
        <v>69</v>
      </c>
      <c r="D155" s="37">
        <v>300</v>
      </c>
      <c r="E155" s="38">
        <v>55169.636804999995</v>
      </c>
      <c r="F155" s="38">
        <v>47568.461030063758</v>
      </c>
    </row>
    <row r="156" spans="1:6" x14ac:dyDescent="0.15">
      <c r="A156" s="36">
        <v>39349</v>
      </c>
      <c r="B156" s="14" t="s">
        <v>71</v>
      </c>
      <c r="C156" s="14" t="s">
        <v>65</v>
      </c>
      <c r="D156" s="37">
        <v>500</v>
      </c>
      <c r="E156" s="38">
        <v>45436.873124999998</v>
      </c>
      <c r="F156" s="38">
        <v>47821.340710594362</v>
      </c>
    </row>
    <row r="157" spans="1:6" x14ac:dyDescent="0.15">
      <c r="A157" s="36">
        <v>39106</v>
      </c>
      <c r="B157" s="14" t="s">
        <v>71</v>
      </c>
      <c r="C157" s="14" t="s">
        <v>65</v>
      </c>
      <c r="D157" s="37">
        <v>500</v>
      </c>
      <c r="E157" s="38">
        <v>86274.421950000004</v>
      </c>
      <c r="F157" s="38">
        <v>75570.530040756159</v>
      </c>
    </row>
    <row r="158" spans="1:6" x14ac:dyDescent="0.15">
      <c r="A158" s="36">
        <v>39126</v>
      </c>
      <c r="B158" s="14" t="s">
        <v>71</v>
      </c>
      <c r="C158" s="14" t="s">
        <v>65</v>
      </c>
      <c r="D158" s="37">
        <v>100</v>
      </c>
      <c r="E158" s="38">
        <v>33248.66373</v>
      </c>
      <c r="F158" s="38">
        <v>22872.755783581004</v>
      </c>
    </row>
    <row r="159" spans="1:6" x14ac:dyDescent="0.15">
      <c r="A159" s="36">
        <v>39162</v>
      </c>
      <c r="B159" s="14" t="s">
        <v>71</v>
      </c>
      <c r="C159" s="14" t="s">
        <v>65</v>
      </c>
      <c r="D159" s="37">
        <v>100</v>
      </c>
      <c r="E159" s="38">
        <v>13568.006685</v>
      </c>
      <c r="F159" s="38">
        <v>10418.606845321732</v>
      </c>
    </row>
    <row r="160" spans="1:6" x14ac:dyDescent="0.15">
      <c r="A160" s="36">
        <v>39200</v>
      </c>
      <c r="B160" s="14" t="s">
        <v>71</v>
      </c>
      <c r="C160" s="14" t="s">
        <v>65</v>
      </c>
      <c r="D160" s="37">
        <v>200</v>
      </c>
      <c r="E160" s="38">
        <v>29124.108389999998</v>
      </c>
      <c r="F160" s="38">
        <v>22402.941711890249</v>
      </c>
    </row>
    <row r="161" spans="1:6" x14ac:dyDescent="0.15">
      <c r="A161" s="36">
        <v>39227</v>
      </c>
      <c r="B161" s="14" t="s">
        <v>71</v>
      </c>
      <c r="C161" s="14" t="s">
        <v>65</v>
      </c>
      <c r="D161" s="37">
        <v>250</v>
      </c>
      <c r="E161" s="38">
        <v>11665.221712500001</v>
      </c>
      <c r="F161" s="38">
        <v>9740.1459344017458</v>
      </c>
    </row>
    <row r="162" spans="1:6" x14ac:dyDescent="0.15">
      <c r="A162" s="36">
        <v>39251</v>
      </c>
      <c r="B162" s="14" t="s">
        <v>71</v>
      </c>
      <c r="C162" s="14" t="s">
        <v>65</v>
      </c>
      <c r="D162" s="37">
        <v>250</v>
      </c>
      <c r="E162" s="38">
        <v>11665.221712500001</v>
      </c>
      <c r="F162" s="38">
        <v>9723.7680025327463</v>
      </c>
    </row>
    <row r="163" spans="1:6" x14ac:dyDescent="0.15">
      <c r="A163" s="36">
        <v>39282</v>
      </c>
      <c r="B163" s="14" t="s">
        <v>71</v>
      </c>
      <c r="C163" s="14" t="s">
        <v>65</v>
      </c>
      <c r="D163" s="37">
        <v>500</v>
      </c>
      <c r="E163" s="38">
        <v>4450.9589999999998</v>
      </c>
      <c r="F163" s="38">
        <v>3669.7127304350597</v>
      </c>
    </row>
    <row r="164" spans="1:6" x14ac:dyDescent="0.15">
      <c r="A164" s="36">
        <v>39316</v>
      </c>
      <c r="B164" s="14" t="s">
        <v>71</v>
      </c>
      <c r="C164" s="14" t="s">
        <v>65</v>
      </c>
      <c r="D164" s="37">
        <v>500</v>
      </c>
      <c r="E164" s="38">
        <v>23330.443425000001</v>
      </c>
      <c r="F164" s="38">
        <f>19394.8253925323-9.98</f>
        <v>19384.845392532301</v>
      </c>
    </row>
    <row r="165" spans="1:6" x14ac:dyDescent="0.15">
      <c r="A165" s="36">
        <v>39343</v>
      </c>
      <c r="B165" s="14" t="s">
        <v>71</v>
      </c>
      <c r="C165" s="14" t="s">
        <v>65</v>
      </c>
      <c r="D165" s="37">
        <v>750</v>
      </c>
      <c r="E165" s="38">
        <v>57194.823149999997</v>
      </c>
      <c r="F165" s="38">
        <v>48373.725861940024</v>
      </c>
    </row>
    <row r="166" spans="1:6" x14ac:dyDescent="0.15">
      <c r="A166" s="36">
        <v>39416</v>
      </c>
      <c r="B166" s="14" t="s">
        <v>79</v>
      </c>
      <c r="C166" s="14" t="s">
        <v>64</v>
      </c>
      <c r="D166" s="37">
        <v>500</v>
      </c>
      <c r="E166" s="38">
        <v>53077.686074999998</v>
      </c>
      <c r="F166" s="38">
        <v>52521.672414918416</v>
      </c>
    </row>
    <row r="167" spans="1:6" x14ac:dyDescent="0.15">
      <c r="A167" s="36">
        <v>39416</v>
      </c>
      <c r="B167" s="14" t="s">
        <v>79</v>
      </c>
      <c r="C167" s="14" t="s">
        <v>69</v>
      </c>
      <c r="D167" s="37">
        <v>200</v>
      </c>
      <c r="E167" s="38">
        <v>21720.679919999999</v>
      </c>
      <c r="F167" s="38">
        <v>21644.267575460344</v>
      </c>
    </row>
    <row r="168" spans="1:6" x14ac:dyDescent="0.15">
      <c r="A168" s="36">
        <v>39416</v>
      </c>
      <c r="B168" s="14" t="s">
        <v>79</v>
      </c>
      <c r="C168" s="14" t="s">
        <v>69</v>
      </c>
      <c r="D168" s="37">
        <v>250</v>
      </c>
      <c r="E168" s="38">
        <v>43211.393624999997</v>
      </c>
      <c r="F168" s="38">
        <v>41653.133566137672</v>
      </c>
    </row>
    <row r="169" spans="1:6" x14ac:dyDescent="0.15">
      <c r="A169" s="36">
        <v>39157</v>
      </c>
      <c r="B169" s="14" t="s">
        <v>79</v>
      </c>
      <c r="C169" s="14" t="s">
        <v>65</v>
      </c>
      <c r="D169" s="37">
        <v>200</v>
      </c>
      <c r="E169" s="38">
        <v>43203.975360000004</v>
      </c>
      <c r="F169" s="38">
        <v>35449.599414958742</v>
      </c>
    </row>
    <row r="170" spans="1:6" x14ac:dyDescent="0.15">
      <c r="A170" s="36">
        <v>39440</v>
      </c>
      <c r="B170" s="14" t="s">
        <v>80</v>
      </c>
      <c r="C170" s="14" t="s">
        <v>68</v>
      </c>
      <c r="D170" s="37">
        <v>250</v>
      </c>
      <c r="E170" s="38">
        <v>15689.630475</v>
      </c>
      <c r="F170" s="38">
        <v>13427.452294687471</v>
      </c>
    </row>
    <row r="171" spans="1:6" x14ac:dyDescent="0.15">
      <c r="A171" s="36">
        <v>39279</v>
      </c>
      <c r="B171" s="14" t="s">
        <v>71</v>
      </c>
      <c r="C171" s="14" t="s">
        <v>69</v>
      </c>
      <c r="D171" s="37">
        <v>200</v>
      </c>
      <c r="E171" s="38">
        <v>16972.990320000001</v>
      </c>
      <c r="F171" s="38">
        <v>13277.776225266718</v>
      </c>
    </row>
    <row r="172" spans="1:6" x14ac:dyDescent="0.15">
      <c r="A172" s="36">
        <v>39339</v>
      </c>
      <c r="B172" s="14" t="s">
        <v>71</v>
      </c>
      <c r="C172" s="14" t="s">
        <v>69</v>
      </c>
      <c r="D172" s="37">
        <v>300</v>
      </c>
      <c r="E172" s="38">
        <v>18827.556570000001</v>
      </c>
      <c r="F172" s="38">
        <v>12963.652587757591</v>
      </c>
    </row>
    <row r="173" spans="1:6" x14ac:dyDescent="0.15">
      <c r="A173" s="36">
        <v>39374</v>
      </c>
      <c r="B173" s="14" t="s">
        <v>71</v>
      </c>
      <c r="C173" s="14" t="s">
        <v>69</v>
      </c>
      <c r="D173" s="37">
        <v>250</v>
      </c>
      <c r="E173" s="38">
        <v>17247.466124999999</v>
      </c>
      <c r="F173" s="38">
        <v>13305.100353179681</v>
      </c>
    </row>
    <row r="174" spans="1:6" x14ac:dyDescent="0.15">
      <c r="A174" s="36">
        <v>39406</v>
      </c>
      <c r="B174" s="14" t="s">
        <v>71</v>
      </c>
      <c r="C174" s="14" t="s">
        <v>69</v>
      </c>
      <c r="D174" s="37">
        <v>300</v>
      </c>
      <c r="E174" s="38">
        <v>13998.266055</v>
      </c>
      <c r="F174" s="38">
        <v>11652.455375288946</v>
      </c>
    </row>
    <row r="175" spans="1:6" x14ac:dyDescent="0.15">
      <c r="A175" s="36">
        <v>39162</v>
      </c>
      <c r="B175" s="14" t="s">
        <v>71</v>
      </c>
      <c r="C175" s="14" t="s">
        <v>65</v>
      </c>
      <c r="D175" s="37">
        <v>1000</v>
      </c>
      <c r="E175" s="38">
        <v>141614.67885</v>
      </c>
      <c r="F175" s="38">
        <v>121226.4199259426</v>
      </c>
    </row>
    <row r="176" spans="1:6" x14ac:dyDescent="0.15">
      <c r="A176" s="36">
        <v>39106</v>
      </c>
      <c r="B176" s="14" t="s">
        <v>79</v>
      </c>
      <c r="C176" s="14" t="s">
        <v>65</v>
      </c>
      <c r="D176" s="37">
        <v>750</v>
      </c>
      <c r="E176" s="38">
        <v>68155.309687500005</v>
      </c>
      <c r="F176" s="38">
        <v>59825.018205324348</v>
      </c>
    </row>
    <row r="177" spans="1:6" x14ac:dyDescent="0.15">
      <c r="A177" s="36">
        <v>39106</v>
      </c>
      <c r="B177" s="14" t="s">
        <v>77</v>
      </c>
      <c r="C177" s="14" t="s">
        <v>65</v>
      </c>
      <c r="D177" s="37">
        <v>75</v>
      </c>
      <c r="E177" s="38">
        <v>25031.08067625</v>
      </c>
      <c r="F177" s="38">
        <v>20580.387031044032</v>
      </c>
    </row>
    <row r="178" spans="1:6" x14ac:dyDescent="0.15">
      <c r="A178" s="36">
        <v>39282</v>
      </c>
      <c r="B178" s="14" t="s">
        <v>77</v>
      </c>
      <c r="C178" s="14" t="s">
        <v>65</v>
      </c>
      <c r="D178" s="37">
        <v>300</v>
      </c>
      <c r="E178" s="38">
        <v>82454.015474999993</v>
      </c>
      <c r="F178" s="38">
        <v>67713.506028907927</v>
      </c>
    </row>
    <row r="179" spans="1:6" x14ac:dyDescent="0.15">
      <c r="A179" s="36">
        <v>39316</v>
      </c>
      <c r="B179" s="14" t="s">
        <v>77</v>
      </c>
      <c r="C179" s="14" t="s">
        <v>65</v>
      </c>
      <c r="D179" s="37">
        <v>100</v>
      </c>
      <c r="E179" s="38">
        <v>29153.781449999999</v>
      </c>
      <c r="F179" s="38">
        <v>24147.801133414599</v>
      </c>
    </row>
    <row r="180" spans="1:6" x14ac:dyDescent="0.15">
      <c r="A180" s="36">
        <v>39343</v>
      </c>
      <c r="B180" s="14" t="s">
        <v>77</v>
      </c>
      <c r="C180" s="14" t="s">
        <v>65</v>
      </c>
      <c r="D180" s="37">
        <v>100</v>
      </c>
      <c r="E180" s="38">
        <v>23093.058945000001</v>
      </c>
      <c r="F180" s="38">
        <v>19684.783766746172</v>
      </c>
    </row>
    <row r="181" spans="1:6" x14ac:dyDescent="0.15">
      <c r="A181" s="36">
        <v>39377</v>
      </c>
      <c r="B181" s="14" t="s">
        <v>77</v>
      </c>
      <c r="C181" s="14" t="s">
        <v>65</v>
      </c>
      <c r="D181" s="37">
        <v>250</v>
      </c>
      <c r="E181" s="38">
        <v>43063.028324999999</v>
      </c>
      <c r="F181" s="38">
        <v>37807.473720096496</v>
      </c>
    </row>
    <row r="182" spans="1:6" x14ac:dyDescent="0.15">
      <c r="A182" s="36">
        <v>39413</v>
      </c>
      <c r="B182" s="14" t="s">
        <v>77</v>
      </c>
      <c r="C182" s="14" t="s">
        <v>65</v>
      </c>
      <c r="D182" s="37">
        <v>500</v>
      </c>
      <c r="E182" s="38">
        <v>30748.708425000001</v>
      </c>
      <c r="F182" s="38">
        <v>27473.224489809494</v>
      </c>
    </row>
    <row r="183" spans="1:6" x14ac:dyDescent="0.15">
      <c r="A183" s="36">
        <v>39428</v>
      </c>
      <c r="B183" s="14" t="s">
        <v>77</v>
      </c>
      <c r="C183" s="14" t="s">
        <v>65</v>
      </c>
      <c r="D183" s="37">
        <v>200</v>
      </c>
      <c r="E183" s="38">
        <v>28248.753119999998</v>
      </c>
      <c r="F183" s="38">
        <v>22579.080790538923</v>
      </c>
    </row>
    <row r="184" spans="1:6" x14ac:dyDescent="0.15">
      <c r="A184" s="36">
        <v>39162</v>
      </c>
      <c r="B184" s="14" t="s">
        <v>79</v>
      </c>
      <c r="C184" s="14" t="s">
        <v>65</v>
      </c>
      <c r="D184" s="37">
        <v>300</v>
      </c>
      <c r="E184" s="38">
        <v>26705.754000000001</v>
      </c>
      <c r="F184" s="38">
        <v>20823.989627449188</v>
      </c>
    </row>
    <row r="185" spans="1:6" x14ac:dyDescent="0.15">
      <c r="A185" s="36">
        <v>39200</v>
      </c>
      <c r="B185" s="14" t="s">
        <v>79</v>
      </c>
      <c r="C185" s="14" t="s">
        <v>65</v>
      </c>
      <c r="D185" s="37">
        <v>300</v>
      </c>
      <c r="E185" s="38">
        <v>23033.712824999999</v>
      </c>
      <c r="F185" s="38">
        <v>21648.423075453265</v>
      </c>
    </row>
    <row r="186" spans="1:6" x14ac:dyDescent="0.15">
      <c r="A186" s="36">
        <v>39227</v>
      </c>
      <c r="B186" s="14" t="s">
        <v>79</v>
      </c>
      <c r="C186" s="14" t="s">
        <v>65</v>
      </c>
      <c r="D186" s="37">
        <v>350</v>
      </c>
      <c r="E186" s="38">
        <v>18745.955655000002</v>
      </c>
      <c r="F186" s="38">
        <v>20395.295588631598</v>
      </c>
    </row>
    <row r="187" spans="1:6" x14ac:dyDescent="0.15">
      <c r="A187" s="36">
        <v>39251</v>
      </c>
      <c r="B187" s="14" t="s">
        <v>79</v>
      </c>
      <c r="C187" s="14" t="s">
        <v>65</v>
      </c>
      <c r="D187" s="37">
        <v>350</v>
      </c>
      <c r="E187" s="38">
        <v>22328.977650000001</v>
      </c>
      <c r="F187" s="38">
        <v>20630.143912766289</v>
      </c>
    </row>
    <row r="188" spans="1:6" x14ac:dyDescent="0.15">
      <c r="A188" s="36">
        <v>39282</v>
      </c>
      <c r="B188" s="14" t="s">
        <v>79</v>
      </c>
      <c r="C188" s="14" t="s">
        <v>65</v>
      </c>
      <c r="D188" s="37">
        <v>350</v>
      </c>
      <c r="E188" s="38">
        <v>16227.4546875</v>
      </c>
      <c r="F188" s="38">
        <v>8299.5030285363846</v>
      </c>
    </row>
    <row r="189" spans="1:6" x14ac:dyDescent="0.15">
      <c r="A189" s="36">
        <v>39316</v>
      </c>
      <c r="B189" s="14" t="s">
        <v>79</v>
      </c>
      <c r="C189" s="14" t="s">
        <v>65</v>
      </c>
      <c r="D189" s="37">
        <v>350</v>
      </c>
      <c r="E189" s="38">
        <v>17915.109974999999</v>
      </c>
      <c r="F189" s="38">
        <v>8876.2909246837062</v>
      </c>
    </row>
    <row r="190" spans="1:6" x14ac:dyDescent="0.15">
      <c r="A190" s="36">
        <v>39343</v>
      </c>
      <c r="B190" s="14" t="s">
        <v>79</v>
      </c>
      <c r="C190" s="14" t="s">
        <v>65</v>
      </c>
      <c r="D190" s="37">
        <v>175</v>
      </c>
      <c r="E190" s="38">
        <v>11164.488825</v>
      </c>
      <c r="F190" s="38">
        <v>10857.628164188671</v>
      </c>
    </row>
    <row r="191" spans="1:6" x14ac:dyDescent="0.15">
      <c r="A191" s="36">
        <v>39377</v>
      </c>
      <c r="B191" s="14" t="s">
        <v>79</v>
      </c>
      <c r="C191" s="14" t="s">
        <v>65</v>
      </c>
      <c r="D191" s="37">
        <v>250</v>
      </c>
      <c r="E191" s="38">
        <v>25036.644375</v>
      </c>
      <c r="F191" s="38">
        <v>22460.055108816323</v>
      </c>
    </row>
    <row r="192" spans="1:6" x14ac:dyDescent="0.15">
      <c r="A192" s="36">
        <v>39413</v>
      </c>
      <c r="B192" s="14" t="s">
        <v>79</v>
      </c>
      <c r="C192" s="14" t="s">
        <v>65</v>
      </c>
      <c r="D192" s="37">
        <v>150</v>
      </c>
      <c r="E192" s="38">
        <v>13408.5139875</v>
      </c>
      <c r="F192" s="38">
        <v>14963.797785272114</v>
      </c>
    </row>
    <row r="193" spans="1:6" x14ac:dyDescent="0.15">
      <c r="A193" s="36">
        <v>39428</v>
      </c>
      <c r="B193" s="14" t="s">
        <v>79</v>
      </c>
      <c r="C193" s="14" t="s">
        <v>65</v>
      </c>
      <c r="D193" s="37">
        <v>300</v>
      </c>
      <c r="E193" s="38">
        <v>27373.397850000001</v>
      </c>
      <c r="F193" s="38">
        <v>29498.146977684293</v>
      </c>
    </row>
    <row r="194" spans="1:6" x14ac:dyDescent="0.15">
      <c r="A194" s="36">
        <v>39279</v>
      </c>
      <c r="B194" s="14" t="s">
        <v>79</v>
      </c>
      <c r="C194" s="14" t="s">
        <v>69</v>
      </c>
      <c r="D194" s="37">
        <v>150</v>
      </c>
      <c r="E194" s="38">
        <v>14832.820867500001</v>
      </c>
      <c r="F194" s="38">
        <v>15608.437654748375</v>
      </c>
    </row>
    <row r="195" spans="1:6" x14ac:dyDescent="0.15">
      <c r="A195" s="36">
        <v>39339</v>
      </c>
      <c r="B195" s="14" t="s">
        <v>79</v>
      </c>
      <c r="C195" s="14" t="s">
        <v>69</v>
      </c>
      <c r="D195" s="37">
        <v>300</v>
      </c>
      <c r="E195" s="38">
        <v>25593.01425</v>
      </c>
      <c r="F195" s="38">
        <v>25923.602149996063</v>
      </c>
    </row>
    <row r="196" spans="1:6" x14ac:dyDescent="0.15">
      <c r="A196" s="36">
        <v>39374</v>
      </c>
      <c r="B196" s="14" t="s">
        <v>79</v>
      </c>
      <c r="C196" s="14" t="s">
        <v>69</v>
      </c>
      <c r="D196" s="37">
        <v>200</v>
      </c>
      <c r="E196" s="38">
        <v>17803.835999999999</v>
      </c>
      <c r="F196" s="38">
        <v>13882.659751632793</v>
      </c>
    </row>
    <row r="197" spans="1:6" x14ac:dyDescent="0.15">
      <c r="A197" s="36">
        <v>39406</v>
      </c>
      <c r="B197" s="14" t="s">
        <v>79</v>
      </c>
      <c r="C197" s="14" t="s">
        <v>69</v>
      </c>
      <c r="D197" s="37">
        <v>400</v>
      </c>
      <c r="E197" s="38">
        <v>45963.569940000001</v>
      </c>
      <c r="F197" s="38">
        <v>35552.282919063568</v>
      </c>
    </row>
    <row r="198" spans="1:6" x14ac:dyDescent="0.15">
      <c r="A198" s="36">
        <v>39126</v>
      </c>
      <c r="B198" s="14" t="s">
        <v>77</v>
      </c>
      <c r="C198" s="14" t="s">
        <v>65</v>
      </c>
      <c r="D198" s="37">
        <v>400</v>
      </c>
      <c r="E198" s="38">
        <v>26854.119299999998</v>
      </c>
      <c r="F198" s="38">
        <v>21093.818164222113</v>
      </c>
    </row>
    <row r="199" spans="1:6" x14ac:dyDescent="0.15">
      <c r="A199" s="36">
        <v>39162</v>
      </c>
      <c r="B199" s="14" t="s">
        <v>77</v>
      </c>
      <c r="C199" s="14" t="s">
        <v>65</v>
      </c>
      <c r="D199" s="37">
        <v>500</v>
      </c>
      <c r="E199" s="38">
        <v>44249.950725000002</v>
      </c>
      <c r="F199" s="38">
        <v>34876.940459617705</v>
      </c>
    </row>
    <row r="200" spans="1:6" x14ac:dyDescent="0.15">
      <c r="A200" s="36">
        <v>39200</v>
      </c>
      <c r="B200" s="14" t="s">
        <v>77</v>
      </c>
      <c r="C200" s="14" t="s">
        <v>65</v>
      </c>
      <c r="D200" s="37">
        <v>300</v>
      </c>
      <c r="E200" s="38">
        <v>40436.962514999999</v>
      </c>
      <c r="F200" s="38">
        <v>33034.225610822497</v>
      </c>
    </row>
    <row r="201" spans="1:6" x14ac:dyDescent="0.15">
      <c r="A201" s="36">
        <v>39227</v>
      </c>
      <c r="B201" s="14" t="s">
        <v>77</v>
      </c>
      <c r="C201" s="14" t="s">
        <v>65</v>
      </c>
      <c r="D201" s="37">
        <v>168</v>
      </c>
      <c r="E201" s="38">
        <v>5109.7009319999997</v>
      </c>
      <c r="F201" s="38">
        <v>5639.2060511562813</v>
      </c>
    </row>
    <row r="202" spans="1:6" x14ac:dyDescent="0.15">
      <c r="A202" s="36">
        <v>39251</v>
      </c>
      <c r="B202" s="14" t="s">
        <v>77</v>
      </c>
      <c r="C202" s="14" t="s">
        <v>65</v>
      </c>
      <c r="D202" s="37">
        <v>168</v>
      </c>
      <c r="E202" s="38">
        <v>5109.7009319999997</v>
      </c>
      <c r="F202" s="38">
        <v>5638.6331410219336</v>
      </c>
    </row>
    <row r="203" spans="1:6" x14ac:dyDescent="0.15">
      <c r="A203" s="36">
        <v>39126</v>
      </c>
      <c r="B203" s="14" t="s">
        <v>79</v>
      </c>
      <c r="C203" s="14" t="s">
        <v>65</v>
      </c>
      <c r="D203" s="37">
        <v>168</v>
      </c>
      <c r="E203" s="38">
        <v>5109.7009319999997</v>
      </c>
      <c r="F203" s="38">
        <v>5774.2290216612455</v>
      </c>
    </row>
    <row r="204" spans="1:6" x14ac:dyDescent="0.15">
      <c r="A204" s="36">
        <v>39349</v>
      </c>
      <c r="B204" s="14" t="s">
        <v>71</v>
      </c>
      <c r="C204" s="14" t="s">
        <v>69</v>
      </c>
      <c r="D204" s="37">
        <v>600</v>
      </c>
      <c r="E204" s="38">
        <v>66986.932950000002</v>
      </c>
      <c r="F204" s="38">
        <v>63520.682620977714</v>
      </c>
    </row>
    <row r="205" spans="1:6" x14ac:dyDescent="0.15">
      <c r="A205" s="36">
        <v>39428</v>
      </c>
      <c r="B205" s="14" t="s">
        <v>77</v>
      </c>
      <c r="C205" s="14" t="s">
        <v>64</v>
      </c>
      <c r="D205" s="37">
        <v>500</v>
      </c>
      <c r="E205" s="38">
        <v>44509.59</v>
      </c>
      <c r="F205" s="38">
        <v>35006.205736096934</v>
      </c>
    </row>
    <row r="206" spans="1:6" x14ac:dyDescent="0.15">
      <c r="A206" s="36">
        <v>39416</v>
      </c>
      <c r="B206" s="14" t="s">
        <v>71</v>
      </c>
      <c r="C206" s="14" t="s">
        <v>64</v>
      </c>
      <c r="D206" s="37">
        <v>200</v>
      </c>
      <c r="E206" s="38">
        <v>21067.872599999999</v>
      </c>
      <c r="F206" s="38">
        <v>18983.621269325624</v>
      </c>
    </row>
    <row r="207" spans="1:6" x14ac:dyDescent="0.15">
      <c r="A207" s="36">
        <v>39329</v>
      </c>
      <c r="B207" s="14" t="s">
        <v>80</v>
      </c>
      <c r="C207" s="14" t="s">
        <v>68</v>
      </c>
      <c r="D207" s="37">
        <v>300</v>
      </c>
      <c r="E207" s="38">
        <v>33382.192499999997</v>
      </c>
      <c r="F207" s="38">
        <v>25897.049983171553</v>
      </c>
    </row>
    <row r="208" spans="1:6" x14ac:dyDescent="0.15">
      <c r="A208" s="36">
        <v>39416</v>
      </c>
      <c r="B208" s="14" t="s">
        <v>79</v>
      </c>
      <c r="C208" s="14" t="s">
        <v>68</v>
      </c>
      <c r="D208" s="37">
        <v>300</v>
      </c>
      <c r="E208" s="38">
        <v>17581.288049999999</v>
      </c>
      <c r="F208" s="38">
        <v>16592.954144338168</v>
      </c>
    </row>
    <row r="209" spans="1:6" x14ac:dyDescent="0.15">
      <c r="A209" s="36">
        <v>39416</v>
      </c>
      <c r="B209" s="14" t="s">
        <v>79</v>
      </c>
      <c r="C209" s="14" t="s">
        <v>69</v>
      </c>
      <c r="D209" s="37">
        <v>300</v>
      </c>
      <c r="E209" s="38">
        <v>28263.589650000002</v>
      </c>
      <c r="F209" s="38">
        <v>25988.98907961497</v>
      </c>
    </row>
    <row r="210" spans="1:6" x14ac:dyDescent="0.15">
      <c r="A210" s="36">
        <v>39416</v>
      </c>
      <c r="B210" s="14" t="s">
        <v>71</v>
      </c>
      <c r="C210" s="14" t="s">
        <v>69</v>
      </c>
      <c r="D210" s="37">
        <v>300</v>
      </c>
      <c r="E210" s="38">
        <v>19606.474394999997</v>
      </c>
      <c r="F210" s="38">
        <v>15318.33426374804</v>
      </c>
    </row>
    <row r="211" spans="1:6" x14ac:dyDescent="0.15">
      <c r="A211" s="36">
        <v>39416</v>
      </c>
      <c r="B211" s="14" t="s">
        <v>79</v>
      </c>
      <c r="C211" s="14" t="s">
        <v>69</v>
      </c>
      <c r="D211" s="37">
        <v>300</v>
      </c>
      <c r="E211" s="38">
        <v>28041.041700000002</v>
      </c>
      <c r="F211" s="38">
        <v>21038.207023800565</v>
      </c>
    </row>
    <row r="212" spans="1:6" x14ac:dyDescent="0.15">
      <c r="A212" s="36">
        <v>39416</v>
      </c>
      <c r="B212" s="14" t="s">
        <v>71</v>
      </c>
      <c r="C212" s="14" t="s">
        <v>69</v>
      </c>
      <c r="D212" s="37">
        <v>350</v>
      </c>
      <c r="E212" s="38">
        <v>13371.422662499999</v>
      </c>
      <c r="F212" s="38">
        <v>12044.941818054249</v>
      </c>
    </row>
    <row r="213" spans="1:6" x14ac:dyDescent="0.15">
      <c r="A213" s="36">
        <v>39416</v>
      </c>
      <c r="B213" s="14" t="s">
        <v>79</v>
      </c>
      <c r="C213" s="14" t="s">
        <v>69</v>
      </c>
      <c r="D213" s="37">
        <v>400</v>
      </c>
      <c r="E213" s="38">
        <v>14688.164699999999</v>
      </c>
      <c r="F213" s="38">
        <v>12182.981707901803</v>
      </c>
    </row>
    <row r="214" spans="1:6" x14ac:dyDescent="0.15">
      <c r="A214" s="36">
        <v>39416</v>
      </c>
      <c r="B214" s="14" t="s">
        <v>79</v>
      </c>
      <c r="C214" s="14" t="s">
        <v>69</v>
      </c>
      <c r="D214" s="37">
        <v>300</v>
      </c>
      <c r="E214" s="38">
        <v>33382.192499999997</v>
      </c>
      <c r="F214" s="38">
        <v>27066.00364920438</v>
      </c>
    </row>
    <row r="215" spans="1:6" x14ac:dyDescent="0.15">
      <c r="A215" s="36">
        <v>39416</v>
      </c>
      <c r="B215" s="14" t="s">
        <v>79</v>
      </c>
      <c r="C215" s="14" t="s">
        <v>69</v>
      </c>
      <c r="D215" s="37">
        <v>350</v>
      </c>
      <c r="E215" s="38">
        <v>18745.955655000002</v>
      </c>
      <c r="F215" s="38">
        <v>20424.595588631593</v>
      </c>
    </row>
    <row r="216" spans="1:6" x14ac:dyDescent="0.15">
      <c r="A216" s="36">
        <v>39416</v>
      </c>
      <c r="B216" s="14" t="s">
        <v>79</v>
      </c>
      <c r="C216" s="14" t="s">
        <v>69</v>
      </c>
      <c r="D216" s="37">
        <v>200</v>
      </c>
      <c r="E216" s="38">
        <v>21780.026039999997</v>
      </c>
      <c r="F216" s="38">
        <v>18157.723088596456</v>
      </c>
    </row>
    <row r="217" spans="1:6" x14ac:dyDescent="0.15">
      <c r="A217" s="36">
        <v>39416</v>
      </c>
      <c r="B217" s="14" t="s">
        <v>79</v>
      </c>
      <c r="C217" s="14" t="s">
        <v>69</v>
      </c>
      <c r="D217" s="37">
        <v>700</v>
      </c>
      <c r="E217" s="38">
        <v>50629.658624999996</v>
      </c>
      <c r="F217" s="38">
        <v>41843.748797057458</v>
      </c>
    </row>
    <row r="218" spans="1:6" x14ac:dyDescent="0.15">
      <c r="A218" s="36">
        <v>39428</v>
      </c>
      <c r="B218" s="14" t="s">
        <v>79</v>
      </c>
      <c r="C218" s="14" t="s">
        <v>69</v>
      </c>
      <c r="D218" s="37">
        <v>200</v>
      </c>
      <c r="E218" s="38">
        <v>27551.43621</v>
      </c>
      <c r="F218" s="38">
        <v>22559.295316520773</v>
      </c>
    </row>
    <row r="219" spans="1:6" x14ac:dyDescent="0.15">
      <c r="A219" s="36">
        <v>39416</v>
      </c>
      <c r="B219" s="14" t="s">
        <v>79</v>
      </c>
      <c r="C219" s="14" t="s">
        <v>69</v>
      </c>
      <c r="D219" s="37">
        <v>1000</v>
      </c>
      <c r="E219" s="38">
        <v>77891.782500000001</v>
      </c>
      <c r="F219" s="38">
        <v>65748.738999990805</v>
      </c>
    </row>
    <row r="220" spans="1:6" x14ac:dyDescent="0.15">
      <c r="A220" s="36">
        <v>39157</v>
      </c>
      <c r="B220" s="14" t="s">
        <v>79</v>
      </c>
      <c r="C220" s="14" t="s">
        <v>69</v>
      </c>
      <c r="D220" s="37">
        <v>300</v>
      </c>
      <c r="E220" s="38">
        <v>18916.57575</v>
      </c>
      <c r="F220" s="38">
        <v>16784.965805406984</v>
      </c>
    </row>
    <row r="221" spans="1:6" x14ac:dyDescent="0.15">
      <c r="A221" s="36">
        <v>39157</v>
      </c>
      <c r="B221" s="14" t="s">
        <v>71</v>
      </c>
      <c r="C221" s="14" t="s">
        <v>65</v>
      </c>
      <c r="D221" s="37">
        <v>800</v>
      </c>
      <c r="E221" s="38">
        <v>57862.466999999997</v>
      </c>
      <c r="F221" s="38">
        <v>49240.477474987398</v>
      </c>
    </row>
    <row r="222" spans="1:6" x14ac:dyDescent="0.15">
      <c r="A222" s="36">
        <v>39106</v>
      </c>
      <c r="B222" s="14" t="s">
        <v>71</v>
      </c>
      <c r="C222" s="14" t="s">
        <v>65</v>
      </c>
      <c r="D222" s="37">
        <v>300</v>
      </c>
      <c r="E222" s="38">
        <v>26817.027975000001</v>
      </c>
      <c r="F222" s="38">
        <v>28908.249489413716</v>
      </c>
    </row>
    <row r="223" spans="1:6" x14ac:dyDescent="0.15">
      <c r="A223" s="36">
        <v>39233</v>
      </c>
      <c r="B223" s="14" t="s">
        <v>79</v>
      </c>
      <c r="C223" s="14" t="s">
        <v>66</v>
      </c>
      <c r="D223" s="37">
        <v>300</v>
      </c>
      <c r="E223" s="38">
        <v>27373.397850000001</v>
      </c>
      <c r="F223" s="38">
        <v>29534.3828710983</v>
      </c>
    </row>
    <row r="224" spans="1:6" x14ac:dyDescent="0.15">
      <c r="A224" s="36">
        <v>39106</v>
      </c>
      <c r="B224" s="14" t="s">
        <v>77</v>
      </c>
      <c r="C224" s="14" t="s">
        <v>69</v>
      </c>
      <c r="D224" s="37">
        <v>300</v>
      </c>
      <c r="E224" s="38">
        <v>29665.641735000001</v>
      </c>
      <c r="F224" s="38">
        <v>30691.916070968535</v>
      </c>
    </row>
    <row r="225" spans="1:6" x14ac:dyDescent="0.15">
      <c r="A225" s="36">
        <v>39126</v>
      </c>
      <c r="B225" s="14" t="s">
        <v>77</v>
      </c>
      <c r="C225" s="14" t="s">
        <v>69</v>
      </c>
      <c r="D225" s="37">
        <v>350</v>
      </c>
      <c r="E225" s="38">
        <v>45696.5124</v>
      </c>
      <c r="F225" s="38">
        <v>35954.521853788559</v>
      </c>
    </row>
    <row r="226" spans="1:6" x14ac:dyDescent="0.15">
      <c r="A226" s="36">
        <v>39162</v>
      </c>
      <c r="B226" s="14" t="s">
        <v>77</v>
      </c>
      <c r="C226" s="14" t="s">
        <v>69</v>
      </c>
      <c r="D226" s="37">
        <v>350</v>
      </c>
      <c r="E226" s="38">
        <v>15188.8975875</v>
      </c>
      <c r="F226" s="38">
        <v>14452.338669358145</v>
      </c>
    </row>
    <row r="227" spans="1:6" x14ac:dyDescent="0.15">
      <c r="A227" s="36">
        <v>39200</v>
      </c>
      <c r="B227" s="14" t="s">
        <v>77</v>
      </c>
      <c r="C227" s="14" t="s">
        <v>69</v>
      </c>
      <c r="D227" s="37">
        <v>750</v>
      </c>
      <c r="E227" s="38">
        <v>36164.041875000003</v>
      </c>
      <c r="F227" s="38">
        <v>28763.83458290522</v>
      </c>
    </row>
    <row r="228" spans="1:6" x14ac:dyDescent="0.15">
      <c r="A228" s="36">
        <v>39227</v>
      </c>
      <c r="B228" s="14" t="s">
        <v>77</v>
      </c>
      <c r="C228" s="14" t="s">
        <v>69</v>
      </c>
      <c r="D228" s="37">
        <v>350</v>
      </c>
      <c r="E228" s="38">
        <v>25963.927500000002</v>
      </c>
      <c r="F228" s="38">
        <v>21767.52832206056</v>
      </c>
    </row>
    <row r="229" spans="1:6" x14ac:dyDescent="0.15">
      <c r="A229" s="36">
        <v>39106</v>
      </c>
      <c r="B229" s="14" t="s">
        <v>79</v>
      </c>
      <c r="C229" s="14" t="s">
        <v>69</v>
      </c>
      <c r="D229" s="37">
        <v>400</v>
      </c>
      <c r="E229" s="38">
        <v>45963.569940000001</v>
      </c>
      <c r="F229" s="38">
        <v>35530.362938231192</v>
      </c>
    </row>
    <row r="230" spans="1:6" x14ac:dyDescent="0.15">
      <c r="A230" s="36">
        <v>39126</v>
      </c>
      <c r="B230" s="14" t="s">
        <v>79</v>
      </c>
      <c r="C230" s="14" t="s">
        <v>69</v>
      </c>
      <c r="D230" s="37">
        <v>400</v>
      </c>
      <c r="E230" s="38">
        <v>26854.119299999998</v>
      </c>
      <c r="F230" s="38">
        <v>21047.728851593634</v>
      </c>
    </row>
    <row r="231" spans="1:6" x14ac:dyDescent="0.15">
      <c r="A231" s="36">
        <v>39162</v>
      </c>
      <c r="B231" s="14" t="s">
        <v>79</v>
      </c>
      <c r="C231" s="14" t="s">
        <v>69</v>
      </c>
      <c r="D231" s="37">
        <v>400</v>
      </c>
      <c r="E231" s="38">
        <v>24331.909199999998</v>
      </c>
      <c r="F231" s="38">
        <v>19031.675077862128</v>
      </c>
    </row>
    <row r="232" spans="1:6" x14ac:dyDescent="0.15">
      <c r="A232" s="36">
        <v>39200</v>
      </c>
      <c r="B232" s="14" t="s">
        <v>79</v>
      </c>
      <c r="C232" s="14" t="s">
        <v>69</v>
      </c>
      <c r="D232" s="37">
        <v>500</v>
      </c>
      <c r="E232" s="38">
        <v>44249.950725000002</v>
      </c>
      <c r="F232" s="38">
        <v>34887.210273371718</v>
      </c>
    </row>
    <row r="233" spans="1:6" x14ac:dyDescent="0.15">
      <c r="A233" s="36">
        <v>39227</v>
      </c>
      <c r="B233" s="14" t="s">
        <v>79</v>
      </c>
      <c r="C233" s="14" t="s">
        <v>69</v>
      </c>
      <c r="D233" s="37">
        <v>600</v>
      </c>
      <c r="E233" s="38">
        <v>44109.003689999998</v>
      </c>
      <c r="F233" s="38">
        <v>34342.334222239231</v>
      </c>
    </row>
    <row r="234" spans="1:6" x14ac:dyDescent="0.15">
      <c r="A234" s="36">
        <v>39162</v>
      </c>
      <c r="B234" s="14" t="s">
        <v>71</v>
      </c>
      <c r="C234" s="14" t="s">
        <v>65</v>
      </c>
      <c r="D234" s="37">
        <v>500</v>
      </c>
      <c r="E234" s="38">
        <v>49516.918875000003</v>
      </c>
      <c r="F234" s="38">
        <v>35842.350716811947</v>
      </c>
    </row>
    <row r="235" spans="1:6" x14ac:dyDescent="0.15">
      <c r="A235" s="36">
        <v>39200</v>
      </c>
      <c r="B235" s="14" t="s">
        <v>71</v>
      </c>
      <c r="C235" s="14" t="s">
        <v>65</v>
      </c>
      <c r="D235" s="37">
        <v>850</v>
      </c>
      <c r="E235" s="38">
        <v>133487.96954249998</v>
      </c>
      <c r="F235" s="38">
        <v>105034.77949942376</v>
      </c>
    </row>
    <row r="236" spans="1:6" x14ac:dyDescent="0.15">
      <c r="A236" s="36">
        <v>39227</v>
      </c>
      <c r="B236" s="14" t="s">
        <v>71</v>
      </c>
      <c r="C236" s="14" t="s">
        <v>65</v>
      </c>
      <c r="D236" s="37">
        <v>300</v>
      </c>
      <c r="E236" s="38">
        <v>40436.962514999999</v>
      </c>
      <c r="F236" s="38">
        <v>33046.971641879783</v>
      </c>
    </row>
    <row r="237" spans="1:6" x14ac:dyDescent="0.15">
      <c r="A237" s="36">
        <v>39251</v>
      </c>
      <c r="B237" s="14" t="s">
        <v>71</v>
      </c>
      <c r="C237" s="14" t="s">
        <v>65</v>
      </c>
      <c r="D237" s="37">
        <v>400</v>
      </c>
      <c r="E237" s="38">
        <v>24331.909199999998</v>
      </c>
      <c r="F237" s="38">
        <v>19038.495077862128</v>
      </c>
    </row>
    <row r="238" spans="1:6" x14ac:dyDescent="0.15">
      <c r="A238" s="36">
        <v>39282</v>
      </c>
      <c r="B238" s="14" t="s">
        <v>71</v>
      </c>
      <c r="C238" s="14" t="s">
        <v>65</v>
      </c>
      <c r="D238" s="37">
        <v>500</v>
      </c>
      <c r="E238" s="38">
        <v>36757.503075000001</v>
      </c>
      <c r="F238" s="38">
        <v>22331.255030952234</v>
      </c>
    </row>
    <row r="239" spans="1:6" x14ac:dyDescent="0.15">
      <c r="A239" s="36">
        <v>39316</v>
      </c>
      <c r="B239" s="14" t="s">
        <v>71</v>
      </c>
      <c r="C239" s="14" t="s">
        <v>65</v>
      </c>
      <c r="D239" s="37">
        <v>400</v>
      </c>
      <c r="E239" s="38">
        <v>39613.535100000001</v>
      </c>
      <c r="F239" s="38">
        <v>28728.008859983522</v>
      </c>
    </row>
    <row r="240" spans="1:6" x14ac:dyDescent="0.15">
      <c r="A240" s="36">
        <v>39343</v>
      </c>
      <c r="B240" s="14" t="s">
        <v>71</v>
      </c>
      <c r="C240" s="14" t="s">
        <v>65</v>
      </c>
      <c r="D240" s="37">
        <v>700</v>
      </c>
      <c r="E240" s="38">
        <v>109931.26903499999</v>
      </c>
      <c r="F240" s="38">
        <v>86599.48967797574</v>
      </c>
    </row>
    <row r="241" spans="1:6" x14ac:dyDescent="0.15">
      <c r="A241" s="36">
        <v>39377</v>
      </c>
      <c r="B241" s="14" t="s">
        <v>71</v>
      </c>
      <c r="C241" s="14" t="s">
        <v>65</v>
      </c>
      <c r="D241" s="37">
        <v>200</v>
      </c>
      <c r="E241" s="38">
        <v>3234.3635399999998</v>
      </c>
      <c r="F241" s="38">
        <v>1287.4069290674438</v>
      </c>
    </row>
    <row r="242" spans="1:6" x14ac:dyDescent="0.15">
      <c r="A242" s="36">
        <v>39413</v>
      </c>
      <c r="B242" s="14" t="s">
        <v>71</v>
      </c>
      <c r="C242" s="14" t="s">
        <v>65</v>
      </c>
      <c r="D242" s="37">
        <v>200</v>
      </c>
      <c r="E242" s="38">
        <v>3234.3635399999998</v>
      </c>
      <c r="F242" s="38">
        <v>1274.0871721707438</v>
      </c>
    </row>
    <row r="243" spans="1:6" x14ac:dyDescent="0.15">
      <c r="A243" s="36">
        <v>39428</v>
      </c>
      <c r="B243" s="14" t="s">
        <v>71</v>
      </c>
      <c r="C243" s="14" t="s">
        <v>65</v>
      </c>
      <c r="D243" s="37">
        <v>200</v>
      </c>
      <c r="E243" s="38">
        <v>3234.3635399999998</v>
      </c>
      <c r="F243" s="38">
        <v>1414.5578811824903</v>
      </c>
    </row>
    <row r="244" spans="1:6" x14ac:dyDescent="0.15">
      <c r="A244" s="36">
        <v>39279</v>
      </c>
      <c r="B244" s="14" t="s">
        <v>71</v>
      </c>
      <c r="C244" s="14" t="s">
        <v>69</v>
      </c>
      <c r="D244" s="37">
        <v>500</v>
      </c>
      <c r="E244" s="38">
        <v>8085.9088499999998</v>
      </c>
      <c r="F244" s="38">
        <v>3179.8967064469516</v>
      </c>
    </row>
    <row r="245" spans="1:6" x14ac:dyDescent="0.15">
      <c r="A245" s="36">
        <v>39339</v>
      </c>
      <c r="B245" s="14" t="s">
        <v>71</v>
      </c>
      <c r="C245" s="14" t="s">
        <v>69</v>
      </c>
      <c r="D245" s="37">
        <v>500</v>
      </c>
      <c r="E245" s="38">
        <v>8085.9088499999998</v>
      </c>
      <c r="F245" s="38">
        <v>3146.5984998467238</v>
      </c>
    </row>
    <row r="246" spans="1:6" x14ac:dyDescent="0.15">
      <c r="A246" s="36">
        <v>39374</v>
      </c>
      <c r="B246" s="14" t="s">
        <v>71</v>
      </c>
      <c r="C246" s="14" t="s">
        <v>69</v>
      </c>
      <c r="D246" s="37">
        <v>500</v>
      </c>
      <c r="E246" s="38">
        <v>8085.9088499999998</v>
      </c>
      <c r="F246" s="38">
        <v>3486.9191455929231</v>
      </c>
    </row>
    <row r="247" spans="1:6" x14ac:dyDescent="0.15">
      <c r="A247" s="36">
        <v>39406</v>
      </c>
      <c r="B247" s="14" t="s">
        <v>71</v>
      </c>
      <c r="C247" s="14" t="s">
        <v>69</v>
      </c>
      <c r="D247" s="37">
        <v>500</v>
      </c>
      <c r="E247" s="38">
        <v>11090.306175</v>
      </c>
      <c r="F247" s="38">
        <v>6873.5501173849898</v>
      </c>
    </row>
    <row r="248" spans="1:6" x14ac:dyDescent="0.15">
      <c r="A248" s="36">
        <v>39114</v>
      </c>
      <c r="B248" s="14" t="s">
        <v>80</v>
      </c>
      <c r="C248" s="14" t="s">
        <v>67</v>
      </c>
      <c r="D248" s="37">
        <v>504</v>
      </c>
      <c r="E248" s="38">
        <v>10506.043623599999</v>
      </c>
      <c r="F248" s="38">
        <v>6107.1727543012685</v>
      </c>
    </row>
    <row r="249" spans="1:6" x14ac:dyDescent="0.15">
      <c r="A249" s="36">
        <v>39126</v>
      </c>
      <c r="B249" s="14" t="s">
        <v>71</v>
      </c>
      <c r="C249" s="14" t="s">
        <v>65</v>
      </c>
      <c r="D249" s="37">
        <v>504</v>
      </c>
      <c r="E249" s="38">
        <v>10506.043623599999</v>
      </c>
      <c r="F249" s="38">
        <v>6106.8927543012705</v>
      </c>
    </row>
    <row r="250" spans="1:6" x14ac:dyDescent="0.15">
      <c r="A250" s="36">
        <v>39416</v>
      </c>
      <c r="B250" s="14" t="s">
        <v>79</v>
      </c>
      <c r="C250" s="14" t="s">
        <v>69</v>
      </c>
      <c r="D250" s="37">
        <v>120</v>
      </c>
      <c r="E250" s="38">
        <v>2848.6137600000002</v>
      </c>
      <c r="F250" s="38">
        <v>1862.4084430371863</v>
      </c>
    </row>
    <row r="251" spans="1:6" x14ac:dyDescent="0.15">
      <c r="A251" s="36">
        <v>39416</v>
      </c>
      <c r="B251" s="14" t="s">
        <v>79</v>
      </c>
      <c r="C251" s="14" t="s">
        <v>69</v>
      </c>
      <c r="D251" s="37">
        <v>200</v>
      </c>
      <c r="E251" s="38">
        <v>4436.1224700000002</v>
      </c>
      <c r="F251" s="38">
        <v>2896.9248829509456</v>
      </c>
    </row>
    <row r="252" spans="1:6" x14ac:dyDescent="0.15">
      <c r="A252" s="36">
        <v>39416</v>
      </c>
      <c r="B252" s="14" t="s">
        <v>79</v>
      </c>
      <c r="C252" s="14" t="s">
        <v>69</v>
      </c>
      <c r="D252" s="37">
        <v>180</v>
      </c>
      <c r="E252" s="38">
        <v>5581.5025859999996</v>
      </c>
      <c r="F252" s="38">
        <v>4044.8006627781897</v>
      </c>
    </row>
    <row r="253" spans="1:6" x14ac:dyDescent="0.15">
      <c r="A253" s="36">
        <v>39416</v>
      </c>
      <c r="B253" s="14" t="s">
        <v>79</v>
      </c>
      <c r="C253" s="14" t="s">
        <v>69</v>
      </c>
      <c r="D253" s="37">
        <v>357</v>
      </c>
      <c r="E253" s="38">
        <v>9745.8198263999984</v>
      </c>
      <c r="F253" s="38">
        <v>8702.0042552514478</v>
      </c>
    </row>
    <row r="254" spans="1:6" x14ac:dyDescent="0.15">
      <c r="A254" s="36">
        <v>39416</v>
      </c>
      <c r="B254" s="14" t="s">
        <v>79</v>
      </c>
      <c r="C254" s="14" t="s">
        <v>69</v>
      </c>
      <c r="D254" s="37">
        <v>357</v>
      </c>
      <c r="E254" s="38">
        <v>9745.8198263999984</v>
      </c>
      <c r="F254" s="38">
        <v>8780.2853789587807</v>
      </c>
    </row>
    <row r="255" spans="1:6" x14ac:dyDescent="0.15">
      <c r="A255" s="36">
        <v>39416</v>
      </c>
      <c r="B255" s="14" t="s">
        <v>79</v>
      </c>
      <c r="C255" s="14" t="s">
        <v>69</v>
      </c>
      <c r="D255" s="37">
        <v>492</v>
      </c>
      <c r="E255" s="38">
        <v>11971.2993264</v>
      </c>
      <c r="F255" s="38">
        <v>11462.505373733151</v>
      </c>
    </row>
    <row r="256" spans="1:6" x14ac:dyDescent="0.15">
      <c r="A256" s="36">
        <v>39428</v>
      </c>
      <c r="B256" s="14" t="s">
        <v>79</v>
      </c>
      <c r="C256" s="14" t="s">
        <v>69</v>
      </c>
      <c r="D256" s="37">
        <v>492</v>
      </c>
      <c r="E256" s="38">
        <v>11971.2993264</v>
      </c>
      <c r="F256" s="38">
        <v>11322.359885522072</v>
      </c>
    </row>
    <row r="257" spans="1:6" x14ac:dyDescent="0.15">
      <c r="A257" s="36">
        <v>39416</v>
      </c>
      <c r="B257" s="14" t="s">
        <v>79</v>
      </c>
      <c r="C257" s="14" t="s">
        <v>69</v>
      </c>
      <c r="D257" s="37">
        <v>600</v>
      </c>
      <c r="E257" s="38">
        <v>19673.23878</v>
      </c>
      <c r="F257" s="38">
        <v>16156.102104579346</v>
      </c>
    </row>
    <row r="258" spans="1:6" x14ac:dyDescent="0.15">
      <c r="A258" s="36">
        <v>39279</v>
      </c>
      <c r="B258" s="14" t="s">
        <v>79</v>
      </c>
      <c r="C258" s="14" t="s">
        <v>69</v>
      </c>
      <c r="D258" s="37">
        <v>600</v>
      </c>
      <c r="E258" s="38">
        <v>25904.58138</v>
      </c>
      <c r="F258" s="38">
        <v>21108.181412836137</v>
      </c>
    </row>
    <row r="259" spans="1:6" x14ac:dyDescent="0.15">
      <c r="A259" s="36">
        <v>39339</v>
      </c>
      <c r="B259" s="14" t="s">
        <v>79</v>
      </c>
      <c r="C259" s="14" t="s">
        <v>69</v>
      </c>
      <c r="D259" s="37">
        <v>552</v>
      </c>
      <c r="E259" s="38">
        <v>28950.8177196</v>
      </c>
      <c r="F259" s="38">
        <v>13483.051689308197</v>
      </c>
    </row>
    <row r="260" spans="1:6" x14ac:dyDescent="0.15">
      <c r="A260" s="36">
        <v>39374</v>
      </c>
      <c r="B260" s="14" t="s">
        <v>79</v>
      </c>
      <c r="C260" s="14" t="s">
        <v>69</v>
      </c>
      <c r="D260" s="37">
        <v>560</v>
      </c>
      <c r="E260" s="38">
        <v>38468.154984000001</v>
      </c>
      <c r="F260" s="38">
        <v>34171.55633466912</v>
      </c>
    </row>
    <row r="261" spans="1:6" x14ac:dyDescent="0.15">
      <c r="A261" s="36">
        <v>39406</v>
      </c>
      <c r="B261" s="14" t="s">
        <v>79</v>
      </c>
      <c r="C261" s="14" t="s">
        <v>69</v>
      </c>
      <c r="D261" s="37">
        <v>5907</v>
      </c>
      <c r="E261" s="38">
        <v>161256.4641864</v>
      </c>
      <c r="F261" s="38">
        <v>142566.33249244202</v>
      </c>
    </row>
    <row r="262" spans="1:6" x14ac:dyDescent="0.15">
      <c r="A262" s="36">
        <v>39416</v>
      </c>
      <c r="B262" s="14" t="s">
        <v>71</v>
      </c>
      <c r="C262" s="14" t="s">
        <v>68</v>
      </c>
      <c r="D262" s="37">
        <v>5907</v>
      </c>
      <c r="E262" s="38">
        <v>161256.4641864</v>
      </c>
      <c r="F262" s="38">
        <v>142605.58754112344</v>
      </c>
    </row>
    <row r="263" spans="1:6" x14ac:dyDescent="0.15">
      <c r="A263" s="36">
        <v>39416</v>
      </c>
      <c r="B263" s="14" t="s">
        <v>71</v>
      </c>
      <c r="C263" s="14" t="s">
        <v>69</v>
      </c>
      <c r="D263" s="37">
        <v>4104</v>
      </c>
      <c r="E263" s="38">
        <v>146742.77707919999</v>
      </c>
      <c r="F263" s="38">
        <v>136749.04266166923</v>
      </c>
    </row>
    <row r="264" spans="1:6" x14ac:dyDescent="0.15">
      <c r="A264" s="36">
        <v>39416</v>
      </c>
      <c r="B264" s="14" t="s">
        <v>71</v>
      </c>
      <c r="C264" s="14" t="s">
        <v>69</v>
      </c>
      <c r="D264" s="37">
        <v>2300</v>
      </c>
      <c r="E264" s="38">
        <v>122846.4684</v>
      </c>
      <c r="F264" s="38">
        <v>96140.542243018368</v>
      </c>
    </row>
    <row r="265" spans="1:6" x14ac:dyDescent="0.15">
      <c r="A265" s="36">
        <v>39416</v>
      </c>
      <c r="B265" s="14" t="s">
        <v>71</v>
      </c>
      <c r="C265" s="14" t="s">
        <v>69</v>
      </c>
      <c r="D265" s="37">
        <v>1150</v>
      </c>
      <c r="E265" s="38">
        <v>61423.234199999999</v>
      </c>
      <c r="F265" s="38">
        <v>48373.084802093836</v>
      </c>
    </row>
    <row r="266" spans="1:6" x14ac:dyDescent="0.15">
      <c r="A266" s="36">
        <v>39416</v>
      </c>
      <c r="B266" s="14" t="s">
        <v>71</v>
      </c>
      <c r="C266" s="14" t="s">
        <v>69</v>
      </c>
      <c r="D266" s="37">
        <v>1150</v>
      </c>
      <c r="E266" s="38">
        <v>61423.234199999999</v>
      </c>
      <c r="F266" s="38">
        <v>44929.983240420406</v>
      </c>
    </row>
    <row r="267" spans="1:6" x14ac:dyDescent="0.15">
      <c r="A267" s="36">
        <v>39416</v>
      </c>
      <c r="B267" s="14" t="s">
        <v>71</v>
      </c>
      <c r="C267" s="14" t="s">
        <v>69</v>
      </c>
      <c r="D267" s="37">
        <v>2300</v>
      </c>
      <c r="E267" s="38">
        <v>122846.4684</v>
      </c>
      <c r="F267" s="38">
        <v>109820.83430725384</v>
      </c>
    </row>
    <row r="268" spans="1:6" x14ac:dyDescent="0.15">
      <c r="A268" s="36">
        <v>39416</v>
      </c>
      <c r="B268" s="14" t="s">
        <v>71</v>
      </c>
      <c r="C268" s="14" t="s">
        <v>69</v>
      </c>
      <c r="D268" s="37">
        <v>1150</v>
      </c>
      <c r="E268" s="38">
        <v>61423.234199999999</v>
      </c>
      <c r="F268" s="38">
        <v>53433.782740222487</v>
      </c>
    </row>
    <row r="269" spans="1:6" x14ac:dyDescent="0.15">
      <c r="A269" s="36">
        <v>39416</v>
      </c>
      <c r="B269" s="14" t="s">
        <v>71</v>
      </c>
      <c r="C269" s="14" t="s">
        <v>69</v>
      </c>
      <c r="D269" s="37">
        <v>1150</v>
      </c>
      <c r="E269" s="38">
        <v>61423.234199999999</v>
      </c>
      <c r="F269" s="38">
        <v>50038.811834642765</v>
      </c>
    </row>
    <row r="270" spans="1:6" x14ac:dyDescent="0.15">
      <c r="A270" s="36">
        <v>39428</v>
      </c>
      <c r="B270" s="14" t="s">
        <v>71</v>
      </c>
      <c r="C270" s="14" t="s">
        <v>69</v>
      </c>
      <c r="D270" s="37">
        <v>1000</v>
      </c>
      <c r="E270" s="38">
        <v>46660.886850000003</v>
      </c>
      <c r="F270" s="38">
        <v>33542.14720053364</v>
      </c>
    </row>
    <row r="271" spans="1:6" x14ac:dyDescent="0.15">
      <c r="A271" s="36">
        <v>39416</v>
      </c>
      <c r="B271" s="14" t="s">
        <v>71</v>
      </c>
      <c r="C271" s="14" t="s">
        <v>69</v>
      </c>
      <c r="D271" s="37">
        <v>4500</v>
      </c>
      <c r="E271" s="38">
        <v>307449.99292500003</v>
      </c>
      <c r="F271" s="38">
        <v>295624.35680711805</v>
      </c>
    </row>
    <row r="272" spans="1:6" x14ac:dyDescent="0.15">
      <c r="A272" s="36">
        <v>39309</v>
      </c>
      <c r="B272" s="14" t="s">
        <v>79</v>
      </c>
      <c r="C272" s="14" t="s">
        <v>66</v>
      </c>
      <c r="D272" s="37">
        <v>2000</v>
      </c>
      <c r="E272" s="38">
        <v>213200.93609999999</v>
      </c>
      <c r="F272" s="38">
        <v>207873.7650610102</v>
      </c>
    </row>
    <row r="273" spans="1:6" x14ac:dyDescent="0.15">
      <c r="A273" s="36">
        <v>39120</v>
      </c>
      <c r="B273" s="14" t="s">
        <v>80</v>
      </c>
      <c r="C273" s="14" t="s">
        <v>68</v>
      </c>
      <c r="D273" s="37">
        <v>1500</v>
      </c>
      <c r="E273" s="38">
        <v>69991.330275</v>
      </c>
      <c r="F273" s="38">
        <v>52270.354171403778</v>
      </c>
    </row>
    <row r="274" spans="1:6" x14ac:dyDescent="0.15">
      <c r="A274" s="36">
        <v>39157</v>
      </c>
      <c r="B274" s="14" t="s">
        <v>71</v>
      </c>
      <c r="C274" s="14" t="s">
        <v>69</v>
      </c>
      <c r="D274" s="37">
        <v>295</v>
      </c>
      <c r="E274" s="38">
        <v>31447.138074749997</v>
      </c>
      <c r="F274" s="38">
        <v>21648.335094094946</v>
      </c>
    </row>
    <row r="275" spans="1:6" x14ac:dyDescent="0.15">
      <c r="A275" s="36">
        <v>39200</v>
      </c>
      <c r="B275" s="14" t="s">
        <v>79</v>
      </c>
      <c r="C275" s="14" t="s">
        <v>64</v>
      </c>
      <c r="D275" s="37">
        <v>2000</v>
      </c>
      <c r="E275" s="38">
        <v>213200.93609999999</v>
      </c>
      <c r="F275" s="38">
        <v>196237.31556114141</v>
      </c>
    </row>
    <row r="276" spans="1:6" x14ac:dyDescent="0.15">
      <c r="A276" s="36">
        <v>39282</v>
      </c>
      <c r="B276" s="14" t="s">
        <v>77</v>
      </c>
      <c r="C276" s="14" t="s">
        <v>69</v>
      </c>
      <c r="D276" s="37">
        <v>500</v>
      </c>
      <c r="E276" s="38">
        <v>25407.557625000001</v>
      </c>
      <c r="F276" s="38">
        <v>20904.414165348491</v>
      </c>
    </row>
    <row r="277" spans="1:6" x14ac:dyDescent="0.15">
      <c r="A277" s="36">
        <v>39316</v>
      </c>
      <c r="B277" s="14" t="s">
        <v>77</v>
      </c>
      <c r="C277" s="14" t="s">
        <v>69</v>
      </c>
      <c r="D277" s="37">
        <v>500</v>
      </c>
      <c r="E277" s="38">
        <v>25407.557625000001</v>
      </c>
      <c r="F277" s="38">
        <v>20608.707988935294</v>
      </c>
    </row>
    <row r="278" spans="1:6" x14ac:dyDescent="0.15">
      <c r="A278" s="36">
        <v>39343</v>
      </c>
      <c r="B278" s="14" t="s">
        <v>77</v>
      </c>
      <c r="C278" s="14" t="s">
        <v>69</v>
      </c>
      <c r="D278" s="37">
        <v>3000</v>
      </c>
      <c r="E278" s="38">
        <v>264832.06050000002</v>
      </c>
      <c r="F278" s="38">
        <v>222258.50213394273</v>
      </c>
    </row>
    <row r="279" spans="1:6" x14ac:dyDescent="0.15">
      <c r="A279" s="36">
        <v>39377</v>
      </c>
      <c r="B279" s="14" t="s">
        <v>77</v>
      </c>
      <c r="C279" s="14" t="s">
        <v>69</v>
      </c>
      <c r="D279" s="37">
        <v>2705</v>
      </c>
      <c r="E279" s="38">
        <v>288354.26607524994</v>
      </c>
      <c r="F279" s="38">
        <v>198504.22518483669</v>
      </c>
    </row>
    <row r="280" spans="1:6" x14ac:dyDescent="0.15">
      <c r="A280" s="36">
        <v>39413</v>
      </c>
      <c r="B280" s="14" t="s">
        <v>77</v>
      </c>
      <c r="C280" s="14" t="s">
        <v>69</v>
      </c>
      <c r="D280" s="37">
        <v>1512</v>
      </c>
      <c r="E280" s="38">
        <v>142448.491836</v>
      </c>
      <c r="F280" s="38">
        <v>137021.67276741966</v>
      </c>
    </row>
    <row r="281" spans="1:6" x14ac:dyDescent="0.15">
      <c r="A281" s="36">
        <v>39428</v>
      </c>
      <c r="B281" s="14" t="s">
        <v>77</v>
      </c>
      <c r="C281" s="14" t="s">
        <v>69</v>
      </c>
      <c r="D281" s="37">
        <v>1512</v>
      </c>
      <c r="E281" s="38">
        <v>142448.491836</v>
      </c>
      <c r="F281" s="38">
        <v>138594.54977397609</v>
      </c>
    </row>
    <row r="282" spans="1:6" x14ac:dyDescent="0.15">
      <c r="A282" s="36">
        <v>39157</v>
      </c>
      <c r="B282" s="14" t="s">
        <v>79</v>
      </c>
      <c r="C282" s="14" t="s">
        <v>65</v>
      </c>
      <c r="D282" s="37">
        <v>1512</v>
      </c>
      <c r="E282" s="38">
        <v>142448.491836</v>
      </c>
      <c r="F282" s="38">
        <v>138577.98977397609</v>
      </c>
    </row>
    <row r="283" spans="1:6" x14ac:dyDescent="0.15">
      <c r="A283" s="36">
        <v>39233</v>
      </c>
      <c r="B283" s="14" t="s">
        <v>71</v>
      </c>
      <c r="C283" s="14" t="s">
        <v>66</v>
      </c>
      <c r="D283" s="37">
        <v>1512</v>
      </c>
      <c r="E283" s="38">
        <v>142448.491836</v>
      </c>
      <c r="F283" s="38">
        <v>137427.88298639428</v>
      </c>
    </row>
    <row r="284" spans="1:6" x14ac:dyDescent="0.15">
      <c r="A284" s="36">
        <v>39420</v>
      </c>
      <c r="B284" s="14" t="s">
        <v>78</v>
      </c>
      <c r="C284" s="14" t="s">
        <v>64</v>
      </c>
      <c r="D284" s="37">
        <v>1512</v>
      </c>
      <c r="E284" s="38">
        <v>142448.491836</v>
      </c>
      <c r="F284" s="38">
        <v>135432.14715428709</v>
      </c>
    </row>
    <row r="285" spans="1:6" x14ac:dyDescent="0.15">
      <c r="A285" s="36">
        <v>39233</v>
      </c>
      <c r="B285" s="14" t="s">
        <v>79</v>
      </c>
      <c r="C285" s="14" t="s">
        <v>64</v>
      </c>
      <c r="D285" s="37">
        <v>1644</v>
      </c>
      <c r="E285" s="38">
        <v>45123.822341999999</v>
      </c>
      <c r="F285" s="38">
        <v>39619.320851994096</v>
      </c>
    </row>
    <row r="286" spans="1:6" x14ac:dyDescent="0.15">
      <c r="A286" s="36">
        <v>39246</v>
      </c>
      <c r="B286" s="14" t="s">
        <v>79</v>
      </c>
      <c r="C286" s="14" t="s">
        <v>64</v>
      </c>
      <c r="D286" s="37">
        <v>780</v>
      </c>
      <c r="E286" s="38">
        <v>21409.112789999999</v>
      </c>
      <c r="F286" s="38">
        <v>18970.371429154548</v>
      </c>
    </row>
    <row r="287" spans="1:6" x14ac:dyDescent="0.15">
      <c r="A287" s="36">
        <v>39279</v>
      </c>
      <c r="B287" s="14" t="s">
        <v>79</v>
      </c>
      <c r="C287" s="14" t="s">
        <v>64</v>
      </c>
      <c r="D287" s="37">
        <v>176</v>
      </c>
      <c r="E287" s="38">
        <v>25198.362551999999</v>
      </c>
      <c r="F287" s="38">
        <v>21338.990392873351</v>
      </c>
    </row>
    <row r="288" spans="1:6" x14ac:dyDescent="0.15">
      <c r="A288" s="36">
        <v>39316</v>
      </c>
      <c r="B288" s="14" t="s">
        <v>79</v>
      </c>
      <c r="C288" s="14" t="s">
        <v>64</v>
      </c>
      <c r="D288" s="37">
        <v>132</v>
      </c>
      <c r="E288" s="38">
        <v>16842.428856000002</v>
      </c>
      <c r="F288" s="38">
        <v>19639.760744447689</v>
      </c>
    </row>
    <row r="289" spans="1:6" x14ac:dyDescent="0.15">
      <c r="A289" s="36">
        <v>39339</v>
      </c>
      <c r="B289" s="14" t="s">
        <v>79</v>
      </c>
      <c r="C289" s="14" t="s">
        <v>64</v>
      </c>
      <c r="D289" s="37">
        <v>352</v>
      </c>
      <c r="E289" s="38">
        <v>48829.987536000001</v>
      </c>
      <c r="F289" s="38">
        <v>46321.581265648238</v>
      </c>
    </row>
    <row r="290" spans="1:6" x14ac:dyDescent="0.15">
      <c r="A290" s="36">
        <v>39420</v>
      </c>
      <c r="B290" s="14" t="s">
        <v>78</v>
      </c>
      <c r="C290" s="14" t="s">
        <v>68</v>
      </c>
      <c r="D290" s="37">
        <v>440</v>
      </c>
      <c r="E290" s="38">
        <v>59568.667950000003</v>
      </c>
      <c r="F290" s="38">
        <v>57198.108851443554</v>
      </c>
    </row>
    <row r="291" spans="1:6" x14ac:dyDescent="0.15">
      <c r="A291" s="36">
        <v>39420</v>
      </c>
      <c r="B291" s="14" t="s">
        <v>78</v>
      </c>
      <c r="C291" s="14" t="s">
        <v>68</v>
      </c>
      <c r="D291" s="37">
        <v>180</v>
      </c>
      <c r="E291" s="38">
        <v>4206.1562549999999</v>
      </c>
      <c r="F291" s="38">
        <v>4315.5948619226665</v>
      </c>
    </row>
    <row r="292" spans="1:6" x14ac:dyDescent="0.15">
      <c r="A292" s="36">
        <v>39420</v>
      </c>
      <c r="B292" s="14" t="s">
        <v>78</v>
      </c>
      <c r="C292" s="14" t="s">
        <v>68</v>
      </c>
      <c r="D292" s="37">
        <v>180</v>
      </c>
      <c r="E292" s="38">
        <v>4206.1562549999999</v>
      </c>
      <c r="F292" s="38">
        <v>4315.5948619226665</v>
      </c>
    </row>
    <row r="293" spans="1:6" x14ac:dyDescent="0.15">
      <c r="A293" s="36">
        <v>39420</v>
      </c>
      <c r="B293" s="14" t="s">
        <v>78</v>
      </c>
      <c r="C293" s="14" t="s">
        <v>68</v>
      </c>
      <c r="D293" s="37">
        <v>1872</v>
      </c>
      <c r="E293" s="38">
        <v>43744.025051999997</v>
      </c>
      <c r="F293" s="38">
        <v>44854.860764794954</v>
      </c>
    </row>
    <row r="294" spans="1:6" x14ac:dyDescent="0.15">
      <c r="A294" s="36">
        <v>39420</v>
      </c>
      <c r="B294" s="14" t="s">
        <v>78</v>
      </c>
      <c r="C294" s="14" t="s">
        <v>68</v>
      </c>
      <c r="D294" s="37">
        <v>1872</v>
      </c>
      <c r="E294" s="38">
        <v>43744.025051999997</v>
      </c>
      <c r="F294" s="38">
        <v>44429.778805856855</v>
      </c>
    </row>
    <row r="295" spans="1:6" x14ac:dyDescent="0.15">
      <c r="A295" s="36">
        <v>39350</v>
      </c>
      <c r="B295" s="14" t="s">
        <v>80</v>
      </c>
      <c r="C295" s="14" t="s">
        <v>64</v>
      </c>
      <c r="D295" s="37">
        <v>993</v>
      </c>
      <c r="E295" s="38">
        <v>23203.96200675</v>
      </c>
      <c r="F295" s="38">
        <v>22306.501762822314</v>
      </c>
    </row>
    <row r="296" spans="1:6" x14ac:dyDescent="0.15">
      <c r="A296" s="36">
        <v>39323</v>
      </c>
      <c r="B296" s="14" t="s">
        <v>80</v>
      </c>
      <c r="C296" s="14" t="s">
        <v>67</v>
      </c>
      <c r="D296" s="37">
        <v>993</v>
      </c>
      <c r="E296" s="38">
        <v>23203.96200675</v>
      </c>
      <c r="F296" s="38">
        <v>22071.181239025231</v>
      </c>
    </row>
    <row r="297" spans="1:6" x14ac:dyDescent="0.15">
      <c r="A297" s="36">
        <v>39251</v>
      </c>
      <c r="B297" s="14" t="s">
        <v>77</v>
      </c>
      <c r="C297" s="14" t="s">
        <v>69</v>
      </c>
      <c r="D297" s="37">
        <v>894</v>
      </c>
      <c r="E297" s="38">
        <v>20890.576066499998</v>
      </c>
      <c r="F297" s="38">
        <v>23712.233233226085</v>
      </c>
    </row>
    <row r="298" spans="1:6" x14ac:dyDescent="0.15">
      <c r="A298" s="36">
        <v>39251</v>
      </c>
      <c r="B298" s="14" t="s">
        <v>79</v>
      </c>
      <c r="C298" s="14" t="s">
        <v>69</v>
      </c>
      <c r="D298" s="37">
        <v>894</v>
      </c>
      <c r="E298" s="38">
        <v>20890.576066499998</v>
      </c>
      <c r="F298" s="38">
        <v>20528.438613841296</v>
      </c>
    </row>
    <row r="299" spans="1:6" x14ac:dyDescent="0.15">
      <c r="A299" s="36">
        <v>39282</v>
      </c>
      <c r="B299" s="14" t="s">
        <v>79</v>
      </c>
      <c r="C299" s="14" t="s">
        <v>69</v>
      </c>
      <c r="D299" s="37">
        <v>792</v>
      </c>
      <c r="E299" s="38">
        <v>18507.087521999998</v>
      </c>
      <c r="F299" s="38">
        <v>18988.617392459731</v>
      </c>
    </row>
    <row r="300" spans="1:6" x14ac:dyDescent="0.15">
      <c r="A300" s="36">
        <v>39316</v>
      </c>
      <c r="B300" s="14" t="s">
        <v>79</v>
      </c>
      <c r="C300" s="14" t="s">
        <v>69</v>
      </c>
      <c r="D300" s="37">
        <v>792</v>
      </c>
      <c r="E300" s="38">
        <v>18507.087521999998</v>
      </c>
      <c r="F300" s="38">
        <v>18770.796679271101</v>
      </c>
    </row>
    <row r="301" spans="1:6" x14ac:dyDescent="0.15">
      <c r="A301" s="36">
        <v>39343</v>
      </c>
      <c r="B301" s="14" t="s">
        <v>79</v>
      </c>
      <c r="C301" s="14" t="s">
        <v>69</v>
      </c>
      <c r="D301" s="37">
        <v>1686</v>
      </c>
      <c r="E301" s="38">
        <v>39397.6635885</v>
      </c>
      <c r="F301" s="38">
        <v>37475.992136985005</v>
      </c>
    </row>
    <row r="302" spans="1:6" x14ac:dyDescent="0.15">
      <c r="A302" s="36">
        <v>39377</v>
      </c>
      <c r="B302" s="14" t="s">
        <v>79</v>
      </c>
      <c r="C302" s="14" t="s">
        <v>69</v>
      </c>
      <c r="D302" s="37">
        <v>1686</v>
      </c>
      <c r="E302" s="38">
        <v>39397.6635885</v>
      </c>
      <c r="F302" s="38">
        <v>37076.475256223719</v>
      </c>
    </row>
    <row r="303" spans="1:6" x14ac:dyDescent="0.15">
      <c r="A303" s="36">
        <v>39413</v>
      </c>
      <c r="B303" s="14" t="s">
        <v>79</v>
      </c>
      <c r="C303" s="14" t="s">
        <v>69</v>
      </c>
      <c r="D303" s="37">
        <v>2097</v>
      </c>
      <c r="E303" s="38">
        <v>49001.720370749994</v>
      </c>
      <c r="F303" s="38">
        <v>46733.768858197982</v>
      </c>
    </row>
    <row r="304" spans="1:6" x14ac:dyDescent="0.15">
      <c r="A304" s="36">
        <v>39428</v>
      </c>
      <c r="B304" s="14" t="s">
        <v>79</v>
      </c>
      <c r="C304" s="14" t="s">
        <v>69</v>
      </c>
      <c r="D304" s="37">
        <v>2097</v>
      </c>
      <c r="E304" s="38">
        <v>49001.720370749994</v>
      </c>
      <c r="F304" s="38">
        <v>45827.995140061154</v>
      </c>
    </row>
    <row r="305" spans="1:6" x14ac:dyDescent="0.15">
      <c r="A305" s="36">
        <v>39106</v>
      </c>
      <c r="B305" s="14" t="s">
        <v>71</v>
      </c>
      <c r="C305" s="14" t="s">
        <v>69</v>
      </c>
      <c r="D305" s="37">
        <v>204</v>
      </c>
      <c r="E305" s="38">
        <v>10093.884820199999</v>
      </c>
      <c r="F305" s="38">
        <v>11540.722738952158</v>
      </c>
    </row>
    <row r="306" spans="1:6" x14ac:dyDescent="0.15">
      <c r="A306" s="36">
        <v>39126</v>
      </c>
      <c r="B306" s="14" t="s">
        <v>71</v>
      </c>
      <c r="C306" s="14" t="s">
        <v>69</v>
      </c>
      <c r="D306" s="37">
        <v>342</v>
      </c>
      <c r="E306" s="38">
        <v>18698.033663099999</v>
      </c>
      <c r="F306" s="38">
        <v>21083.868577361165</v>
      </c>
    </row>
    <row r="307" spans="1:6" x14ac:dyDescent="0.15">
      <c r="A307" s="36">
        <v>39162</v>
      </c>
      <c r="B307" s="14" t="s">
        <v>71</v>
      </c>
      <c r="C307" s="14" t="s">
        <v>69</v>
      </c>
      <c r="D307" s="37">
        <v>1272</v>
      </c>
      <c r="E307" s="38">
        <v>48784.291023599995</v>
      </c>
      <c r="F307" s="38">
        <v>41149.972950955998</v>
      </c>
    </row>
    <row r="308" spans="1:6" x14ac:dyDescent="0.15">
      <c r="A308" s="36">
        <v>39200</v>
      </c>
      <c r="B308" s="14" t="s">
        <v>71</v>
      </c>
      <c r="C308" s="14" t="s">
        <v>69</v>
      </c>
      <c r="D308" s="37">
        <v>204</v>
      </c>
      <c r="E308" s="38">
        <v>11153.2130622</v>
      </c>
      <c r="F308" s="38">
        <v>12576.342660180344</v>
      </c>
    </row>
    <row r="309" spans="1:6" x14ac:dyDescent="0.15">
      <c r="A309" s="36">
        <v>39227</v>
      </c>
      <c r="B309" s="14" t="s">
        <v>71</v>
      </c>
      <c r="C309" s="14" t="s">
        <v>69</v>
      </c>
      <c r="D309" s="37">
        <v>1050</v>
      </c>
      <c r="E309" s="38">
        <v>40270.051552499994</v>
      </c>
      <c r="F309" s="38">
        <v>20948.794225547321</v>
      </c>
    </row>
    <row r="310" spans="1:6" x14ac:dyDescent="0.15">
      <c r="A310" s="36">
        <v>39374</v>
      </c>
      <c r="B310" s="14" t="s">
        <v>79</v>
      </c>
      <c r="C310" s="14" t="s">
        <v>64</v>
      </c>
      <c r="D310" s="37">
        <v>198</v>
      </c>
      <c r="E310" s="38">
        <v>7667.2219734</v>
      </c>
      <c r="F310" s="38">
        <v>6409.0882064494426</v>
      </c>
    </row>
    <row r="311" spans="1:6" x14ac:dyDescent="0.15">
      <c r="A311" s="36">
        <v>39406</v>
      </c>
      <c r="B311" s="14" t="s">
        <v>79</v>
      </c>
      <c r="C311" s="14" t="s">
        <v>64</v>
      </c>
      <c r="D311" s="37">
        <v>198</v>
      </c>
      <c r="E311" s="38">
        <v>11897.413407</v>
      </c>
      <c r="F311" s="38">
        <v>9776.1623924190953</v>
      </c>
    </row>
    <row r="312" spans="1:6" x14ac:dyDescent="0.15">
      <c r="A312" s="36">
        <v>39106</v>
      </c>
      <c r="B312" s="14" t="s">
        <v>79</v>
      </c>
      <c r="C312" s="14" t="s">
        <v>65</v>
      </c>
      <c r="D312" s="37">
        <v>198</v>
      </c>
      <c r="E312" s="38">
        <v>14849.7345117</v>
      </c>
      <c r="F312" s="38">
        <v>13332.01475036619</v>
      </c>
    </row>
    <row r="313" spans="1:6" x14ac:dyDescent="0.15">
      <c r="A313" s="36">
        <v>39126</v>
      </c>
      <c r="B313" s="14" t="s">
        <v>79</v>
      </c>
      <c r="C313" s="14" t="s">
        <v>65</v>
      </c>
      <c r="D313" s="37">
        <v>200</v>
      </c>
      <c r="E313" s="38">
        <v>13530.915359999999</v>
      </c>
      <c r="F313" s="38">
        <v>14250.180901668842</v>
      </c>
    </row>
    <row r="314" spans="1:6" x14ac:dyDescent="0.15">
      <c r="A314" s="36">
        <v>39162</v>
      </c>
      <c r="B314" s="14" t="s">
        <v>79</v>
      </c>
      <c r="C314" s="14" t="s">
        <v>65</v>
      </c>
      <c r="D314" s="37">
        <v>200</v>
      </c>
      <c r="E314" s="38">
        <v>12818.761919999999</v>
      </c>
      <c r="F314" s="38">
        <v>12387.52856183621</v>
      </c>
    </row>
    <row r="315" spans="1:6" x14ac:dyDescent="0.15">
      <c r="A315" s="36">
        <v>39126</v>
      </c>
      <c r="B315" s="14" t="s">
        <v>77</v>
      </c>
      <c r="C315" s="14" t="s">
        <v>65</v>
      </c>
      <c r="D315" s="37">
        <v>42</v>
      </c>
      <c r="E315" s="38">
        <v>2841.4922256</v>
      </c>
      <c r="F315" s="38">
        <v>2887.9419856530517</v>
      </c>
    </row>
    <row r="316" spans="1:6" x14ac:dyDescent="0.15">
      <c r="A316" s="36">
        <v>39162</v>
      </c>
      <c r="B316" s="14" t="s">
        <v>77</v>
      </c>
      <c r="C316" s="14" t="s">
        <v>65</v>
      </c>
      <c r="D316" s="37">
        <v>250</v>
      </c>
      <c r="E316" s="38">
        <v>16913.644199999999</v>
      </c>
      <c r="F316" s="38">
        <v>17776.791174297101</v>
      </c>
    </row>
    <row r="317" spans="1:6" x14ac:dyDescent="0.15">
      <c r="A317" s="36">
        <v>39106</v>
      </c>
      <c r="B317" s="14" t="s">
        <v>77</v>
      </c>
      <c r="C317" s="14" t="s">
        <v>65</v>
      </c>
      <c r="D317" s="37">
        <v>1662</v>
      </c>
      <c r="E317" s="38">
        <v>63741.738743099988</v>
      </c>
      <c r="F317" s="38">
        <v>58675.420028839399</v>
      </c>
    </row>
    <row r="318" spans="1:6" x14ac:dyDescent="0.15">
      <c r="A318" s="36">
        <v>39420</v>
      </c>
      <c r="B318" s="14" t="s">
        <v>78</v>
      </c>
      <c r="C318" s="14" t="s">
        <v>64</v>
      </c>
      <c r="D318" s="37">
        <v>170</v>
      </c>
      <c r="E318" s="38">
        <v>11816.554318500001</v>
      </c>
      <c r="F318" s="38">
        <v>9611.1674021015715</v>
      </c>
    </row>
    <row r="319" spans="1:6" x14ac:dyDescent="0.15">
      <c r="A319" s="36">
        <v>39420</v>
      </c>
      <c r="B319" s="14" t="s">
        <v>78</v>
      </c>
      <c r="C319" s="14" t="s">
        <v>64</v>
      </c>
      <c r="D319" s="37">
        <v>170</v>
      </c>
      <c r="E319" s="38">
        <v>7869.2955119999997</v>
      </c>
      <c r="F319" s="38">
        <v>6376.8694780170827</v>
      </c>
    </row>
    <row r="320" spans="1:6" x14ac:dyDescent="0.15">
      <c r="A320" s="36">
        <v>39428</v>
      </c>
      <c r="B320" s="14" t="s">
        <v>78</v>
      </c>
      <c r="C320" s="14" t="s">
        <v>64</v>
      </c>
      <c r="D320" s="37">
        <v>170</v>
      </c>
      <c r="E320" s="38">
        <v>13292.047227000001</v>
      </c>
      <c r="F320" s="38">
        <v>9870.2923521066477</v>
      </c>
    </row>
    <row r="321" spans="1:6" x14ac:dyDescent="0.15">
      <c r="A321" s="36">
        <v>39352</v>
      </c>
      <c r="B321" s="14" t="s">
        <v>80</v>
      </c>
      <c r="C321" s="14" t="s">
        <v>68</v>
      </c>
      <c r="D321" s="37">
        <v>132</v>
      </c>
      <c r="E321" s="38">
        <v>1175.0531759999999</v>
      </c>
      <c r="F321" s="38">
        <v>897.57798161998392</v>
      </c>
    </row>
    <row r="322" spans="1:6" x14ac:dyDescent="0.15">
      <c r="A322" s="36">
        <v>39416</v>
      </c>
      <c r="B322" s="14" t="s">
        <v>71</v>
      </c>
      <c r="C322" s="14" t="s">
        <v>69</v>
      </c>
      <c r="D322" s="37">
        <v>252</v>
      </c>
      <c r="E322" s="38">
        <v>3009.7384758000003</v>
      </c>
      <c r="F322" s="38">
        <v>2236.4670959801847</v>
      </c>
    </row>
    <row r="323" spans="1:6" x14ac:dyDescent="0.15">
      <c r="A323" s="36">
        <v>39416</v>
      </c>
      <c r="B323" s="14" t="s">
        <v>71</v>
      </c>
      <c r="C323" s="14" t="s">
        <v>69</v>
      </c>
      <c r="D323" s="37">
        <v>144</v>
      </c>
      <c r="E323" s="38">
        <v>3461.0657183999997</v>
      </c>
      <c r="F323" s="38">
        <v>1816.0453476277946</v>
      </c>
    </row>
    <row r="324" spans="1:6" x14ac:dyDescent="0.15">
      <c r="A324" s="36">
        <v>39416</v>
      </c>
      <c r="B324" s="14" t="s">
        <v>71</v>
      </c>
      <c r="C324" s="14" t="s">
        <v>69</v>
      </c>
      <c r="D324" s="37">
        <v>144</v>
      </c>
      <c r="E324" s="38">
        <v>3866.9931792000002</v>
      </c>
      <c r="F324" s="38">
        <v>2005.7917219822566</v>
      </c>
    </row>
    <row r="325" spans="1:6" x14ac:dyDescent="0.15">
      <c r="A325" s="36">
        <v>39416</v>
      </c>
      <c r="B325" s="14" t="s">
        <v>71</v>
      </c>
      <c r="C325" s="14" t="s">
        <v>69</v>
      </c>
      <c r="D325" s="37">
        <v>144</v>
      </c>
      <c r="E325" s="38">
        <v>4539.9781800000001</v>
      </c>
      <c r="F325" s="38">
        <v>2084.9015515348601</v>
      </c>
    </row>
    <row r="326" spans="1:6" x14ac:dyDescent="0.15">
      <c r="A326" s="36">
        <v>39416</v>
      </c>
      <c r="B326" s="14" t="s">
        <v>71</v>
      </c>
      <c r="C326" s="14" t="s">
        <v>69</v>
      </c>
      <c r="D326" s="37">
        <v>118</v>
      </c>
      <c r="E326" s="38">
        <v>7563.0695328000002</v>
      </c>
      <c r="F326" s="38">
        <v>7474.8043514833635</v>
      </c>
    </row>
    <row r="327" spans="1:6" x14ac:dyDescent="0.15">
      <c r="A327" s="36">
        <v>39416</v>
      </c>
      <c r="B327" s="14" t="s">
        <v>71</v>
      </c>
      <c r="C327" s="14" t="s">
        <v>69</v>
      </c>
      <c r="D327" s="37">
        <v>82</v>
      </c>
      <c r="E327" s="38">
        <v>5255.6923872000007</v>
      </c>
      <c r="F327" s="38">
        <v>5116.4542103528456</v>
      </c>
    </row>
    <row r="328" spans="1:6" x14ac:dyDescent="0.15">
      <c r="A328" s="36">
        <v>39428</v>
      </c>
      <c r="B328" s="14" t="s">
        <v>71</v>
      </c>
      <c r="C328" s="14" t="s">
        <v>69</v>
      </c>
      <c r="D328" s="37">
        <v>120</v>
      </c>
      <c r="E328" s="38">
        <v>35794.612277999993</v>
      </c>
      <c r="F328" s="38">
        <v>32019.095327749237</v>
      </c>
    </row>
    <row r="329" spans="1:6" x14ac:dyDescent="0.15">
      <c r="A329" s="36">
        <v>39416</v>
      </c>
      <c r="B329" s="14" t="s">
        <v>71</v>
      </c>
      <c r="C329" s="14" t="s">
        <v>69</v>
      </c>
      <c r="D329" s="37">
        <v>324</v>
      </c>
      <c r="E329" s="38">
        <v>104384.78065979999</v>
      </c>
      <c r="F329" s="38">
        <v>94327.097528016064</v>
      </c>
    </row>
    <row r="330" spans="1:6" x14ac:dyDescent="0.15">
      <c r="A330" s="36">
        <v>39251</v>
      </c>
      <c r="B330" s="14" t="s">
        <v>77</v>
      </c>
      <c r="C330" s="14" t="s">
        <v>69</v>
      </c>
      <c r="D330" s="37">
        <v>138</v>
      </c>
      <c r="E330" s="38">
        <v>48084.155172899998</v>
      </c>
      <c r="F330" s="38">
        <v>42368.998610648188</v>
      </c>
    </row>
    <row r="331" spans="1:6" x14ac:dyDescent="0.15">
      <c r="A331" s="36">
        <v>39279</v>
      </c>
      <c r="B331" s="14" t="s">
        <v>71</v>
      </c>
      <c r="C331" s="14" t="s">
        <v>69</v>
      </c>
      <c r="D331" s="37">
        <v>156</v>
      </c>
      <c r="E331" s="38">
        <v>20008.841088599998</v>
      </c>
      <c r="F331" s="38">
        <v>19951.327168435459</v>
      </c>
    </row>
    <row r="332" spans="1:6" x14ac:dyDescent="0.15">
      <c r="A332" s="36">
        <v>39339</v>
      </c>
      <c r="B332" s="14" t="s">
        <v>71</v>
      </c>
      <c r="C332" s="14" t="s">
        <v>69</v>
      </c>
      <c r="D332" s="37">
        <v>366</v>
      </c>
      <c r="E332" s="38">
        <v>53107.062404399992</v>
      </c>
      <c r="F332" s="38">
        <v>48408.633286165903</v>
      </c>
    </row>
    <row r="333" spans="1:6" x14ac:dyDescent="0.15">
      <c r="A333" s="36">
        <v>39374</v>
      </c>
      <c r="B333" s="14" t="s">
        <v>71</v>
      </c>
      <c r="C333" s="14" t="s">
        <v>69</v>
      </c>
      <c r="D333" s="37">
        <v>36</v>
      </c>
      <c r="E333" s="38">
        <v>5581.5025859999996</v>
      </c>
      <c r="F333" s="38">
        <v>5182.2419594005096</v>
      </c>
    </row>
    <row r="334" spans="1:6" x14ac:dyDescent="0.15">
      <c r="A334" s="36">
        <v>39406</v>
      </c>
      <c r="B334" s="14" t="s">
        <v>71</v>
      </c>
      <c r="C334" s="14" t="s">
        <v>69</v>
      </c>
      <c r="D334" s="37">
        <v>24</v>
      </c>
      <c r="E334" s="38">
        <v>11636.5872096</v>
      </c>
      <c r="F334" s="38">
        <v>9911.9068916711349</v>
      </c>
    </row>
    <row r="335" spans="1:6" x14ac:dyDescent="0.15">
      <c r="A335" s="36">
        <v>39349</v>
      </c>
      <c r="B335" s="14" t="s">
        <v>79</v>
      </c>
      <c r="C335" s="14" t="s">
        <v>68</v>
      </c>
      <c r="D335" s="37">
        <v>102</v>
      </c>
      <c r="E335" s="38">
        <v>52784.812972800006</v>
      </c>
      <c r="F335" s="38">
        <v>44501.738222818574</v>
      </c>
    </row>
    <row r="336" spans="1:6" x14ac:dyDescent="0.15">
      <c r="A336" s="36">
        <v>39416</v>
      </c>
      <c r="B336" s="14" t="s">
        <v>79</v>
      </c>
      <c r="C336" s="14" t="s">
        <v>67</v>
      </c>
      <c r="D336" s="37">
        <v>54</v>
      </c>
      <c r="E336" s="38">
        <v>27944.900985600001</v>
      </c>
      <c r="F336" s="38">
        <v>23806.404680909502</v>
      </c>
    </row>
    <row r="337" spans="1:6" x14ac:dyDescent="0.15">
      <c r="A337" s="36">
        <v>39406</v>
      </c>
      <c r="B337" s="14" t="s">
        <v>79</v>
      </c>
      <c r="C337" s="14" t="s">
        <v>69</v>
      </c>
      <c r="D337" s="37">
        <v>36</v>
      </c>
      <c r="E337" s="38">
        <v>19618.0468884</v>
      </c>
      <c r="F337" s="38">
        <v>16577.891543336995</v>
      </c>
    </row>
    <row r="338" spans="1:6" x14ac:dyDescent="0.15">
      <c r="A338" s="36">
        <v>39309</v>
      </c>
      <c r="B338" s="14" t="s">
        <v>71</v>
      </c>
      <c r="C338" s="14" t="s">
        <v>66</v>
      </c>
      <c r="D338" s="37">
        <v>24</v>
      </c>
      <c r="E338" s="38">
        <v>13078.6979256</v>
      </c>
      <c r="F338" s="38">
        <v>11019.332071955107</v>
      </c>
    </row>
    <row r="339" spans="1:6" x14ac:dyDescent="0.15">
      <c r="A339" s="36">
        <v>39198</v>
      </c>
      <c r="B339" s="14" t="s">
        <v>80</v>
      </c>
      <c r="C339" s="14" t="s">
        <v>64</v>
      </c>
      <c r="D339" s="37">
        <v>366</v>
      </c>
      <c r="E339" s="38">
        <v>144198.16381889998</v>
      </c>
      <c r="F339" s="38">
        <v>99854.083577942671</v>
      </c>
    </row>
    <row r="340" spans="1:6" x14ac:dyDescent="0.15">
      <c r="A340" s="36">
        <v>39255</v>
      </c>
      <c r="B340" s="14" t="s">
        <v>80</v>
      </c>
      <c r="C340" s="14" t="s">
        <v>64</v>
      </c>
      <c r="D340" s="37">
        <v>162</v>
      </c>
      <c r="E340" s="38">
        <v>69041.050528499996</v>
      </c>
      <c r="F340" s="38">
        <v>55050.931409059776</v>
      </c>
    </row>
    <row r="341" spans="1:6" x14ac:dyDescent="0.15">
      <c r="A341" s="36">
        <v>39251</v>
      </c>
      <c r="B341" s="14" t="s">
        <v>79</v>
      </c>
      <c r="C341" s="14" t="s">
        <v>69</v>
      </c>
      <c r="D341" s="37">
        <v>18</v>
      </c>
      <c r="E341" s="38">
        <v>20953.334588399997</v>
      </c>
      <c r="F341" s="38">
        <v>19394.069624694737</v>
      </c>
    </row>
    <row r="342" spans="1:6" x14ac:dyDescent="0.15">
      <c r="A342" s="36">
        <v>39200</v>
      </c>
      <c r="B342" s="14" t="s">
        <v>71</v>
      </c>
      <c r="C342" s="14" t="s">
        <v>64</v>
      </c>
      <c r="D342" s="37">
        <v>42</v>
      </c>
      <c r="E342" s="38">
        <v>48891.114039599997</v>
      </c>
      <c r="F342" s="38">
        <v>45271.399372264481</v>
      </c>
    </row>
    <row r="343" spans="1:6" x14ac:dyDescent="0.15">
      <c r="A343" s="36">
        <v>39374</v>
      </c>
      <c r="B343" s="14" t="s">
        <v>79</v>
      </c>
      <c r="C343" s="14" t="s">
        <v>69</v>
      </c>
      <c r="D343" s="37">
        <v>24</v>
      </c>
      <c r="E343" s="38">
        <v>29759.111873999998</v>
      </c>
      <c r="F343" s="38">
        <v>27641.657318235928</v>
      </c>
    </row>
    <row r="344" spans="1:6" x14ac:dyDescent="0.15">
      <c r="A344" s="36">
        <v>39445</v>
      </c>
      <c r="B344" s="14" t="s">
        <v>80</v>
      </c>
      <c r="C344" s="14" t="s">
        <v>67</v>
      </c>
      <c r="D344" s="37">
        <v>18</v>
      </c>
      <c r="E344" s="38">
        <v>22319.3339055</v>
      </c>
      <c r="F344" s="38">
        <v>20792.482988676948</v>
      </c>
    </row>
    <row r="345" spans="1:6" x14ac:dyDescent="0.15">
      <c r="A345" s="36">
        <v>39157</v>
      </c>
      <c r="B345" s="14" t="s">
        <v>71</v>
      </c>
      <c r="C345" s="14" t="s">
        <v>65</v>
      </c>
      <c r="D345" s="39">
        <v>12</v>
      </c>
      <c r="E345" s="38">
        <v>1140.382548</v>
      </c>
      <c r="F345" s="38">
        <v>1165.877284206786</v>
      </c>
    </row>
    <row r="346" spans="1:6" x14ac:dyDescent="0.15">
      <c r="A346" s="36">
        <v>39416</v>
      </c>
      <c r="B346" s="14" t="s">
        <v>79</v>
      </c>
      <c r="C346" s="14" t="s">
        <v>69</v>
      </c>
      <c r="D346" s="39">
        <v>12</v>
      </c>
      <c r="E346" s="38">
        <v>1140.382548</v>
      </c>
      <c r="F346" s="38">
        <v>1152.2972842067859</v>
      </c>
    </row>
    <row r="347" spans="1:6" x14ac:dyDescent="0.15">
      <c r="A347" s="36">
        <v>39416</v>
      </c>
      <c r="B347" s="14" t="s">
        <v>79</v>
      </c>
      <c r="C347" s="14" t="s">
        <v>69</v>
      </c>
      <c r="D347" s="39">
        <v>36</v>
      </c>
      <c r="E347" s="38">
        <v>3890.6066879999998</v>
      </c>
      <c r="F347" s="38">
        <v>3882.3329060776027</v>
      </c>
    </row>
    <row r="348" spans="1:6" x14ac:dyDescent="0.15">
      <c r="A348" s="36">
        <v>39416</v>
      </c>
      <c r="B348" s="14" t="s">
        <v>79</v>
      </c>
      <c r="C348" s="14" t="s">
        <v>69</v>
      </c>
      <c r="D348" s="39">
        <v>36</v>
      </c>
      <c r="E348" s="38">
        <v>3890.6066879999998</v>
      </c>
      <c r="F348" s="38">
        <v>3777.8129060776023</v>
      </c>
    </row>
    <row r="349" spans="1:6" x14ac:dyDescent="0.15">
      <c r="A349" s="36">
        <v>39416</v>
      </c>
      <c r="B349" s="14" t="s">
        <v>79</v>
      </c>
      <c r="C349" s="14" t="s">
        <v>69</v>
      </c>
      <c r="D349" s="37">
        <v>9</v>
      </c>
      <c r="E349" s="38">
        <v>785.71139400000004</v>
      </c>
      <c r="F349" s="38">
        <v>786.35349935810314</v>
      </c>
    </row>
    <row r="350" spans="1:6" x14ac:dyDescent="0.15">
      <c r="A350" s="36">
        <v>39416</v>
      </c>
      <c r="B350" s="14" t="s">
        <v>79</v>
      </c>
      <c r="C350" s="14" t="s">
        <v>69</v>
      </c>
      <c r="D350" s="37">
        <v>9</v>
      </c>
      <c r="E350" s="38">
        <v>785.71139400000004</v>
      </c>
      <c r="F350" s="38">
        <v>786.35349935810314</v>
      </c>
    </row>
    <row r="351" spans="1:6" x14ac:dyDescent="0.15">
      <c r="A351" s="36">
        <v>39428</v>
      </c>
      <c r="B351" s="14" t="s">
        <v>79</v>
      </c>
      <c r="C351" s="14" t="s">
        <v>69</v>
      </c>
      <c r="D351" s="37">
        <v>150</v>
      </c>
      <c r="E351" s="38">
        <v>13095.189899999999</v>
      </c>
      <c r="F351" s="38">
        <v>12226.699304523041</v>
      </c>
    </row>
    <row r="352" spans="1:6" x14ac:dyDescent="0.15">
      <c r="A352" s="36">
        <v>39233</v>
      </c>
      <c r="B352" s="14" t="s">
        <v>71</v>
      </c>
      <c r="C352" s="14" t="s">
        <v>64</v>
      </c>
      <c r="D352" s="37">
        <v>150</v>
      </c>
      <c r="E352" s="38">
        <v>13095.189899999999</v>
      </c>
      <c r="F352" s="38">
        <v>12272.379304523041</v>
      </c>
    </row>
    <row r="353" spans="1:6" x14ac:dyDescent="0.15">
      <c r="A353" s="36">
        <v>39246</v>
      </c>
      <c r="B353" s="14" t="s">
        <v>71</v>
      </c>
      <c r="C353" s="14" t="s">
        <v>64</v>
      </c>
      <c r="D353" s="39">
        <v>312</v>
      </c>
      <c r="E353" s="38">
        <v>31428.455760000001</v>
      </c>
      <c r="F353" s="38">
        <v>28528.294005979413</v>
      </c>
    </row>
    <row r="354" spans="1:6" x14ac:dyDescent="0.15">
      <c r="A354" s="36">
        <v>39279</v>
      </c>
      <c r="B354" s="14" t="s">
        <v>71</v>
      </c>
      <c r="C354" s="14" t="s">
        <v>64</v>
      </c>
      <c r="D354" s="39">
        <v>312</v>
      </c>
      <c r="E354" s="38">
        <v>31428.455760000001</v>
      </c>
      <c r="F354" s="38">
        <v>28502.246475075095</v>
      </c>
    </row>
    <row r="355" spans="1:6" x14ac:dyDescent="0.15">
      <c r="A355" s="36">
        <v>39316</v>
      </c>
      <c r="B355" s="14" t="s">
        <v>71</v>
      </c>
      <c r="C355" s="14" t="s">
        <v>64</v>
      </c>
      <c r="D355" s="39">
        <v>150</v>
      </c>
      <c r="E355" s="38">
        <v>16210.861199999999</v>
      </c>
      <c r="F355" s="38">
        <v>14968.872355901442</v>
      </c>
    </row>
    <row r="356" spans="1:6" x14ac:dyDescent="0.15">
      <c r="A356" s="36">
        <v>39339</v>
      </c>
      <c r="B356" s="14" t="s">
        <v>71</v>
      </c>
      <c r="C356" s="14" t="s">
        <v>64</v>
      </c>
      <c r="D356" s="39">
        <v>150</v>
      </c>
      <c r="E356" s="38">
        <v>16210.861199999999</v>
      </c>
      <c r="F356" s="38">
        <v>14944.879635575868</v>
      </c>
    </row>
    <row r="357" spans="1:6" x14ac:dyDescent="0.15">
      <c r="A357" s="36">
        <v>39416</v>
      </c>
      <c r="B357" s="14" t="s">
        <v>79</v>
      </c>
      <c r="C357" s="14" t="s">
        <v>67</v>
      </c>
      <c r="D357" s="39">
        <v>150</v>
      </c>
      <c r="E357" s="38">
        <v>14254.781849999999</v>
      </c>
      <c r="F357" s="38">
        <v>12854.720677654675</v>
      </c>
    </row>
    <row r="358" spans="1:6" x14ac:dyDescent="0.15">
      <c r="A358" s="36">
        <v>39416</v>
      </c>
      <c r="B358" s="14" t="s">
        <v>79</v>
      </c>
      <c r="C358" s="14" t="s">
        <v>67</v>
      </c>
      <c r="D358" s="39">
        <v>150</v>
      </c>
      <c r="E358" s="38">
        <v>14254.781849999999</v>
      </c>
      <c r="F358" s="38">
        <v>11955.356474691253</v>
      </c>
    </row>
    <row r="359" spans="1:6" x14ac:dyDescent="0.15">
      <c r="A359" s="36">
        <v>39416</v>
      </c>
      <c r="B359" s="14" t="s">
        <v>79</v>
      </c>
      <c r="C359" s="14" t="s">
        <v>67</v>
      </c>
      <c r="D359" s="39">
        <v>326</v>
      </c>
      <c r="E359" s="38">
        <v>32838.706980000003</v>
      </c>
      <c r="F359" s="38">
        <v>29813.849197649673</v>
      </c>
    </row>
    <row r="360" spans="1:6" x14ac:dyDescent="0.15">
      <c r="A360" s="36">
        <v>39416</v>
      </c>
      <c r="B360" s="14" t="s">
        <v>79</v>
      </c>
      <c r="C360" s="14" t="s">
        <v>69</v>
      </c>
      <c r="D360" s="39">
        <v>326</v>
      </c>
      <c r="E360" s="38">
        <v>32838.706980000003</v>
      </c>
      <c r="F360" s="38">
        <v>29921.650615075268</v>
      </c>
    </row>
    <row r="361" spans="1:6" x14ac:dyDescent="0.15">
      <c r="A361" s="36">
        <v>39251</v>
      </c>
      <c r="B361" s="14" t="s">
        <v>71</v>
      </c>
      <c r="C361" s="14" t="s">
        <v>69</v>
      </c>
      <c r="D361" s="39">
        <v>255</v>
      </c>
      <c r="E361" s="38">
        <v>24233.129144999999</v>
      </c>
      <c r="F361" s="38">
        <v>24111.112839739737</v>
      </c>
    </row>
    <row r="362" spans="1:6" x14ac:dyDescent="0.15">
      <c r="A362" s="36">
        <v>39282</v>
      </c>
      <c r="B362" s="14" t="s">
        <v>71</v>
      </c>
      <c r="C362" s="14" t="s">
        <v>69</v>
      </c>
      <c r="D362" s="39">
        <v>255</v>
      </c>
      <c r="E362" s="38">
        <v>24233.129144999999</v>
      </c>
      <c r="F362" s="38">
        <v>24113.1051808507</v>
      </c>
    </row>
    <row r="363" spans="1:6" x14ac:dyDescent="0.15">
      <c r="A363" s="36">
        <v>39316</v>
      </c>
      <c r="B363" s="14" t="s">
        <v>71</v>
      </c>
      <c r="C363" s="14" t="s">
        <v>69</v>
      </c>
      <c r="D363" s="39">
        <v>150</v>
      </c>
      <c r="E363" s="38">
        <v>14254.781849999999</v>
      </c>
      <c r="F363" s="38">
        <v>12883.990050053786</v>
      </c>
    </row>
    <row r="364" spans="1:6" x14ac:dyDescent="0.15">
      <c r="A364" s="36">
        <v>39343</v>
      </c>
      <c r="B364" s="14" t="s">
        <v>71</v>
      </c>
      <c r="C364" s="14" t="s">
        <v>69</v>
      </c>
      <c r="D364" s="39">
        <v>150</v>
      </c>
      <c r="E364" s="38">
        <v>14254.781849999999</v>
      </c>
      <c r="F364" s="38">
        <v>13198.980332404644</v>
      </c>
    </row>
    <row r="365" spans="1:6" x14ac:dyDescent="0.15">
      <c r="A365" s="36">
        <v>39377</v>
      </c>
      <c r="B365" s="14" t="s">
        <v>71</v>
      </c>
      <c r="C365" s="14" t="s">
        <v>69</v>
      </c>
      <c r="D365" s="37">
        <v>250</v>
      </c>
      <c r="E365" s="38">
        <v>90776.137499999997</v>
      </c>
      <c r="F365" s="38">
        <v>51652.997896129134</v>
      </c>
    </row>
    <row r="366" spans="1:6" x14ac:dyDescent="0.15">
      <c r="A366" s="36">
        <v>39413</v>
      </c>
      <c r="B366" s="14" t="s">
        <v>71</v>
      </c>
      <c r="C366" s="14" t="s">
        <v>69</v>
      </c>
      <c r="D366" s="37">
        <v>250</v>
      </c>
      <c r="E366" s="38">
        <v>64421.775000000001</v>
      </c>
      <c r="F366" s="38">
        <v>35987.816737725851</v>
      </c>
    </row>
    <row r="367" spans="1:6" x14ac:dyDescent="0.15">
      <c r="A367" s="36">
        <v>39428</v>
      </c>
      <c r="B367" s="14" t="s">
        <v>71</v>
      </c>
      <c r="C367" s="14" t="s">
        <v>69</v>
      </c>
      <c r="D367" s="37">
        <v>250</v>
      </c>
      <c r="E367" s="38">
        <v>59541.337500000001</v>
      </c>
      <c r="F367" s="38">
        <v>31113.175862280856</v>
      </c>
    </row>
    <row r="368" spans="1:6" x14ac:dyDescent="0.15">
      <c r="A368" s="36">
        <v>39279</v>
      </c>
      <c r="B368" s="14" t="s">
        <v>79</v>
      </c>
      <c r="C368" s="14" t="s">
        <v>69</v>
      </c>
      <c r="D368" s="37">
        <v>300</v>
      </c>
      <c r="E368" s="38">
        <v>48023.504999999997</v>
      </c>
      <c r="F368" s="38">
        <v>28736.897048919589</v>
      </c>
    </row>
    <row r="369" spans="1:6" x14ac:dyDescent="0.15">
      <c r="A369" s="36">
        <v>39339</v>
      </c>
      <c r="B369" s="14" t="s">
        <v>79</v>
      </c>
      <c r="C369" s="14" t="s">
        <v>69</v>
      </c>
      <c r="D369" s="37">
        <v>400</v>
      </c>
      <c r="E369" s="38">
        <v>44665.764000000003</v>
      </c>
      <c r="F369" s="38">
        <v>26832.527463017017</v>
      </c>
    </row>
    <row r="370" spans="1:6" x14ac:dyDescent="0.15">
      <c r="A370" s="36">
        <v>39226</v>
      </c>
      <c r="B370" s="14" t="s">
        <v>80</v>
      </c>
      <c r="C370" s="14" t="s">
        <v>66</v>
      </c>
      <c r="D370" s="37">
        <v>200</v>
      </c>
      <c r="E370" s="38">
        <v>24987.84</v>
      </c>
      <c r="F370" s="38">
        <v>15567.905428639722</v>
      </c>
    </row>
    <row r="371" spans="1:6" x14ac:dyDescent="0.15">
      <c r="A371" s="36">
        <v>39374</v>
      </c>
      <c r="B371" s="14" t="s">
        <v>71</v>
      </c>
      <c r="C371" s="14" t="s">
        <v>64</v>
      </c>
      <c r="D371" s="37">
        <v>130</v>
      </c>
      <c r="E371" s="38">
        <v>6548.1025155000007</v>
      </c>
      <c r="F371" s="38">
        <v>5336.2044582764929</v>
      </c>
    </row>
    <row r="372" spans="1:6" x14ac:dyDescent="0.15">
      <c r="A372" s="36">
        <v>39406</v>
      </c>
      <c r="B372" s="14" t="s">
        <v>71</v>
      </c>
      <c r="C372" s="14" t="s">
        <v>64</v>
      </c>
      <c r="D372" s="37">
        <v>400</v>
      </c>
      <c r="E372" s="38">
        <v>7893.0339599999998</v>
      </c>
      <c r="F372" s="38">
        <v>7182.6438329193952</v>
      </c>
    </row>
    <row r="373" spans="1:6" x14ac:dyDescent="0.15">
      <c r="A373" s="36">
        <v>39106</v>
      </c>
      <c r="B373" s="14" t="s">
        <v>71</v>
      </c>
      <c r="C373" s="14" t="s">
        <v>65</v>
      </c>
      <c r="D373" s="37">
        <v>8</v>
      </c>
      <c r="E373" s="38">
        <v>5026.6163640000004</v>
      </c>
      <c r="F373" s="38">
        <v>4666.4109788785481</v>
      </c>
    </row>
    <row r="374" spans="1:6" x14ac:dyDescent="0.15">
      <c r="A374" s="36">
        <v>39126</v>
      </c>
      <c r="B374" s="14" t="s">
        <v>71</v>
      </c>
      <c r="C374" s="14" t="s">
        <v>65</v>
      </c>
      <c r="D374" s="37">
        <v>8</v>
      </c>
      <c r="E374" s="38">
        <v>5026.6163640000004</v>
      </c>
      <c r="F374" s="38">
        <v>4896.7560548436022</v>
      </c>
    </row>
    <row r="375" spans="1:6" x14ac:dyDescent="0.15">
      <c r="A375" s="36">
        <v>39162</v>
      </c>
      <c r="B375" s="14" t="s">
        <v>71</v>
      </c>
      <c r="C375" s="14" t="s">
        <v>65</v>
      </c>
      <c r="D375" s="37">
        <v>8</v>
      </c>
      <c r="E375" s="38">
        <v>5430.1699799999997</v>
      </c>
      <c r="F375" s="38">
        <v>5026.0658583230343</v>
      </c>
    </row>
    <row r="376" spans="1:6" x14ac:dyDescent="0.15">
      <c r="A376" s="36">
        <v>39111</v>
      </c>
      <c r="B376" s="14" t="s">
        <v>80</v>
      </c>
      <c r="C376" s="14" t="s">
        <v>64</v>
      </c>
      <c r="D376" s="37">
        <v>8</v>
      </c>
      <c r="E376" s="38">
        <v>5430.1699799999997</v>
      </c>
      <c r="F376" s="38">
        <v>5024.3198848227512</v>
      </c>
    </row>
    <row r="377" spans="1:6" x14ac:dyDescent="0.15">
      <c r="A377" s="36">
        <v>39445</v>
      </c>
      <c r="B377" s="14" t="s">
        <v>80</v>
      </c>
      <c r="C377" s="14" t="s">
        <v>69</v>
      </c>
      <c r="D377" s="37">
        <v>8</v>
      </c>
      <c r="E377" s="38">
        <v>5136.4066859999994</v>
      </c>
      <c r="F377" s="38">
        <v>4587.581110635916</v>
      </c>
    </row>
    <row r="378" spans="1:6" x14ac:dyDescent="0.15">
      <c r="A378" s="36">
        <v>39330</v>
      </c>
      <c r="B378" s="14" t="s">
        <v>80</v>
      </c>
      <c r="C378" s="14" t="s">
        <v>68</v>
      </c>
      <c r="D378" s="37">
        <v>8</v>
      </c>
      <c r="E378" s="38">
        <v>5507.3199359999999</v>
      </c>
      <c r="F378" s="38">
        <v>4995.4029475947855</v>
      </c>
    </row>
    <row r="379" spans="1:6" x14ac:dyDescent="0.15">
      <c r="A379" s="36">
        <v>39233</v>
      </c>
      <c r="B379" s="14" t="s">
        <v>79</v>
      </c>
      <c r="C379" s="14" t="s">
        <v>65</v>
      </c>
      <c r="D379" s="37">
        <v>8</v>
      </c>
      <c r="E379" s="38">
        <v>5964.2850599999992</v>
      </c>
      <c r="F379" s="38">
        <v>5409.0896206690259</v>
      </c>
    </row>
    <row r="380" spans="1:6" x14ac:dyDescent="0.15">
      <c r="A380" s="36">
        <v>39416</v>
      </c>
      <c r="B380" s="14" t="s">
        <v>79</v>
      </c>
      <c r="C380" s="14" t="s">
        <v>67</v>
      </c>
      <c r="D380" s="37">
        <v>8</v>
      </c>
      <c r="E380" s="38">
        <v>6403.4463479999995</v>
      </c>
      <c r="F380" s="38">
        <v>5924.886006384284</v>
      </c>
    </row>
    <row r="381" spans="1:6" x14ac:dyDescent="0.15">
      <c r="A381" s="36">
        <v>39428</v>
      </c>
      <c r="B381" s="14" t="s">
        <v>79</v>
      </c>
      <c r="C381" s="14" t="s">
        <v>67</v>
      </c>
      <c r="D381" s="37">
        <v>50</v>
      </c>
      <c r="E381" s="38">
        <v>21253.329225000001</v>
      </c>
      <c r="F381" s="38">
        <v>21583.717860534489</v>
      </c>
    </row>
    <row r="382" spans="1:6" x14ac:dyDescent="0.15">
      <c r="A382" s="36">
        <v>39331</v>
      </c>
      <c r="B382" s="14" t="s">
        <v>80</v>
      </c>
      <c r="C382" s="14" t="s">
        <v>64</v>
      </c>
      <c r="D382" s="37">
        <v>50</v>
      </c>
      <c r="E382" s="38">
        <v>22588.616924999998</v>
      </c>
      <c r="F382" s="38">
        <v>22168.17121700821</v>
      </c>
    </row>
    <row r="383" spans="1:6" x14ac:dyDescent="0.15">
      <c r="A383" s="36">
        <v>39255</v>
      </c>
      <c r="B383" s="14" t="s">
        <v>80</v>
      </c>
      <c r="C383" s="14" t="s">
        <v>67</v>
      </c>
      <c r="D383" s="37">
        <v>110</v>
      </c>
      <c r="E383" s="38">
        <v>49694.957235000002</v>
      </c>
      <c r="F383" s="38">
        <v>48686.326621877895</v>
      </c>
    </row>
    <row r="384" spans="1:6" x14ac:dyDescent="0.15">
      <c r="A384" s="36">
        <v>39316</v>
      </c>
      <c r="B384" s="14" t="s">
        <v>80</v>
      </c>
      <c r="C384" s="14" t="s">
        <v>67</v>
      </c>
      <c r="D384" s="37">
        <v>130</v>
      </c>
      <c r="E384" s="38">
        <v>63070.089029999996</v>
      </c>
      <c r="F384" s="38">
        <v>64076.695263744303</v>
      </c>
    </row>
    <row r="385" spans="1:6" x14ac:dyDescent="0.15">
      <c r="A385" s="36">
        <v>39371</v>
      </c>
      <c r="B385" s="14" t="s">
        <v>80</v>
      </c>
      <c r="C385" s="14" t="s">
        <v>67</v>
      </c>
      <c r="D385" s="37">
        <v>110</v>
      </c>
      <c r="E385" s="38">
        <v>53366.99841</v>
      </c>
      <c r="F385" s="38">
        <v>54266.522728405536</v>
      </c>
    </row>
    <row r="386" spans="1:6" x14ac:dyDescent="0.15">
      <c r="A386" s="36">
        <v>39155</v>
      </c>
      <c r="B386" s="14" t="s">
        <v>80</v>
      </c>
      <c r="C386" s="14" t="s">
        <v>68</v>
      </c>
      <c r="D386" s="37">
        <v>40</v>
      </c>
      <c r="E386" s="38">
        <v>15073.914480000001</v>
      </c>
      <c r="F386" s="38">
        <v>15047.345555813821</v>
      </c>
    </row>
    <row r="387" spans="1:6" x14ac:dyDescent="0.15">
      <c r="A387" s="36">
        <v>39445</v>
      </c>
      <c r="B387" s="14" t="s">
        <v>80</v>
      </c>
      <c r="C387" s="14" t="s">
        <v>68</v>
      </c>
      <c r="D387" s="37">
        <v>40</v>
      </c>
      <c r="E387" s="38">
        <v>15073.914480000001</v>
      </c>
      <c r="F387" s="38">
        <v>15053.035590304122</v>
      </c>
    </row>
    <row r="388" spans="1:6" x14ac:dyDescent="0.15">
      <c r="A388" s="36">
        <v>39401</v>
      </c>
      <c r="B388" s="14" t="s">
        <v>80</v>
      </c>
      <c r="C388" s="14" t="s">
        <v>68</v>
      </c>
      <c r="D388" s="37">
        <v>30</v>
      </c>
      <c r="E388" s="38">
        <v>12128.863275</v>
      </c>
      <c r="F388" s="38">
        <v>12130.918100343162</v>
      </c>
    </row>
    <row r="389" spans="1:6" x14ac:dyDescent="0.15">
      <c r="A389" s="36">
        <v>39282</v>
      </c>
      <c r="B389" s="14" t="s">
        <v>77</v>
      </c>
      <c r="C389" s="14" t="s">
        <v>69</v>
      </c>
      <c r="D389" s="37">
        <v>30</v>
      </c>
      <c r="E389" s="38">
        <v>9547.3070550000011</v>
      </c>
      <c r="F389" s="38">
        <v>9959.4313174283307</v>
      </c>
    </row>
    <row r="390" spans="1:6" x14ac:dyDescent="0.15">
      <c r="A390" s="36">
        <v>39316</v>
      </c>
      <c r="B390" s="14" t="s">
        <v>77</v>
      </c>
      <c r="C390" s="14" t="s">
        <v>69</v>
      </c>
      <c r="D390" s="37">
        <v>30</v>
      </c>
      <c r="E390" s="38">
        <v>9547.3070550000011</v>
      </c>
      <c r="F390" s="38">
        <v>9959.4313174283307</v>
      </c>
    </row>
    <row r="391" spans="1:6" x14ac:dyDescent="0.15">
      <c r="A391" s="36">
        <v>39343</v>
      </c>
      <c r="B391" s="14" t="s">
        <v>77</v>
      </c>
      <c r="C391" s="14" t="s">
        <v>69</v>
      </c>
      <c r="D391" s="37">
        <v>30</v>
      </c>
      <c r="E391" s="38">
        <v>10237.2057</v>
      </c>
      <c r="F391" s="38">
        <v>10582.099957531949</v>
      </c>
    </row>
    <row r="392" spans="1:6" x14ac:dyDescent="0.15">
      <c r="A392" s="36">
        <v>39377</v>
      </c>
      <c r="B392" s="14" t="s">
        <v>77</v>
      </c>
      <c r="C392" s="14" t="s">
        <v>69</v>
      </c>
      <c r="D392" s="37">
        <v>90</v>
      </c>
      <c r="E392" s="38">
        <v>56549.434095000004</v>
      </c>
      <c r="F392" s="38">
        <v>52872.782137077898</v>
      </c>
    </row>
    <row r="393" spans="1:6" x14ac:dyDescent="0.15">
      <c r="A393" s="36">
        <v>39413</v>
      </c>
      <c r="B393" s="14" t="s">
        <v>77</v>
      </c>
      <c r="C393" s="14" t="s">
        <v>69</v>
      </c>
      <c r="D393" s="37">
        <v>90</v>
      </c>
      <c r="E393" s="38">
        <v>56549.434095000004</v>
      </c>
      <c r="F393" s="38">
        <v>55102.092575893948</v>
      </c>
    </row>
    <row r="394" spans="1:6" x14ac:dyDescent="0.15">
      <c r="A394" s="36">
        <v>39349</v>
      </c>
      <c r="B394" s="14" t="s">
        <v>71</v>
      </c>
      <c r="C394" s="14" t="s">
        <v>68</v>
      </c>
      <c r="D394" s="37">
        <v>110</v>
      </c>
      <c r="E394" s="38">
        <v>74664.837224999996</v>
      </c>
      <c r="F394" s="38">
        <v>69611.901925338039</v>
      </c>
    </row>
    <row r="395" spans="1:6" x14ac:dyDescent="0.15">
      <c r="A395" s="36">
        <v>39428</v>
      </c>
      <c r="B395" s="14" t="s">
        <v>77</v>
      </c>
      <c r="C395" s="14" t="s">
        <v>69</v>
      </c>
      <c r="D395" s="37">
        <v>70</v>
      </c>
      <c r="E395" s="38">
        <v>20173.971667500002</v>
      </c>
      <c r="F395" s="38">
        <v>18076.439866351833</v>
      </c>
    </row>
    <row r="396" spans="1:6" x14ac:dyDescent="0.15">
      <c r="A396" s="36">
        <v>39416</v>
      </c>
      <c r="B396" s="14" t="s">
        <v>71</v>
      </c>
      <c r="C396" s="14" t="s">
        <v>67</v>
      </c>
      <c r="D396" s="37">
        <v>110</v>
      </c>
      <c r="E396" s="38">
        <v>74664.837224999996</v>
      </c>
      <c r="F396" s="38">
        <v>69634.303221022739</v>
      </c>
    </row>
    <row r="397" spans="1:6" x14ac:dyDescent="0.15">
      <c r="A397" s="36">
        <v>39420</v>
      </c>
      <c r="B397" s="14" t="s">
        <v>77</v>
      </c>
      <c r="C397" s="14" t="s">
        <v>69</v>
      </c>
      <c r="D397" s="37">
        <v>60</v>
      </c>
      <c r="E397" s="38">
        <v>24925.3704</v>
      </c>
      <c r="F397" s="38">
        <v>23567.01336595324</v>
      </c>
    </row>
    <row r="398" spans="1:6" x14ac:dyDescent="0.15">
      <c r="A398" s="36">
        <v>39420</v>
      </c>
      <c r="B398" s="14" t="s">
        <v>77</v>
      </c>
      <c r="C398" s="14" t="s">
        <v>69</v>
      </c>
      <c r="D398" s="37">
        <v>100</v>
      </c>
      <c r="E398" s="38">
        <v>27002.4846</v>
      </c>
      <c r="F398" s="38">
        <v>23536.018434017868</v>
      </c>
    </row>
    <row r="399" spans="1:6" x14ac:dyDescent="0.15">
      <c r="A399" s="36">
        <v>39420</v>
      </c>
      <c r="B399" s="14" t="s">
        <v>77</v>
      </c>
      <c r="C399" s="14" t="s">
        <v>69</v>
      </c>
      <c r="D399" s="37">
        <v>60</v>
      </c>
      <c r="E399" s="38">
        <v>38523.050145000001</v>
      </c>
      <c r="F399" s="38">
        <v>33918.51351263823</v>
      </c>
    </row>
    <row r="400" spans="1:6" x14ac:dyDescent="0.15">
      <c r="A400" s="36">
        <v>39420</v>
      </c>
      <c r="B400" s="14" t="s">
        <v>77</v>
      </c>
      <c r="C400" s="14" t="s">
        <v>69</v>
      </c>
      <c r="D400" s="37">
        <v>50</v>
      </c>
      <c r="E400" s="38">
        <v>34420.749600000003</v>
      </c>
      <c r="F400" s="38">
        <v>30933.066568602797</v>
      </c>
    </row>
    <row r="401" spans="1:6" x14ac:dyDescent="0.15">
      <c r="A401" s="36">
        <v>39231</v>
      </c>
      <c r="B401" s="14" t="s">
        <v>80</v>
      </c>
      <c r="C401" s="14" t="s">
        <v>64</v>
      </c>
      <c r="D401" s="37">
        <v>160</v>
      </c>
      <c r="E401" s="38">
        <v>119285.7012</v>
      </c>
      <c r="F401" s="38">
        <v>107468.59435938497</v>
      </c>
    </row>
    <row r="402" spans="1:6" x14ac:dyDescent="0.15">
      <c r="A402" s="36">
        <v>39406</v>
      </c>
      <c r="B402" s="14" t="s">
        <v>71</v>
      </c>
      <c r="C402" s="14" t="s">
        <v>69</v>
      </c>
      <c r="D402" s="37">
        <v>110</v>
      </c>
      <c r="E402" s="38">
        <v>88047.38728499999</v>
      </c>
      <c r="F402" s="38">
        <v>81132.876038670074</v>
      </c>
    </row>
    <row r="403" spans="1:6" x14ac:dyDescent="0.15">
      <c r="A403" s="36">
        <v>39408</v>
      </c>
      <c r="B403" s="14" t="s">
        <v>80</v>
      </c>
      <c r="C403" s="14" t="s">
        <v>67</v>
      </c>
      <c r="D403" s="37">
        <v>30</v>
      </c>
      <c r="E403" s="38">
        <v>12751.997535</v>
      </c>
      <c r="F403" s="38">
        <v>12941.48311248352</v>
      </c>
    </row>
    <row r="404" spans="1:6" x14ac:dyDescent="0.15">
      <c r="A404" s="36">
        <v>39381</v>
      </c>
      <c r="B404" s="14" t="s">
        <v>80</v>
      </c>
      <c r="C404" s="14" t="s">
        <v>67</v>
      </c>
      <c r="D404" s="37">
        <v>100</v>
      </c>
      <c r="E404" s="38">
        <v>1387.215555</v>
      </c>
      <c r="F404" s="38">
        <v>1194.2562598483173</v>
      </c>
    </row>
    <row r="405" spans="1:6" x14ac:dyDescent="0.15">
      <c r="A405" s="36">
        <v>39274</v>
      </c>
      <c r="B405" s="14" t="s">
        <v>80</v>
      </c>
      <c r="C405" s="14" t="s">
        <v>67</v>
      </c>
      <c r="D405" s="37">
        <v>80</v>
      </c>
      <c r="E405" s="38">
        <v>1026.687876</v>
      </c>
      <c r="F405" s="38">
        <v>767.76190725830611</v>
      </c>
    </row>
    <row r="406" spans="1:6" x14ac:dyDescent="0.15">
      <c r="A406" s="36">
        <v>39251</v>
      </c>
      <c r="B406" s="14" t="s">
        <v>71</v>
      </c>
      <c r="C406" s="14" t="s">
        <v>69</v>
      </c>
      <c r="D406" s="37">
        <v>40</v>
      </c>
      <c r="E406" s="38">
        <v>17002.663380000002</v>
      </c>
      <c r="F406" s="38">
        <v>17238.469324144793</v>
      </c>
    </row>
    <row r="407" spans="1:6" x14ac:dyDescent="0.15">
      <c r="A407" s="36">
        <v>39416</v>
      </c>
      <c r="B407" s="14" t="s">
        <v>79</v>
      </c>
      <c r="C407" s="14" t="s">
        <v>67</v>
      </c>
      <c r="D407" s="37">
        <v>40</v>
      </c>
      <c r="E407" s="38">
        <v>17002.663380000002</v>
      </c>
      <c r="F407" s="38">
        <v>17223.09647141556</v>
      </c>
    </row>
    <row r="408" spans="1:6" x14ac:dyDescent="0.15">
      <c r="A408" s="36">
        <v>39233</v>
      </c>
      <c r="B408" s="14" t="s">
        <v>79</v>
      </c>
      <c r="C408" s="14" t="s">
        <v>67</v>
      </c>
      <c r="D408" s="37">
        <v>120</v>
      </c>
      <c r="E408" s="38">
        <v>54212.680619999999</v>
      </c>
      <c r="F408" s="38">
        <v>53013.771297022773</v>
      </c>
    </row>
    <row r="409" spans="1:6" x14ac:dyDescent="0.15">
      <c r="A409" s="36">
        <v>39246</v>
      </c>
      <c r="B409" s="14" t="s">
        <v>79</v>
      </c>
      <c r="C409" s="14" t="s">
        <v>67</v>
      </c>
      <c r="D409" s="37">
        <v>140</v>
      </c>
      <c r="E409" s="38">
        <v>63248.127390000001</v>
      </c>
      <c r="F409" s="38">
        <v>61746.896322688262</v>
      </c>
    </row>
    <row r="410" spans="1:6" x14ac:dyDescent="0.15">
      <c r="A410" s="36">
        <v>39374</v>
      </c>
      <c r="B410" s="14" t="s">
        <v>71</v>
      </c>
      <c r="C410" s="14" t="s">
        <v>69</v>
      </c>
      <c r="D410" s="37">
        <v>60</v>
      </c>
      <c r="E410" s="38">
        <v>29109.271860000001</v>
      </c>
      <c r="F410" s="38">
        <v>28668.479034404292</v>
      </c>
    </row>
    <row r="411" spans="1:6" x14ac:dyDescent="0.15">
      <c r="A411" s="36">
        <v>39200</v>
      </c>
      <c r="B411" s="14" t="s">
        <v>79</v>
      </c>
      <c r="C411" s="14" t="s">
        <v>67</v>
      </c>
      <c r="D411" s="37">
        <v>120</v>
      </c>
      <c r="E411" s="38">
        <v>58218.543720000001</v>
      </c>
      <c r="F411" s="38">
        <v>57081.02574337869</v>
      </c>
    </row>
    <row r="412" spans="1:6" x14ac:dyDescent="0.15">
      <c r="A412" s="36">
        <v>39416</v>
      </c>
      <c r="B412" s="14" t="s">
        <v>71</v>
      </c>
      <c r="C412" s="14" t="s">
        <v>69</v>
      </c>
      <c r="D412" s="37">
        <v>30</v>
      </c>
      <c r="E412" s="38">
        <v>10615.537215</v>
      </c>
      <c r="F412" s="38">
        <v>10907.393958707278</v>
      </c>
    </row>
    <row r="413" spans="1:6" x14ac:dyDescent="0.15">
      <c r="A413" s="36">
        <v>39416</v>
      </c>
      <c r="B413" s="14" t="s">
        <v>71</v>
      </c>
      <c r="C413" s="14" t="s">
        <v>69</v>
      </c>
      <c r="D413" s="37">
        <v>40</v>
      </c>
      <c r="E413" s="38">
        <v>14154.04962</v>
      </c>
      <c r="F413" s="38">
        <v>14504.13755979187</v>
      </c>
    </row>
    <row r="414" spans="1:6" x14ac:dyDescent="0.15">
      <c r="A414" s="36">
        <v>39416</v>
      </c>
      <c r="B414" s="14" t="s">
        <v>71</v>
      </c>
      <c r="C414" s="14" t="s">
        <v>69</v>
      </c>
      <c r="D414" s="37">
        <v>40</v>
      </c>
      <c r="E414" s="38">
        <v>15073.914480000001</v>
      </c>
      <c r="F414" s="38">
        <v>14997.395555813822</v>
      </c>
    </row>
    <row r="415" spans="1:6" x14ac:dyDescent="0.15">
      <c r="A415" s="36">
        <v>39416</v>
      </c>
      <c r="B415" s="14" t="s">
        <v>71</v>
      </c>
      <c r="C415" s="14" t="s">
        <v>69</v>
      </c>
      <c r="D415" s="37">
        <v>30</v>
      </c>
      <c r="E415" s="38">
        <v>9547.3070550000011</v>
      </c>
      <c r="F415" s="38">
        <v>9937.9313174283307</v>
      </c>
    </row>
    <row r="416" spans="1:6" x14ac:dyDescent="0.15">
      <c r="A416" s="36">
        <v>39416</v>
      </c>
      <c r="B416" s="14" t="s">
        <v>71</v>
      </c>
      <c r="C416" s="14" t="s">
        <v>69</v>
      </c>
      <c r="D416" s="37">
        <v>30</v>
      </c>
      <c r="E416" s="38">
        <v>9547.3070550000011</v>
      </c>
      <c r="F416" s="38">
        <v>9981.9561296413176</v>
      </c>
    </row>
    <row r="417" spans="1:6" x14ac:dyDescent="0.15">
      <c r="A417" s="36">
        <v>39428</v>
      </c>
      <c r="B417" s="14" t="s">
        <v>71</v>
      </c>
      <c r="C417" s="14" t="s">
        <v>69</v>
      </c>
      <c r="D417" s="37">
        <v>100</v>
      </c>
      <c r="E417" s="38">
        <v>62832.704550000002</v>
      </c>
      <c r="F417" s="38">
        <v>57283.465137659325</v>
      </c>
    </row>
    <row r="418" spans="1:6" x14ac:dyDescent="0.15">
      <c r="A418" s="36">
        <v>39420</v>
      </c>
      <c r="B418" s="14" t="s">
        <v>77</v>
      </c>
      <c r="C418" s="14" t="s">
        <v>67</v>
      </c>
      <c r="D418" s="37">
        <v>90</v>
      </c>
      <c r="E418" s="38">
        <v>56549.434095000004</v>
      </c>
      <c r="F418" s="38">
        <v>53828.278362920413</v>
      </c>
    </row>
    <row r="419" spans="1:6" x14ac:dyDescent="0.15">
      <c r="A419" s="36">
        <v>39420</v>
      </c>
      <c r="B419" s="14" t="s">
        <v>77</v>
      </c>
      <c r="C419" s="14" t="s">
        <v>67</v>
      </c>
      <c r="D419" s="37">
        <v>110</v>
      </c>
      <c r="E419" s="38">
        <v>74664.837224999996</v>
      </c>
      <c r="F419" s="38">
        <v>68030.827561525963</v>
      </c>
    </row>
    <row r="420" spans="1:6" x14ac:dyDescent="0.15">
      <c r="A420" s="36">
        <v>39416</v>
      </c>
      <c r="B420" s="14" t="s">
        <v>71</v>
      </c>
      <c r="C420" s="14" t="s">
        <v>67</v>
      </c>
      <c r="D420" s="37">
        <v>110</v>
      </c>
      <c r="E420" s="38">
        <v>74664.837224999996</v>
      </c>
      <c r="F420" s="38">
        <v>70014.253221022736</v>
      </c>
    </row>
    <row r="421" spans="1:6" x14ac:dyDescent="0.15">
      <c r="A421" s="36">
        <v>39416</v>
      </c>
      <c r="B421" s="14" t="s">
        <v>71</v>
      </c>
      <c r="C421" s="14" t="s">
        <v>67</v>
      </c>
      <c r="D421" s="37">
        <v>30</v>
      </c>
      <c r="E421" s="38">
        <v>12462.6852</v>
      </c>
      <c r="F421" s="38">
        <v>11781.96692606364</v>
      </c>
    </row>
    <row r="422" spans="1:6" x14ac:dyDescent="0.15">
      <c r="A422" s="36">
        <v>39416</v>
      </c>
      <c r="B422" s="14" t="s">
        <v>71</v>
      </c>
      <c r="C422" s="14" t="s">
        <v>67</v>
      </c>
      <c r="D422" s="37">
        <v>100</v>
      </c>
      <c r="E422" s="38">
        <v>27002.4846</v>
      </c>
      <c r="F422" s="38">
        <v>23045.536040855477</v>
      </c>
    </row>
    <row r="423" spans="1:6" x14ac:dyDescent="0.15">
      <c r="A423" s="36">
        <v>39416</v>
      </c>
      <c r="B423" s="14" t="s">
        <v>71</v>
      </c>
      <c r="C423" s="14" t="s">
        <v>69</v>
      </c>
      <c r="D423" s="37">
        <v>80</v>
      </c>
      <c r="E423" s="38">
        <v>23055.967619999999</v>
      </c>
      <c r="F423" s="38">
        <v>20775.888544528781</v>
      </c>
    </row>
    <row r="424" spans="1:6" x14ac:dyDescent="0.15">
      <c r="A424" s="36">
        <v>39279</v>
      </c>
      <c r="B424" s="14" t="s">
        <v>71</v>
      </c>
      <c r="C424" s="14" t="s">
        <v>69</v>
      </c>
      <c r="D424" s="37">
        <v>50</v>
      </c>
      <c r="E424" s="38">
        <v>32102.541787499998</v>
      </c>
      <c r="F424" s="38">
        <v>28281.422330457706</v>
      </c>
    </row>
    <row r="425" spans="1:6" x14ac:dyDescent="0.15">
      <c r="A425" s="36">
        <v>39339</v>
      </c>
      <c r="B425" s="14" t="s">
        <v>71</v>
      </c>
      <c r="C425" s="14" t="s">
        <v>69</v>
      </c>
      <c r="D425" s="37">
        <v>50</v>
      </c>
      <c r="E425" s="38">
        <v>34420.749600000003</v>
      </c>
      <c r="F425" s="38">
        <v>30815.553427845269</v>
      </c>
    </row>
    <row r="426" spans="1:6" x14ac:dyDescent="0.15">
      <c r="A426" s="36">
        <v>39398</v>
      </c>
      <c r="B426" s="14" t="s">
        <v>80</v>
      </c>
      <c r="C426" s="14" t="s">
        <v>68</v>
      </c>
      <c r="D426" s="37">
        <v>140</v>
      </c>
      <c r="E426" s="38">
        <v>104374.98854999999</v>
      </c>
      <c r="F426" s="38">
        <v>93410.541222876345</v>
      </c>
    </row>
    <row r="427" spans="1:6" x14ac:dyDescent="0.15">
      <c r="A427" s="36">
        <v>39164</v>
      </c>
      <c r="B427" s="14" t="s">
        <v>79</v>
      </c>
      <c r="C427" s="14" t="s">
        <v>64</v>
      </c>
      <c r="D427" s="37">
        <v>110</v>
      </c>
      <c r="E427" s="38">
        <v>88047.38728499999</v>
      </c>
      <c r="F427" s="38">
        <v>81133.057007941141</v>
      </c>
    </row>
    <row r="428" spans="1:6" x14ac:dyDescent="0.15">
      <c r="A428" s="36">
        <v>39339</v>
      </c>
      <c r="B428" s="14" t="s">
        <v>79</v>
      </c>
      <c r="C428" s="14" t="s">
        <v>67</v>
      </c>
      <c r="D428" s="37">
        <v>120</v>
      </c>
      <c r="E428" s="38">
        <v>1664.658666</v>
      </c>
      <c r="F428" s="38">
        <v>1544.7418080026875</v>
      </c>
    </row>
    <row r="429" spans="1:6" x14ac:dyDescent="0.15">
      <c r="A429" s="36">
        <v>39282</v>
      </c>
      <c r="B429" s="14" t="s">
        <v>79</v>
      </c>
      <c r="C429" s="14" t="s">
        <v>69</v>
      </c>
      <c r="D429" s="37">
        <v>90</v>
      </c>
      <c r="E429" s="38">
        <v>1155.0238605</v>
      </c>
      <c r="F429" s="38">
        <v>860.69776534644961</v>
      </c>
    </row>
    <row r="430" spans="1:6" x14ac:dyDescent="0.15">
      <c r="A430" s="36">
        <v>39316</v>
      </c>
      <c r="B430" s="14" t="s">
        <v>79</v>
      </c>
      <c r="C430" s="14" t="s">
        <v>69</v>
      </c>
      <c r="D430" s="37">
        <v>200</v>
      </c>
      <c r="E430" s="38">
        <v>51.927855000000001</v>
      </c>
      <c r="F430" s="38">
        <v>56.5</v>
      </c>
    </row>
    <row r="431" spans="1:6" x14ac:dyDescent="0.15">
      <c r="A431" s="36">
        <v>39343</v>
      </c>
      <c r="B431" s="14" t="s">
        <v>79</v>
      </c>
      <c r="C431" s="14" t="s">
        <v>69</v>
      </c>
      <c r="D431" s="37">
        <v>200</v>
      </c>
      <c r="E431" s="38">
        <v>51.927855000000001</v>
      </c>
      <c r="F431" s="38">
        <v>54.42</v>
      </c>
    </row>
    <row r="432" spans="1:6" x14ac:dyDescent="0.15">
      <c r="A432" s="36">
        <v>39377</v>
      </c>
      <c r="B432" s="14" t="s">
        <v>79</v>
      </c>
      <c r="C432" s="14" t="s">
        <v>69</v>
      </c>
      <c r="D432" s="37">
        <v>156</v>
      </c>
      <c r="E432" s="38">
        <v>2268.2087063999998</v>
      </c>
      <c r="F432" s="38">
        <v>1770.8720566020706</v>
      </c>
    </row>
    <row r="433" spans="1:6" x14ac:dyDescent="0.15">
      <c r="A433" s="36">
        <v>39413</v>
      </c>
      <c r="B433" s="14" t="s">
        <v>79</v>
      </c>
      <c r="C433" s="14" t="s">
        <v>69</v>
      </c>
      <c r="D433" s="37">
        <v>156</v>
      </c>
      <c r="E433" s="38">
        <v>2268.2087063999998</v>
      </c>
      <c r="F433" s="38">
        <v>1787.6016475481265</v>
      </c>
    </row>
    <row r="434" spans="1:6" x14ac:dyDescent="0.15">
      <c r="A434" s="36">
        <v>39428</v>
      </c>
      <c r="B434" s="14" t="s">
        <v>79</v>
      </c>
      <c r="C434" s="14" t="s">
        <v>69</v>
      </c>
      <c r="D434" s="37">
        <v>150</v>
      </c>
      <c r="E434" s="38">
        <v>2058.5685374999998</v>
      </c>
      <c r="F434" s="38">
        <v>1593.0316925971417</v>
      </c>
    </row>
    <row r="435" spans="1:6" x14ac:dyDescent="0.15">
      <c r="A435" s="36">
        <v>39233</v>
      </c>
      <c r="B435" s="14" t="s">
        <v>79</v>
      </c>
      <c r="C435" s="14" t="s">
        <v>68</v>
      </c>
      <c r="D435" s="37">
        <v>100</v>
      </c>
      <c r="E435" s="38">
        <v>51.927855000000001</v>
      </c>
      <c r="F435" s="38">
        <v>28.25</v>
      </c>
    </row>
    <row r="436" spans="1:6" x14ac:dyDescent="0.15">
      <c r="A436" s="36">
        <v>39416</v>
      </c>
      <c r="B436" s="14" t="s">
        <v>79</v>
      </c>
      <c r="C436" s="14" t="s">
        <v>69</v>
      </c>
      <c r="D436" s="37">
        <v>100</v>
      </c>
      <c r="E436" s="38">
        <v>51.927855000000001</v>
      </c>
      <c r="F436" s="38">
        <v>35.49</v>
      </c>
    </row>
    <row r="437" spans="1:6" x14ac:dyDescent="0.15">
      <c r="A437" s="36">
        <v>39233</v>
      </c>
      <c r="B437" s="14" t="s">
        <v>71</v>
      </c>
      <c r="C437" s="14" t="s">
        <v>65</v>
      </c>
      <c r="D437" s="37">
        <v>100</v>
      </c>
      <c r="E437" s="38">
        <v>51.927855000000001</v>
      </c>
      <c r="F437" s="38">
        <v>27.21</v>
      </c>
    </row>
    <row r="438" spans="1:6" x14ac:dyDescent="0.15">
      <c r="A438" s="36">
        <v>39428</v>
      </c>
      <c r="B438" s="14" t="s">
        <v>77</v>
      </c>
      <c r="C438" s="14" t="s">
        <v>67</v>
      </c>
      <c r="D438" s="37">
        <v>100</v>
      </c>
      <c r="E438" s="38">
        <v>111.27397499999999</v>
      </c>
      <c r="F438" s="38">
        <v>98.979960461657214</v>
      </c>
    </row>
    <row r="439" spans="1:6" x14ac:dyDescent="0.15">
      <c r="A439" s="36">
        <v>39428</v>
      </c>
      <c r="B439" s="14" t="s">
        <v>77</v>
      </c>
      <c r="C439" s="14" t="s">
        <v>67</v>
      </c>
      <c r="D439" s="37">
        <v>100</v>
      </c>
      <c r="E439" s="38">
        <v>111.27397499999999</v>
      </c>
      <c r="F439" s="38">
        <v>98.979960461657214</v>
      </c>
    </row>
    <row r="440" spans="1:6" x14ac:dyDescent="0.15">
      <c r="A440" s="36">
        <v>39428</v>
      </c>
      <c r="B440" s="14" t="s">
        <v>77</v>
      </c>
      <c r="C440" s="14" t="s">
        <v>67</v>
      </c>
      <c r="D440" s="37">
        <v>100</v>
      </c>
      <c r="E440" s="38">
        <v>111.27397499999999</v>
      </c>
      <c r="F440" s="38">
        <v>98.979960461657214</v>
      </c>
    </row>
    <row r="441" spans="1:6" x14ac:dyDescent="0.15">
      <c r="A441" s="36">
        <v>39416</v>
      </c>
      <c r="B441" s="14" t="s">
        <v>71</v>
      </c>
      <c r="C441" s="14" t="s">
        <v>67</v>
      </c>
      <c r="D441" s="37">
        <v>50</v>
      </c>
      <c r="E441" s="38">
        <v>12.98196375</v>
      </c>
      <c r="F441" s="38">
        <v>17.739999999999998</v>
      </c>
    </row>
    <row r="442" spans="1:6" x14ac:dyDescent="0.15">
      <c r="A442" s="36">
        <v>39428</v>
      </c>
      <c r="B442" s="14" t="s">
        <v>71</v>
      </c>
      <c r="C442" s="14" t="s">
        <v>67</v>
      </c>
      <c r="D442" s="37">
        <v>50</v>
      </c>
      <c r="E442" s="38">
        <v>12.98196375</v>
      </c>
      <c r="F442" s="38">
        <v>13.6</v>
      </c>
    </row>
    <row r="443" spans="1:6" x14ac:dyDescent="0.15">
      <c r="A443" s="36">
        <v>39279</v>
      </c>
      <c r="B443" s="14" t="s">
        <v>79</v>
      </c>
      <c r="C443" s="14" t="s">
        <v>67</v>
      </c>
      <c r="D443" s="37">
        <v>104</v>
      </c>
      <c r="E443" s="38">
        <v>1512.1391375999999</v>
      </c>
      <c r="F443" s="38">
        <v>1180.581371068047</v>
      </c>
    </row>
    <row r="444" spans="1:6" x14ac:dyDescent="0.15">
      <c r="A444" s="36">
        <v>39416</v>
      </c>
      <c r="B444" s="14" t="s">
        <v>79</v>
      </c>
      <c r="C444" s="14" t="s">
        <v>69</v>
      </c>
      <c r="D444" s="37">
        <v>104</v>
      </c>
      <c r="E444" s="38">
        <v>1512.1391375999999</v>
      </c>
      <c r="F444" s="38">
        <v>1191.734431698751</v>
      </c>
    </row>
    <row r="445" spans="1:6" x14ac:dyDescent="0.15">
      <c r="A445" s="36">
        <v>39399</v>
      </c>
      <c r="B445" s="14" t="s">
        <v>80</v>
      </c>
      <c r="C445" s="14" t="s">
        <v>67</v>
      </c>
      <c r="D445" s="37">
        <v>100</v>
      </c>
      <c r="E445" s="38">
        <v>1372.379025</v>
      </c>
      <c r="F445" s="38">
        <v>1062.0211283980946</v>
      </c>
    </row>
    <row r="446" spans="1:6" x14ac:dyDescent="0.15">
      <c r="A446" s="36">
        <v>39223</v>
      </c>
      <c r="B446" s="14" t="s">
        <v>80</v>
      </c>
      <c r="C446" s="14" t="s">
        <v>68</v>
      </c>
      <c r="D446" s="37">
        <v>1504</v>
      </c>
      <c r="E446" s="38">
        <v>59020.903262399996</v>
      </c>
      <c r="F446" s="38">
        <v>53181.851731491115</v>
      </c>
    </row>
    <row r="447" spans="1:6" x14ac:dyDescent="0.15">
      <c r="A447" s="36">
        <v>39169</v>
      </c>
      <c r="B447" s="14" t="s">
        <v>80</v>
      </c>
      <c r="C447" s="14" t="s">
        <v>69</v>
      </c>
      <c r="D447" s="37">
        <v>1504</v>
      </c>
      <c r="E447" s="38">
        <v>59020.903262399996</v>
      </c>
      <c r="F447" s="38">
        <v>53909.049392568151</v>
      </c>
    </row>
    <row r="448" spans="1:6" x14ac:dyDescent="0.15">
      <c r="A448" s="36">
        <v>39316</v>
      </c>
      <c r="B448" s="14" t="s">
        <v>79</v>
      </c>
      <c r="C448" s="14" t="s">
        <v>67</v>
      </c>
      <c r="D448" s="37">
        <v>1504</v>
      </c>
      <c r="E448" s="38">
        <v>59020.903262399996</v>
      </c>
      <c r="F448" s="38">
        <v>54227.093701917511</v>
      </c>
    </row>
    <row r="449" spans="1:6" x14ac:dyDescent="0.15">
      <c r="A449" s="36">
        <v>39374</v>
      </c>
      <c r="B449" s="14" t="s">
        <v>79</v>
      </c>
      <c r="C449" s="14" t="s">
        <v>67</v>
      </c>
      <c r="D449" s="37">
        <v>4550</v>
      </c>
      <c r="E449" s="38">
        <v>19914.3323925</v>
      </c>
      <c r="F449" s="38">
        <v>23717.149280038277</v>
      </c>
    </row>
    <row r="450" spans="1:6" x14ac:dyDescent="0.15">
      <c r="A450" s="36">
        <v>39200</v>
      </c>
      <c r="B450" s="14" t="s">
        <v>79</v>
      </c>
      <c r="C450" s="14" t="s">
        <v>68</v>
      </c>
      <c r="D450" s="37">
        <v>4700</v>
      </c>
      <c r="E450" s="38">
        <v>2440.6091850000003</v>
      </c>
      <c r="F450" s="38">
        <v>3431</v>
      </c>
    </row>
    <row r="451" spans="1:6" x14ac:dyDescent="0.15">
      <c r="A451" s="36">
        <v>39290</v>
      </c>
      <c r="B451" s="14" t="s">
        <v>80</v>
      </c>
      <c r="C451" s="14" t="s">
        <v>64</v>
      </c>
      <c r="D451" s="37">
        <v>156</v>
      </c>
      <c r="E451" s="38">
        <v>7741.9980845999999</v>
      </c>
      <c r="F451" s="38">
        <v>6725.0135709797814</v>
      </c>
    </row>
    <row r="452" spans="1:6" x14ac:dyDescent="0.15">
      <c r="A452" s="36">
        <v>39406</v>
      </c>
      <c r="B452" s="14" t="s">
        <v>79</v>
      </c>
      <c r="C452" s="14" t="s">
        <v>67</v>
      </c>
      <c r="D452" s="37">
        <v>156</v>
      </c>
      <c r="E452" s="38">
        <v>7741.9980845999999</v>
      </c>
      <c r="F452" s="38">
        <v>6489.5554601537406</v>
      </c>
    </row>
    <row r="453" spans="1:6" x14ac:dyDescent="0.15">
      <c r="A453" s="36">
        <v>39408</v>
      </c>
      <c r="B453" s="14" t="s">
        <v>80</v>
      </c>
      <c r="C453" s="14" t="s">
        <v>64</v>
      </c>
      <c r="D453" s="37">
        <v>156</v>
      </c>
      <c r="E453" s="38">
        <v>7741.9980845999999</v>
      </c>
      <c r="F453" s="38">
        <v>7243.1700732917743</v>
      </c>
    </row>
    <row r="454" spans="1:6" x14ac:dyDescent="0.15">
      <c r="A454" s="36">
        <v>39428</v>
      </c>
      <c r="B454" s="14" t="s">
        <v>78</v>
      </c>
      <c r="C454" s="14" t="s">
        <v>64</v>
      </c>
      <c r="D454" s="37">
        <v>500</v>
      </c>
      <c r="E454" s="38">
        <v>445.09589999999997</v>
      </c>
      <c r="F454" s="38">
        <v>426.15</v>
      </c>
    </row>
    <row r="455" spans="1:6" x14ac:dyDescent="0.15">
      <c r="A455" s="36">
        <v>39428</v>
      </c>
      <c r="B455" s="14" t="s">
        <v>78</v>
      </c>
      <c r="C455" s="14" t="s">
        <v>64</v>
      </c>
      <c r="D455" s="37">
        <v>350</v>
      </c>
      <c r="E455" s="38">
        <v>5971.7033250000004</v>
      </c>
      <c r="F455" s="38">
        <v>5859.8557911603011</v>
      </c>
    </row>
    <row r="456" spans="1:6" x14ac:dyDescent="0.15">
      <c r="A456" s="36">
        <v>39428</v>
      </c>
      <c r="B456" s="14" t="s">
        <v>77</v>
      </c>
      <c r="C456" s="14" t="s">
        <v>67</v>
      </c>
      <c r="D456" s="37">
        <v>100</v>
      </c>
      <c r="E456" s="38">
        <v>33753.105750000002</v>
      </c>
      <c r="F456" s="38">
        <v>27247.031934010993</v>
      </c>
    </row>
    <row r="457" spans="1:6" x14ac:dyDescent="0.15">
      <c r="A457" s="36">
        <v>39416</v>
      </c>
      <c r="B457" s="14" t="s">
        <v>71</v>
      </c>
      <c r="C457" s="14" t="s">
        <v>67</v>
      </c>
      <c r="D457" s="37">
        <v>50</v>
      </c>
      <c r="E457" s="38">
        <v>16876.552875000001</v>
      </c>
      <c r="F457" s="38">
        <v>13009.764256965576</v>
      </c>
    </row>
    <row r="458" spans="1:6" x14ac:dyDescent="0.15">
      <c r="A458" s="36">
        <v>39168</v>
      </c>
      <c r="B458" s="14" t="s">
        <v>80</v>
      </c>
      <c r="C458" s="14" t="s">
        <v>68</v>
      </c>
      <c r="D458" s="37">
        <v>100</v>
      </c>
      <c r="E458" s="38">
        <v>33753.105750000002</v>
      </c>
      <c r="F458" s="38">
        <v>27849.275604326605</v>
      </c>
    </row>
    <row r="459" spans="1:6" x14ac:dyDescent="0.15">
      <c r="A459" s="36">
        <v>39224</v>
      </c>
      <c r="B459" s="14" t="s">
        <v>80</v>
      </c>
      <c r="C459" s="14" t="s">
        <v>68</v>
      </c>
      <c r="D459" s="37">
        <v>35</v>
      </c>
      <c r="E459" s="38">
        <v>11450.092027500001</v>
      </c>
      <c r="F459" s="38">
        <v>9997.6434139361099</v>
      </c>
    </row>
    <row r="460" spans="1:6" x14ac:dyDescent="0.15">
      <c r="A460" s="36">
        <v>39233</v>
      </c>
      <c r="B460" s="14" t="s">
        <v>71</v>
      </c>
      <c r="C460" s="14" t="s">
        <v>67</v>
      </c>
      <c r="D460" s="37">
        <v>25</v>
      </c>
      <c r="E460" s="38">
        <v>7141.9346287499993</v>
      </c>
      <c r="F460" s="38">
        <v>6268.3113072094493</v>
      </c>
    </row>
    <row r="461" spans="1:6" x14ac:dyDescent="0.15">
      <c r="A461" s="36">
        <v>39246</v>
      </c>
      <c r="B461" s="14" t="s">
        <v>71</v>
      </c>
      <c r="C461" s="14" t="s">
        <v>67</v>
      </c>
      <c r="D461" s="37">
        <v>140</v>
      </c>
      <c r="E461" s="38">
        <v>39994.833920999998</v>
      </c>
      <c r="F461" s="38">
        <v>32898.902419959988</v>
      </c>
    </row>
    <row r="462" spans="1:6" x14ac:dyDescent="0.15">
      <c r="A462" s="36">
        <v>39288</v>
      </c>
      <c r="B462" s="14" t="s">
        <v>80</v>
      </c>
      <c r="C462" s="14" t="s">
        <v>68</v>
      </c>
      <c r="D462" s="37">
        <v>110</v>
      </c>
      <c r="E462" s="38">
        <v>31424.512366499996</v>
      </c>
      <c r="F462" s="38">
        <v>25493.728497503278</v>
      </c>
    </row>
    <row r="463" spans="1:6" x14ac:dyDescent="0.15">
      <c r="A463" s="36">
        <v>39112</v>
      </c>
      <c r="B463" s="14" t="s">
        <v>80</v>
      </c>
      <c r="C463" s="14" t="s">
        <v>69</v>
      </c>
      <c r="D463" s="37">
        <v>100</v>
      </c>
      <c r="E463" s="38">
        <v>28567.738514999997</v>
      </c>
      <c r="F463" s="38">
        <v>23743.740445755666</v>
      </c>
    </row>
    <row r="464" spans="1:6" x14ac:dyDescent="0.15">
      <c r="A464" s="36">
        <v>39200</v>
      </c>
      <c r="B464" s="14" t="s">
        <v>71</v>
      </c>
      <c r="C464" s="14" t="s">
        <v>67</v>
      </c>
      <c r="D464" s="37">
        <v>40</v>
      </c>
      <c r="E464" s="38">
        <v>16287.542634000001</v>
      </c>
      <c r="F464" s="38">
        <v>13111.73365357006</v>
      </c>
    </row>
    <row r="465" spans="1:6" x14ac:dyDescent="0.15">
      <c r="A465" s="36">
        <v>39111</v>
      </c>
      <c r="B465" s="14" t="s">
        <v>80</v>
      </c>
      <c r="C465" s="14" t="s">
        <v>64</v>
      </c>
      <c r="D465" s="37">
        <v>300</v>
      </c>
      <c r="E465" s="38">
        <v>122156.56975499999</v>
      </c>
      <c r="F465" s="38">
        <v>99974.164247671622</v>
      </c>
    </row>
    <row r="466" spans="1:6" x14ac:dyDescent="0.15">
      <c r="A466" s="36">
        <v>39251</v>
      </c>
      <c r="B466" s="14" t="s">
        <v>80</v>
      </c>
      <c r="C466" s="14" t="s">
        <v>64</v>
      </c>
      <c r="D466" s="37">
        <v>200</v>
      </c>
      <c r="E466" s="38">
        <v>81437.713170000003</v>
      </c>
      <c r="F466" s="38">
        <v>67938.471903151803</v>
      </c>
    </row>
    <row r="467" spans="1:6" x14ac:dyDescent="0.15">
      <c r="A467" s="36">
        <v>39168</v>
      </c>
      <c r="B467" s="14" t="s">
        <v>80</v>
      </c>
      <c r="C467" s="14" t="s">
        <v>67</v>
      </c>
      <c r="D467" s="37">
        <v>50</v>
      </c>
      <c r="E467" s="38">
        <v>5634.1722675000001</v>
      </c>
      <c r="F467" s="38">
        <v>4376.0554189324648</v>
      </c>
    </row>
    <row r="468" spans="1:6" x14ac:dyDescent="0.15">
      <c r="A468" s="36">
        <v>39184</v>
      </c>
      <c r="B468" s="14" t="s">
        <v>80</v>
      </c>
      <c r="C468" s="14" t="s">
        <v>69</v>
      </c>
      <c r="D468" s="37">
        <v>600</v>
      </c>
      <c r="E468" s="38">
        <v>244313.13950999998</v>
      </c>
      <c r="F468" s="38">
        <v>188581.39693456056</v>
      </c>
    </row>
    <row r="469" spans="1:6" x14ac:dyDescent="0.15">
      <c r="A469" s="36">
        <v>39199</v>
      </c>
      <c r="B469" s="14" t="s">
        <v>80</v>
      </c>
      <c r="C469" s="14" t="s">
        <v>65</v>
      </c>
      <c r="D469" s="37">
        <v>150</v>
      </c>
      <c r="E469" s="38">
        <v>36369.020250000001</v>
      </c>
      <c r="F469" s="38">
        <v>44358.93785198313</v>
      </c>
    </row>
    <row r="470" spans="1:6" x14ac:dyDescent="0.15">
      <c r="A470" s="36">
        <v>39371</v>
      </c>
      <c r="B470" s="14" t="s">
        <v>80</v>
      </c>
      <c r="C470" s="14" t="s">
        <v>68</v>
      </c>
      <c r="D470" s="37">
        <v>1161</v>
      </c>
      <c r="E470" s="38">
        <v>9473.8662314999983</v>
      </c>
      <c r="F470" s="38">
        <v>8538.231285766291</v>
      </c>
    </row>
    <row r="471" spans="1:6" x14ac:dyDescent="0.15">
      <c r="A471" s="36">
        <v>39343</v>
      </c>
      <c r="B471" s="14" t="s">
        <v>80</v>
      </c>
      <c r="C471" s="14" t="s">
        <v>68</v>
      </c>
      <c r="D471" s="37">
        <v>1161</v>
      </c>
      <c r="E471" s="38">
        <v>9473.8662314999983</v>
      </c>
      <c r="F471" s="38">
        <v>8437.9593155455004</v>
      </c>
    </row>
    <row r="472" spans="1:6" x14ac:dyDescent="0.15">
      <c r="A472" s="36">
        <v>39154</v>
      </c>
      <c r="B472" s="14" t="s">
        <v>80</v>
      </c>
      <c r="C472" s="14" t="s">
        <v>68</v>
      </c>
      <c r="D472" s="37">
        <v>1161</v>
      </c>
      <c r="E472" s="38">
        <v>9473.8662314999983</v>
      </c>
      <c r="F472" s="38">
        <v>8442.3553213238083</v>
      </c>
    </row>
    <row r="473" spans="1:6" x14ac:dyDescent="0.15">
      <c r="A473" s="36">
        <v>39122</v>
      </c>
      <c r="B473" s="14" t="s">
        <v>80</v>
      </c>
      <c r="C473" s="14" t="s">
        <v>69</v>
      </c>
      <c r="D473" s="37">
        <v>1161</v>
      </c>
      <c r="E473" s="38">
        <v>9473.8662314999983</v>
      </c>
      <c r="F473" s="38">
        <v>8438.4176114351067</v>
      </c>
    </row>
    <row r="474" spans="1:6" x14ac:dyDescent="0.15">
      <c r="A474" s="36">
        <v>39156</v>
      </c>
      <c r="B474" s="14" t="s">
        <v>80</v>
      </c>
      <c r="C474" s="14" t="s">
        <v>69</v>
      </c>
      <c r="D474" s="37">
        <v>1728</v>
      </c>
      <c r="E474" s="38">
        <v>36020.720995199998</v>
      </c>
      <c r="F474" s="38">
        <v>33641.780646672778</v>
      </c>
    </row>
    <row r="475" spans="1:6" x14ac:dyDescent="0.15">
      <c r="A475" s="36">
        <v>39308</v>
      </c>
      <c r="B475" s="14" t="s">
        <v>80</v>
      </c>
      <c r="C475" s="14" t="s">
        <v>67</v>
      </c>
      <c r="D475" s="37">
        <v>1728</v>
      </c>
      <c r="E475" s="38">
        <v>36020.720995199998</v>
      </c>
      <c r="F475" s="38">
        <v>34984.498901342944</v>
      </c>
    </row>
    <row r="476" spans="1:6" x14ac:dyDescent="0.15">
      <c r="A476" s="36">
        <v>39420</v>
      </c>
      <c r="B476" s="14" t="s">
        <v>77</v>
      </c>
      <c r="C476" s="14" t="s">
        <v>69</v>
      </c>
      <c r="D476" s="37">
        <v>3480</v>
      </c>
      <c r="E476" s="38">
        <v>10842.536124</v>
      </c>
      <c r="F476" s="38">
        <v>10096.063398808554</v>
      </c>
    </row>
    <row r="477" spans="1:6" x14ac:dyDescent="0.15">
      <c r="A477" s="36">
        <v>39380</v>
      </c>
      <c r="B477" s="14" t="s">
        <v>80</v>
      </c>
      <c r="C477" s="14" t="s">
        <v>68</v>
      </c>
      <c r="D477" s="37">
        <v>520</v>
      </c>
      <c r="E477" s="38">
        <v>7252.0958639999999</v>
      </c>
      <c r="F477" s="38">
        <v>7083.0897925584177</v>
      </c>
    </row>
    <row r="478" spans="1:6" x14ac:dyDescent="0.15">
      <c r="A478" s="36">
        <v>39338</v>
      </c>
      <c r="B478" s="14" t="s">
        <v>80</v>
      </c>
      <c r="C478" s="14" t="s">
        <v>69</v>
      </c>
      <c r="D478" s="37">
        <v>520</v>
      </c>
      <c r="E478" s="38">
        <v>7252.0958639999999</v>
      </c>
      <c r="F478" s="38">
        <v>6947.9146407498356</v>
      </c>
    </row>
    <row r="479" spans="1:6" x14ac:dyDescent="0.15">
      <c r="A479" s="36">
        <v>39164</v>
      </c>
      <c r="B479" s="14" t="s">
        <v>80</v>
      </c>
      <c r="C479" s="14" t="s">
        <v>68</v>
      </c>
      <c r="D479" s="37">
        <v>520</v>
      </c>
      <c r="E479" s="38">
        <v>7252.0958639999999</v>
      </c>
      <c r="F479" s="38">
        <v>6947.9146407498356</v>
      </c>
    </row>
    <row r="480" spans="1:6" x14ac:dyDescent="0.15">
      <c r="A480" s="36">
        <v>39164</v>
      </c>
      <c r="B480" s="14" t="s">
        <v>71</v>
      </c>
      <c r="C480" s="14" t="s">
        <v>64</v>
      </c>
      <c r="D480" s="37">
        <v>520</v>
      </c>
      <c r="E480" s="38">
        <v>7252.0958639999999</v>
      </c>
      <c r="F480" s="38">
        <v>6947.9146407498356</v>
      </c>
    </row>
    <row r="481" spans="1:6" x14ac:dyDescent="0.15">
      <c r="A481" s="36">
        <v>39339</v>
      </c>
      <c r="B481" s="14" t="s">
        <v>71</v>
      </c>
      <c r="C481" s="14" t="s">
        <v>67</v>
      </c>
      <c r="D481" s="37">
        <v>765</v>
      </c>
      <c r="E481" s="38">
        <v>10725.69845025</v>
      </c>
      <c r="F481" s="38">
        <v>9428.0674458150825</v>
      </c>
    </row>
    <row r="482" spans="1:6" x14ac:dyDescent="0.15">
      <c r="A482" s="36">
        <v>39282</v>
      </c>
      <c r="B482" s="14" t="s">
        <v>71</v>
      </c>
      <c r="C482" s="14" t="s">
        <v>69</v>
      </c>
      <c r="D482" s="37">
        <v>765</v>
      </c>
      <c r="E482" s="38">
        <v>10725.69845025</v>
      </c>
      <c r="F482" s="38">
        <v>9299.6913489212129</v>
      </c>
    </row>
    <row r="483" spans="1:6" x14ac:dyDescent="0.15">
      <c r="A483" s="36">
        <v>39316</v>
      </c>
      <c r="B483" s="14" t="s">
        <v>71</v>
      </c>
      <c r="C483" s="14" t="s">
        <v>69</v>
      </c>
      <c r="D483" s="37">
        <v>765</v>
      </c>
      <c r="E483" s="38">
        <v>10725.69845025</v>
      </c>
      <c r="F483" s="38">
        <v>9303.5872173164826</v>
      </c>
    </row>
    <row r="484" spans="1:6" x14ac:dyDescent="0.15">
      <c r="A484" s="36">
        <v>39343</v>
      </c>
      <c r="B484" s="14" t="s">
        <v>71</v>
      </c>
      <c r="C484" s="14" t="s">
        <v>69</v>
      </c>
      <c r="D484" s="37">
        <v>765</v>
      </c>
      <c r="E484" s="38">
        <v>10725.69845025</v>
      </c>
      <c r="F484" s="38">
        <v>9291.7740876503776</v>
      </c>
    </row>
    <row r="485" spans="1:6" x14ac:dyDescent="0.15">
      <c r="A485" s="36">
        <v>39377</v>
      </c>
      <c r="B485" s="14" t="s">
        <v>71</v>
      </c>
      <c r="C485" s="14" t="s">
        <v>69</v>
      </c>
      <c r="D485" s="37">
        <v>4600</v>
      </c>
      <c r="E485" s="38">
        <v>2388.6813299999999</v>
      </c>
      <c r="F485" s="38">
        <v>1978</v>
      </c>
    </row>
    <row r="486" spans="1:6" x14ac:dyDescent="0.15">
      <c r="A486" s="36">
        <v>39413</v>
      </c>
      <c r="B486" s="14" t="s">
        <v>71</v>
      </c>
      <c r="C486" s="14" t="s">
        <v>69</v>
      </c>
      <c r="D486" s="37">
        <v>3500</v>
      </c>
      <c r="E486" s="38">
        <v>1817.474925</v>
      </c>
      <c r="F486" s="38">
        <v>1505</v>
      </c>
    </row>
    <row r="487" spans="1:6" x14ac:dyDescent="0.15">
      <c r="A487" s="36">
        <v>39428</v>
      </c>
      <c r="B487" s="14" t="s">
        <v>71</v>
      </c>
      <c r="C487" s="14" t="s">
        <v>69</v>
      </c>
      <c r="D487" s="37">
        <v>2100</v>
      </c>
      <c r="E487" s="38">
        <v>1090.4849550000001</v>
      </c>
      <c r="F487" s="38">
        <v>903</v>
      </c>
    </row>
    <row r="488" spans="1:6" x14ac:dyDescent="0.15">
      <c r="A488" s="36">
        <v>39332</v>
      </c>
      <c r="B488" s="14" t="s">
        <v>80</v>
      </c>
      <c r="C488" s="14" t="s">
        <v>67</v>
      </c>
      <c r="D488" s="37">
        <v>3000</v>
      </c>
      <c r="E488" s="38">
        <v>1557.83565</v>
      </c>
      <c r="F488" s="38">
        <v>1290</v>
      </c>
    </row>
    <row r="489" spans="1:6" x14ac:dyDescent="0.15">
      <c r="A489" s="36">
        <v>39233</v>
      </c>
      <c r="B489" s="14" t="s">
        <v>71</v>
      </c>
      <c r="C489" s="14" t="s">
        <v>68</v>
      </c>
      <c r="D489" s="37">
        <v>38</v>
      </c>
      <c r="E489" s="38">
        <v>2621.6148510000003</v>
      </c>
      <c r="F489" s="38">
        <v>3913.8825922285396</v>
      </c>
    </row>
    <row r="490" spans="1:6" x14ac:dyDescent="0.15">
      <c r="A490" s="36">
        <v>39126</v>
      </c>
      <c r="B490" s="14" t="s">
        <v>80</v>
      </c>
      <c r="C490" s="14" t="s">
        <v>64</v>
      </c>
      <c r="D490" s="37">
        <v>15</v>
      </c>
      <c r="E490" s="38">
        <v>13661.105910749999</v>
      </c>
      <c r="F490" s="38">
        <v>12996.562073047393</v>
      </c>
    </row>
    <row r="491" spans="1:6" x14ac:dyDescent="0.15">
      <c r="A491" s="36">
        <v>39353</v>
      </c>
      <c r="B491" s="14" t="s">
        <v>80</v>
      </c>
      <c r="C491" s="14" t="s">
        <v>69</v>
      </c>
      <c r="D491" s="37">
        <v>7</v>
      </c>
      <c r="E491" s="38">
        <v>5155.9167229499999</v>
      </c>
      <c r="F491" s="38">
        <v>5213.2163716923333</v>
      </c>
    </row>
    <row r="492" spans="1:6" x14ac:dyDescent="0.15">
      <c r="A492" s="36">
        <v>39416</v>
      </c>
      <c r="B492" s="14" t="s">
        <v>71</v>
      </c>
      <c r="C492" s="14" t="s">
        <v>69</v>
      </c>
      <c r="D492" s="37">
        <v>7</v>
      </c>
      <c r="E492" s="38">
        <v>6906.4047150000006</v>
      </c>
      <c r="F492" s="38">
        <v>7145.865581929439</v>
      </c>
    </row>
    <row r="493" spans="1:6" x14ac:dyDescent="0.15">
      <c r="A493" s="36">
        <v>39290</v>
      </c>
      <c r="B493" s="14" t="s">
        <v>80</v>
      </c>
      <c r="C493" s="14" t="s">
        <v>67</v>
      </c>
      <c r="D493" s="37">
        <v>25</v>
      </c>
      <c r="E493" s="38">
        <v>11494.6016175</v>
      </c>
      <c r="F493" s="38">
        <v>11699.269325919173</v>
      </c>
    </row>
    <row r="494" spans="1:6" x14ac:dyDescent="0.15">
      <c r="A494" s="36">
        <v>39279</v>
      </c>
      <c r="B494" s="14" t="s">
        <v>71</v>
      </c>
      <c r="C494" s="14" t="s">
        <v>67</v>
      </c>
      <c r="D494" s="37">
        <v>10</v>
      </c>
      <c r="E494" s="38">
        <v>4479.1484069999997</v>
      </c>
      <c r="F494" s="38">
        <v>4594.6800696562732</v>
      </c>
    </row>
    <row r="495" spans="1:6" x14ac:dyDescent="0.15">
      <c r="A495" s="36">
        <v>39416</v>
      </c>
      <c r="B495" s="14" t="s">
        <v>71</v>
      </c>
      <c r="C495" s="14" t="s">
        <v>69</v>
      </c>
      <c r="D495" s="37">
        <v>32</v>
      </c>
      <c r="E495" s="38">
        <v>7415.891155199999</v>
      </c>
      <c r="F495" s="38">
        <v>6760.1860563348182</v>
      </c>
    </row>
    <row r="496" spans="1:6" x14ac:dyDescent="0.15">
      <c r="A496" s="36">
        <v>39233</v>
      </c>
      <c r="B496" s="14" t="s">
        <v>79</v>
      </c>
      <c r="C496" s="14" t="s">
        <v>65</v>
      </c>
      <c r="D496" s="37">
        <v>25</v>
      </c>
      <c r="E496" s="38">
        <v>5793.6649649999999</v>
      </c>
      <c r="F496" s="38">
        <v>7021.1473836579244</v>
      </c>
    </row>
    <row r="497" spans="1:6" x14ac:dyDescent="0.15">
      <c r="A497" s="36">
        <v>39436</v>
      </c>
      <c r="B497" s="14" t="s">
        <v>80</v>
      </c>
      <c r="C497" s="14" t="s">
        <v>67</v>
      </c>
      <c r="D497" s="37">
        <v>12</v>
      </c>
      <c r="E497" s="38">
        <v>1090.4849550000001</v>
      </c>
      <c r="F497" s="38">
        <v>874.66974048313068</v>
      </c>
    </row>
    <row r="498" spans="1:6" x14ac:dyDescent="0.15">
      <c r="A498" s="36">
        <v>39316</v>
      </c>
      <c r="B498" s="14" t="s">
        <v>71</v>
      </c>
      <c r="C498" s="14" t="s">
        <v>67</v>
      </c>
      <c r="D498" s="37">
        <v>81</v>
      </c>
      <c r="E498" s="38">
        <v>7360.7734462500002</v>
      </c>
      <c r="F498" s="38">
        <v>5054.774415834404</v>
      </c>
    </row>
    <row r="499" spans="1:6" x14ac:dyDescent="0.15">
      <c r="A499" s="36">
        <v>39374</v>
      </c>
      <c r="B499" s="14" t="s">
        <v>71</v>
      </c>
      <c r="C499" s="14" t="s">
        <v>67</v>
      </c>
      <c r="D499" s="37">
        <v>147</v>
      </c>
      <c r="E499" s="38">
        <v>13358.440698749999</v>
      </c>
      <c r="F499" s="38">
        <v>9365.3004783172946</v>
      </c>
    </row>
    <row r="500" spans="1:6" x14ac:dyDescent="0.15">
      <c r="A500" s="36">
        <v>39200</v>
      </c>
      <c r="B500" s="14" t="s">
        <v>71</v>
      </c>
      <c r="C500" s="14" t="s">
        <v>68</v>
      </c>
      <c r="D500" s="37">
        <v>67</v>
      </c>
      <c r="E500" s="38">
        <v>6088.5409987499997</v>
      </c>
      <c r="F500" s="38">
        <v>4452.6413963970481</v>
      </c>
    </row>
    <row r="501" spans="1:6" x14ac:dyDescent="0.15">
      <c r="A501" s="36">
        <v>39379</v>
      </c>
      <c r="B501" s="14" t="s">
        <v>79</v>
      </c>
      <c r="C501" s="14" t="s">
        <v>69</v>
      </c>
      <c r="D501" s="37">
        <v>6</v>
      </c>
      <c r="E501" s="38">
        <v>545.24247750000006</v>
      </c>
      <c r="F501" s="38">
        <v>449.98673887660107</v>
      </c>
    </row>
    <row r="502" spans="1:6" x14ac:dyDescent="0.15">
      <c r="A502" s="36">
        <v>39385</v>
      </c>
      <c r="B502" s="14" t="s">
        <v>80</v>
      </c>
      <c r="C502" s="14" t="s">
        <v>68</v>
      </c>
      <c r="D502" s="37">
        <v>8</v>
      </c>
      <c r="E502" s="38">
        <v>712.15344000000005</v>
      </c>
      <c r="F502" s="38">
        <v>759.309894216168</v>
      </c>
    </row>
    <row r="503" spans="1:6" x14ac:dyDescent="0.15">
      <c r="A503" s="36">
        <v>39161</v>
      </c>
      <c r="B503" s="14" t="s">
        <v>80</v>
      </c>
      <c r="C503" s="14" t="s">
        <v>66</v>
      </c>
      <c r="D503" s="37">
        <v>54</v>
      </c>
      <c r="E503" s="38">
        <v>4807.0357199999999</v>
      </c>
      <c r="F503" s="38">
        <v>3369.6449544276966</v>
      </c>
    </row>
    <row r="504" spans="1:6" x14ac:dyDescent="0.15">
      <c r="A504" s="36">
        <v>39406</v>
      </c>
      <c r="B504" s="14" t="s">
        <v>71</v>
      </c>
      <c r="C504" s="14" t="s">
        <v>67</v>
      </c>
      <c r="D504" s="37">
        <v>98</v>
      </c>
      <c r="E504" s="38">
        <v>8723.879640000001</v>
      </c>
      <c r="F504" s="38">
        <v>6244.5317698757954</v>
      </c>
    </row>
    <row r="505" spans="1:6" x14ac:dyDescent="0.15">
      <c r="A505" s="36">
        <v>39218</v>
      </c>
      <c r="B505" s="14" t="s">
        <v>80</v>
      </c>
      <c r="C505" s="14" t="s">
        <v>68</v>
      </c>
      <c r="D505" s="37">
        <v>44</v>
      </c>
      <c r="E505" s="38">
        <v>3916.8439200000003</v>
      </c>
      <c r="F505" s="38">
        <v>2985.4848427888483</v>
      </c>
    </row>
    <row r="506" spans="1:6" x14ac:dyDescent="0.15">
      <c r="A506" s="36">
        <v>39113</v>
      </c>
      <c r="B506" s="14" t="s">
        <v>80</v>
      </c>
      <c r="C506" s="14" t="s">
        <v>67</v>
      </c>
      <c r="D506" s="37">
        <v>4</v>
      </c>
      <c r="E506" s="38">
        <v>356.07672000000002</v>
      </c>
      <c r="F506" s="38">
        <v>315.96086884651271</v>
      </c>
    </row>
    <row r="507" spans="1:6" x14ac:dyDescent="0.15">
      <c r="A507" s="36">
        <v>39233</v>
      </c>
      <c r="B507" s="14" t="s">
        <v>79</v>
      </c>
      <c r="C507" s="14" t="s">
        <v>69</v>
      </c>
      <c r="D507" s="37">
        <v>12</v>
      </c>
      <c r="E507" s="38">
        <v>1090.4849550000001</v>
      </c>
      <c r="F507" s="38">
        <v>745.34600245795627</v>
      </c>
    </row>
    <row r="508" spans="1:6" x14ac:dyDescent="0.15">
      <c r="A508" s="36">
        <v>39195</v>
      </c>
      <c r="B508" s="14" t="s">
        <v>80</v>
      </c>
      <c r="C508" s="14" t="s">
        <v>64</v>
      </c>
      <c r="D508" s="37">
        <v>81</v>
      </c>
      <c r="E508" s="38">
        <v>7360.7734462500002</v>
      </c>
      <c r="F508" s="38">
        <v>5080.3885521065758</v>
      </c>
    </row>
    <row r="509" spans="1:6" x14ac:dyDescent="0.15">
      <c r="A509" s="36">
        <v>39226</v>
      </c>
      <c r="B509" s="14" t="s">
        <v>80</v>
      </c>
      <c r="C509" s="14" t="s">
        <v>69</v>
      </c>
      <c r="D509" s="37">
        <v>147</v>
      </c>
      <c r="E509" s="38">
        <v>13358.440698749999</v>
      </c>
      <c r="F509" s="38">
        <v>9379.7072677175929</v>
      </c>
    </row>
    <row r="510" spans="1:6" x14ac:dyDescent="0.15">
      <c r="A510" s="36">
        <v>39200</v>
      </c>
      <c r="B510" s="14" t="s">
        <v>79</v>
      </c>
      <c r="C510" s="14" t="s">
        <v>69</v>
      </c>
      <c r="D510" s="37">
        <v>67</v>
      </c>
      <c r="E510" s="38">
        <v>6088.5409987499997</v>
      </c>
      <c r="F510" s="38">
        <v>4442.0498171800054</v>
      </c>
    </row>
    <row r="511" spans="1:6" x14ac:dyDescent="0.15">
      <c r="A511" s="36">
        <v>39392</v>
      </c>
      <c r="B511" s="14" t="s">
        <v>80</v>
      </c>
      <c r="C511" s="14" t="s">
        <v>64</v>
      </c>
      <c r="D511" s="37">
        <v>6</v>
      </c>
      <c r="E511" s="38">
        <v>545.24247750000006</v>
      </c>
      <c r="F511" s="38">
        <v>426.49626841306917</v>
      </c>
    </row>
    <row r="512" spans="1:6" x14ac:dyDescent="0.15">
      <c r="A512" s="36">
        <v>39191</v>
      </c>
      <c r="B512" s="14" t="s">
        <v>80</v>
      </c>
      <c r="C512" s="14" t="s">
        <v>64</v>
      </c>
      <c r="D512" s="37">
        <v>23</v>
      </c>
      <c r="E512" s="38">
        <v>1919.47606875</v>
      </c>
      <c r="F512" s="38">
        <v>1621.5274054202935</v>
      </c>
    </row>
    <row r="513" spans="1:6" x14ac:dyDescent="0.15">
      <c r="A513" s="36">
        <v>39246</v>
      </c>
      <c r="B513" s="14" t="s">
        <v>79</v>
      </c>
      <c r="C513" s="14" t="s">
        <v>69</v>
      </c>
      <c r="D513" s="37">
        <v>46</v>
      </c>
      <c r="E513" s="38">
        <v>3838.9521374999999</v>
      </c>
      <c r="F513" s="38">
        <v>3065.7693905675005</v>
      </c>
    </row>
    <row r="514" spans="1:6" x14ac:dyDescent="0.15">
      <c r="A514" s="36">
        <v>39121</v>
      </c>
      <c r="B514" s="14" t="s">
        <v>80</v>
      </c>
      <c r="C514" s="14" t="s">
        <v>66</v>
      </c>
      <c r="D514" s="37">
        <v>10</v>
      </c>
      <c r="E514" s="38">
        <v>741.82650000000001</v>
      </c>
      <c r="F514" s="38">
        <v>558.06979652242251</v>
      </c>
    </row>
    <row r="515" spans="1:6" x14ac:dyDescent="0.15">
      <c r="A515" s="36">
        <v>39268</v>
      </c>
      <c r="B515" s="14" t="s">
        <v>80</v>
      </c>
      <c r="C515" s="14" t="s">
        <v>64</v>
      </c>
      <c r="D515" s="37">
        <v>78</v>
      </c>
      <c r="E515" s="38">
        <v>5381.2094310000002</v>
      </c>
      <c r="F515" s="38">
        <v>3976.3690758478401</v>
      </c>
    </row>
    <row r="516" spans="1:6" x14ac:dyDescent="0.15">
      <c r="A516" s="36">
        <v>39268</v>
      </c>
      <c r="B516" s="14" t="s">
        <v>80</v>
      </c>
      <c r="C516" s="14" t="s">
        <v>64</v>
      </c>
      <c r="D516" s="37">
        <v>31</v>
      </c>
      <c r="E516" s="38">
        <v>2529.628365</v>
      </c>
      <c r="F516" s="38">
        <v>2283.455700469066</v>
      </c>
    </row>
    <row r="517" spans="1:6" x14ac:dyDescent="0.15">
      <c r="A517" s="36">
        <v>39381</v>
      </c>
      <c r="B517" s="14" t="s">
        <v>80</v>
      </c>
      <c r="C517" s="14" t="s">
        <v>67</v>
      </c>
      <c r="D517" s="37">
        <v>10</v>
      </c>
      <c r="E517" s="38">
        <v>1205.4680625000001</v>
      </c>
      <c r="F517" s="38">
        <v>1138.1122394237125</v>
      </c>
    </row>
    <row r="518" spans="1:6" x14ac:dyDescent="0.15">
      <c r="A518" s="36">
        <v>39412</v>
      </c>
      <c r="B518" s="14" t="s">
        <v>80</v>
      </c>
      <c r="C518" s="14" t="s">
        <v>68</v>
      </c>
      <c r="D518" s="37">
        <v>68</v>
      </c>
      <c r="E518" s="38">
        <v>8197.1828249999999</v>
      </c>
      <c r="F518" s="38">
        <v>5003.2541757750923</v>
      </c>
    </row>
    <row r="519" spans="1:6" x14ac:dyDescent="0.15">
      <c r="A519" s="36">
        <v>39190</v>
      </c>
      <c r="B519" s="14" t="s">
        <v>80</v>
      </c>
      <c r="C519" s="14" t="s">
        <v>69</v>
      </c>
      <c r="D519" s="37">
        <v>141</v>
      </c>
      <c r="E519" s="38">
        <v>16997.099681250002</v>
      </c>
      <c r="F519" s="38">
        <v>10500.957265793933</v>
      </c>
    </row>
    <row r="520" spans="1:6" x14ac:dyDescent="0.15">
      <c r="A520" s="36">
        <v>39353</v>
      </c>
      <c r="B520" s="14" t="s">
        <v>80</v>
      </c>
      <c r="C520" s="14" t="s">
        <v>69</v>
      </c>
      <c r="D520" s="37">
        <v>89</v>
      </c>
      <c r="E520" s="38">
        <v>10728.66575625</v>
      </c>
      <c r="F520" s="38">
        <v>7172.0631291886984</v>
      </c>
    </row>
    <row r="521" spans="1:6" x14ac:dyDescent="0.15">
      <c r="A521" s="36">
        <v>39210</v>
      </c>
      <c r="B521" s="14" t="s">
        <v>80</v>
      </c>
      <c r="C521" s="14" t="s">
        <v>69</v>
      </c>
      <c r="D521" s="37">
        <v>5</v>
      </c>
      <c r="E521" s="38">
        <v>602.73403125000004</v>
      </c>
      <c r="F521" s="38">
        <v>427.95635538516478</v>
      </c>
    </row>
    <row r="522" spans="1:6" x14ac:dyDescent="0.15">
      <c r="A522" s="36">
        <v>39217</v>
      </c>
      <c r="B522" s="14" t="s">
        <v>80</v>
      </c>
      <c r="C522" s="14" t="s">
        <v>67</v>
      </c>
      <c r="D522" s="37">
        <v>10</v>
      </c>
      <c r="E522" s="38">
        <v>1186.9223999999999</v>
      </c>
      <c r="F522" s="38">
        <v>2342.6414785354973</v>
      </c>
    </row>
    <row r="523" spans="1:6" x14ac:dyDescent="0.15">
      <c r="A523" s="36">
        <v>39246</v>
      </c>
      <c r="B523" s="14" t="s">
        <v>79</v>
      </c>
      <c r="C523" s="14" t="s">
        <v>68</v>
      </c>
      <c r="D523" s="37">
        <v>68</v>
      </c>
      <c r="E523" s="38">
        <v>8071.0723199999993</v>
      </c>
      <c r="F523" s="38">
        <v>5029.7831319868783</v>
      </c>
    </row>
    <row r="524" spans="1:6" x14ac:dyDescent="0.15">
      <c r="A524" s="36">
        <v>39233</v>
      </c>
      <c r="B524" s="14" t="s">
        <v>80</v>
      </c>
      <c r="C524" s="14" t="s">
        <v>66</v>
      </c>
      <c r="D524" s="37">
        <v>141</v>
      </c>
      <c r="E524" s="38">
        <v>16735.60584</v>
      </c>
      <c r="F524" s="38">
        <v>10499.303894454533</v>
      </c>
    </row>
    <row r="525" spans="1:6" x14ac:dyDescent="0.15">
      <c r="A525" s="36">
        <v>39402</v>
      </c>
      <c r="B525" s="14" t="s">
        <v>80</v>
      </c>
      <c r="C525" s="14" t="s">
        <v>67</v>
      </c>
      <c r="D525" s="37">
        <v>89</v>
      </c>
      <c r="E525" s="38">
        <v>10563.60936</v>
      </c>
      <c r="F525" s="38">
        <v>6982.7609991082427</v>
      </c>
    </row>
    <row r="526" spans="1:6" x14ac:dyDescent="0.15">
      <c r="A526" s="36">
        <v>39386</v>
      </c>
      <c r="B526" s="14" t="s">
        <v>80</v>
      </c>
      <c r="C526" s="14" t="s">
        <v>68</v>
      </c>
      <c r="D526" s="37">
        <v>5</v>
      </c>
      <c r="E526" s="38">
        <v>593.46119999999996</v>
      </c>
      <c r="F526" s="38">
        <v>418.97221105914446</v>
      </c>
    </row>
    <row r="527" spans="1:6" x14ac:dyDescent="0.15">
      <c r="A527" s="36">
        <v>39233</v>
      </c>
      <c r="B527" s="14" t="s">
        <v>79</v>
      </c>
      <c r="C527" s="14" t="s">
        <v>65</v>
      </c>
      <c r="D527" s="37">
        <v>12</v>
      </c>
      <c r="E527" s="38">
        <v>1446.5616749999999</v>
      </c>
      <c r="F527" s="38">
        <v>1360.1970489073044</v>
      </c>
    </row>
    <row r="528" spans="1:6" x14ac:dyDescent="0.15">
      <c r="A528" s="36">
        <v>39279</v>
      </c>
      <c r="B528" s="14" t="s">
        <v>79</v>
      </c>
      <c r="C528" s="14" t="s">
        <v>68</v>
      </c>
      <c r="D528" s="37">
        <v>136</v>
      </c>
      <c r="E528" s="38">
        <v>16394.36565</v>
      </c>
      <c r="F528" s="38">
        <v>9576.9032681426324</v>
      </c>
    </row>
    <row r="529" spans="1:6" x14ac:dyDescent="0.15">
      <c r="A529" s="36">
        <v>39316</v>
      </c>
      <c r="B529" s="14" t="s">
        <v>79</v>
      </c>
      <c r="C529" s="14" t="s">
        <v>68</v>
      </c>
      <c r="D529" s="37">
        <v>262</v>
      </c>
      <c r="E529" s="38">
        <v>31583.263237499999</v>
      </c>
      <c r="F529" s="38">
        <v>19079.05980027745</v>
      </c>
    </row>
    <row r="530" spans="1:6" x14ac:dyDescent="0.15">
      <c r="A530" s="36">
        <v>39339</v>
      </c>
      <c r="B530" s="14" t="s">
        <v>79</v>
      </c>
      <c r="C530" s="14" t="s">
        <v>68</v>
      </c>
      <c r="D530" s="37">
        <v>110</v>
      </c>
      <c r="E530" s="38">
        <v>13260.148687499999</v>
      </c>
      <c r="F530" s="38">
        <v>8697.920459705274</v>
      </c>
    </row>
    <row r="531" spans="1:6" x14ac:dyDescent="0.15">
      <c r="A531" s="36">
        <v>39428</v>
      </c>
      <c r="B531" s="14" t="s">
        <v>78</v>
      </c>
      <c r="C531" s="14" t="s">
        <v>64</v>
      </c>
      <c r="D531" s="37">
        <v>10</v>
      </c>
      <c r="E531" s="38">
        <v>1205.4680625000001</v>
      </c>
      <c r="F531" s="38">
        <v>838.19135814321862</v>
      </c>
    </row>
    <row r="532" spans="1:6" x14ac:dyDescent="0.15">
      <c r="A532" s="36">
        <v>39409</v>
      </c>
      <c r="B532" s="14" t="s">
        <v>80</v>
      </c>
      <c r="C532" s="14" t="s">
        <v>67</v>
      </c>
      <c r="D532" s="37">
        <v>68</v>
      </c>
      <c r="E532" s="38">
        <v>7354.7646515999995</v>
      </c>
      <c r="F532" s="38">
        <v>4860.4798686213107</v>
      </c>
    </row>
    <row r="533" spans="1:6" x14ac:dyDescent="0.15">
      <c r="A533" s="36">
        <v>39338</v>
      </c>
      <c r="B533" s="14" t="s">
        <v>80</v>
      </c>
      <c r="C533" s="14" t="s">
        <v>68</v>
      </c>
      <c r="D533" s="37">
        <v>114</v>
      </c>
      <c r="E533" s="38">
        <v>12330.046621799998</v>
      </c>
      <c r="F533" s="38">
        <v>7840.0542301807727</v>
      </c>
    </row>
    <row r="534" spans="1:6" x14ac:dyDescent="0.15">
      <c r="A534" s="36">
        <v>39191</v>
      </c>
      <c r="B534" s="14" t="s">
        <v>80</v>
      </c>
      <c r="C534" s="14" t="s">
        <v>66</v>
      </c>
      <c r="D534" s="37">
        <v>93</v>
      </c>
      <c r="E534" s="38">
        <v>10058.722244099999</v>
      </c>
      <c r="F534" s="38">
        <v>6587.3459479110625</v>
      </c>
    </row>
    <row r="535" spans="1:6" x14ac:dyDescent="0.15">
      <c r="A535" s="36">
        <v>39337</v>
      </c>
      <c r="B535" s="14" t="s">
        <v>80</v>
      </c>
      <c r="C535" s="14" t="s">
        <v>65</v>
      </c>
      <c r="D535" s="37">
        <v>38</v>
      </c>
      <c r="E535" s="38">
        <v>4110.0155405999994</v>
      </c>
      <c r="F535" s="38">
        <v>2758.1396310974224</v>
      </c>
    </row>
    <row r="536" spans="1:6" x14ac:dyDescent="0.15">
      <c r="A536" s="36">
        <v>39267</v>
      </c>
      <c r="B536" s="14" t="s">
        <v>80</v>
      </c>
      <c r="C536" s="14" t="s">
        <v>68</v>
      </c>
      <c r="D536" s="37">
        <v>68</v>
      </c>
      <c r="E536" s="38">
        <v>7354.7646515999995</v>
      </c>
      <c r="F536" s="38">
        <v>5023.4091276346417</v>
      </c>
    </row>
    <row r="537" spans="1:6" x14ac:dyDescent="0.15">
      <c r="A537" s="36">
        <v>39406</v>
      </c>
      <c r="B537" s="14" t="s">
        <v>79</v>
      </c>
      <c r="C537" s="14" t="s">
        <v>68</v>
      </c>
      <c r="D537" s="37">
        <v>115</v>
      </c>
      <c r="E537" s="38">
        <v>12438.2049255</v>
      </c>
      <c r="F537" s="38">
        <v>8086.682413727417</v>
      </c>
    </row>
    <row r="538" spans="1:6" x14ac:dyDescent="0.15">
      <c r="A538" s="36">
        <v>39374</v>
      </c>
      <c r="B538" s="14" t="s">
        <v>79</v>
      </c>
      <c r="C538" s="14" t="s">
        <v>68</v>
      </c>
      <c r="D538" s="37">
        <v>92</v>
      </c>
      <c r="E538" s="38">
        <v>9950.5639403999994</v>
      </c>
      <c r="F538" s="38">
        <v>6668.0913946258152</v>
      </c>
    </row>
    <row r="539" spans="1:6" x14ac:dyDescent="0.15">
      <c r="A539" s="36">
        <v>39240</v>
      </c>
      <c r="B539" s="14" t="s">
        <v>80</v>
      </c>
      <c r="C539" s="14" t="s">
        <v>67</v>
      </c>
      <c r="D539" s="37">
        <v>38</v>
      </c>
      <c r="E539" s="38">
        <v>4110.0155405999994</v>
      </c>
      <c r="F539" s="38">
        <v>2823.2456801473131</v>
      </c>
    </row>
    <row r="540" spans="1:6" x14ac:dyDescent="0.15">
      <c r="A540" s="36">
        <v>39192</v>
      </c>
      <c r="B540" s="14" t="s">
        <v>80</v>
      </c>
      <c r="C540" s="14" t="s">
        <v>68</v>
      </c>
      <c r="D540" s="37">
        <v>21</v>
      </c>
      <c r="E540" s="38">
        <v>1752.5651062500001</v>
      </c>
      <c r="F540" s="38">
        <v>1433.8902712446848</v>
      </c>
    </row>
    <row r="541" spans="1:6" x14ac:dyDescent="0.15">
      <c r="A541" s="36">
        <v>39164</v>
      </c>
      <c r="B541" s="14" t="s">
        <v>79</v>
      </c>
      <c r="C541" s="14" t="s">
        <v>67</v>
      </c>
      <c r="D541" s="37">
        <v>21</v>
      </c>
      <c r="E541" s="38">
        <v>1557.83565</v>
      </c>
      <c r="F541" s="38">
        <v>998.81442626686874</v>
      </c>
    </row>
    <row r="542" spans="1:6" x14ac:dyDescent="0.15">
      <c r="A542" s="36">
        <v>39233</v>
      </c>
      <c r="B542" s="14" t="s">
        <v>71</v>
      </c>
      <c r="C542" s="14" t="s">
        <v>65</v>
      </c>
      <c r="D542" s="37">
        <v>136</v>
      </c>
      <c r="E542" s="38">
        <v>10088.840399999999</v>
      </c>
      <c r="F542" s="38">
        <v>6710.1807754266893</v>
      </c>
    </row>
    <row r="543" spans="1:6" x14ac:dyDescent="0.15">
      <c r="A543" s="36">
        <v>39349</v>
      </c>
      <c r="B543" s="14" t="s">
        <v>79</v>
      </c>
      <c r="C543" s="14" t="s">
        <v>67</v>
      </c>
      <c r="D543" s="37">
        <v>246</v>
      </c>
      <c r="E543" s="38">
        <v>18248.9319</v>
      </c>
      <c r="F543" s="38">
        <v>12993.237379451224</v>
      </c>
    </row>
    <row r="544" spans="1:6" x14ac:dyDescent="0.15">
      <c r="A544" s="36">
        <v>39239</v>
      </c>
      <c r="B544" s="14" t="s">
        <v>80</v>
      </c>
      <c r="C544" s="14" t="s">
        <v>66</v>
      </c>
      <c r="D544" s="37">
        <v>110</v>
      </c>
      <c r="E544" s="38">
        <v>8160.0914999999995</v>
      </c>
      <c r="F544" s="38">
        <v>5794.3406456755156</v>
      </c>
    </row>
    <row r="545" spans="1:6" x14ac:dyDescent="0.15">
      <c r="A545" s="36">
        <v>39147</v>
      </c>
      <c r="B545" s="14" t="s">
        <v>80</v>
      </c>
      <c r="C545" s="14" t="s">
        <v>66</v>
      </c>
      <c r="D545" s="37">
        <v>89</v>
      </c>
      <c r="E545" s="38">
        <v>9361.9987952999982</v>
      </c>
      <c r="F545" s="38">
        <v>5699.6731327181269</v>
      </c>
    </row>
    <row r="546" spans="1:6" x14ac:dyDescent="0.15">
      <c r="A546" s="36">
        <v>39365</v>
      </c>
      <c r="B546" s="14" t="s">
        <v>80</v>
      </c>
      <c r="C546" s="14" t="s">
        <v>64</v>
      </c>
      <c r="D546" s="37">
        <v>147</v>
      </c>
      <c r="E546" s="38">
        <v>15463.076661899999</v>
      </c>
      <c r="F546" s="38">
        <v>9557.2746867872938</v>
      </c>
    </row>
    <row r="547" spans="1:6" x14ac:dyDescent="0.15">
      <c r="A547" s="36">
        <v>39422</v>
      </c>
      <c r="B547" s="14" t="s">
        <v>80</v>
      </c>
      <c r="C547" s="14" t="s">
        <v>67</v>
      </c>
      <c r="D547" s="37">
        <v>126</v>
      </c>
      <c r="E547" s="38">
        <v>13254.065710199999</v>
      </c>
      <c r="F547" s="38">
        <v>9355.3780532205292</v>
      </c>
    </row>
    <row r="548" spans="1:6" x14ac:dyDescent="0.15">
      <c r="A548" s="36">
        <v>39223</v>
      </c>
      <c r="B548" s="14" t="s">
        <v>80</v>
      </c>
      <c r="C548" s="14" t="s">
        <v>69</v>
      </c>
      <c r="D548" s="37">
        <v>57</v>
      </c>
      <c r="E548" s="38">
        <v>5995.8868688999992</v>
      </c>
      <c r="F548" s="38">
        <v>4026.3777019464087</v>
      </c>
    </row>
    <row r="549" spans="1:6" x14ac:dyDescent="0.15">
      <c r="A549" s="36">
        <v>39379</v>
      </c>
      <c r="B549" s="14" t="s">
        <v>71</v>
      </c>
      <c r="C549" s="14" t="s">
        <v>69</v>
      </c>
      <c r="D549" s="37">
        <v>42</v>
      </c>
      <c r="E549" s="38">
        <v>3427.2384299999999</v>
      </c>
      <c r="F549" s="38">
        <v>2578.0237910595815</v>
      </c>
    </row>
    <row r="550" spans="1:6" x14ac:dyDescent="0.15">
      <c r="A550" s="36">
        <v>39308</v>
      </c>
      <c r="B550" s="14" t="s">
        <v>80</v>
      </c>
      <c r="C550" s="14" t="s">
        <v>67</v>
      </c>
      <c r="D550" s="37">
        <v>73</v>
      </c>
      <c r="E550" s="38">
        <v>5956.8667949999999</v>
      </c>
      <c r="F550" s="38">
        <v>4832.4656184045934</v>
      </c>
    </row>
    <row r="551" spans="1:6" x14ac:dyDescent="0.15">
      <c r="A551" s="36">
        <v>39164</v>
      </c>
      <c r="B551" s="14" t="s">
        <v>79</v>
      </c>
      <c r="C551" s="14" t="s">
        <v>68</v>
      </c>
      <c r="D551" s="37">
        <v>63</v>
      </c>
      <c r="E551" s="38">
        <v>5140.857645</v>
      </c>
      <c r="F551" s="38">
        <v>4551.5814677146082</v>
      </c>
    </row>
    <row r="552" spans="1:6" x14ac:dyDescent="0.15">
      <c r="A552" s="36">
        <v>39231</v>
      </c>
      <c r="B552" s="14" t="s">
        <v>80</v>
      </c>
      <c r="C552" s="14" t="s">
        <v>66</v>
      </c>
      <c r="D552" s="37">
        <v>31</v>
      </c>
      <c r="E552" s="38">
        <v>2587.1199187500001</v>
      </c>
      <c r="F552" s="38">
        <v>1968.6441492659105</v>
      </c>
    </row>
    <row r="553" spans="1:6" x14ac:dyDescent="0.15">
      <c r="A553" s="36">
        <v>39309</v>
      </c>
      <c r="B553" s="14" t="s">
        <v>79</v>
      </c>
      <c r="C553" s="14" t="s">
        <v>65</v>
      </c>
      <c r="D553" s="37">
        <v>55</v>
      </c>
      <c r="E553" s="38">
        <v>4590.0514687499999</v>
      </c>
      <c r="F553" s="38">
        <v>3544.2764070232379</v>
      </c>
    </row>
    <row r="554" spans="1:6" x14ac:dyDescent="0.15">
      <c r="A554" s="36">
        <v>39233</v>
      </c>
      <c r="B554" s="14" t="s">
        <v>71</v>
      </c>
      <c r="C554" s="14" t="s">
        <v>69</v>
      </c>
      <c r="D554" s="37">
        <v>47</v>
      </c>
      <c r="E554" s="38">
        <v>3922.40761875</v>
      </c>
      <c r="F554" s="38">
        <v>3126.4374196832669</v>
      </c>
    </row>
    <row r="555" spans="1:6" x14ac:dyDescent="0.15">
      <c r="A555" s="36">
        <v>39420</v>
      </c>
      <c r="B555" s="14" t="s">
        <v>77</v>
      </c>
      <c r="C555" s="14" t="s">
        <v>69</v>
      </c>
      <c r="D555" s="37">
        <v>63</v>
      </c>
      <c r="E555" s="38">
        <v>5257.6953187500003</v>
      </c>
      <c r="F555" s="38">
        <v>3902.0656114974736</v>
      </c>
    </row>
    <row r="556" spans="1:6" x14ac:dyDescent="0.15">
      <c r="A556" s="36">
        <v>39420</v>
      </c>
      <c r="B556" s="14" t="s">
        <v>77</v>
      </c>
      <c r="C556" s="14" t="s">
        <v>69</v>
      </c>
      <c r="D556" s="37">
        <v>111</v>
      </c>
      <c r="E556" s="38">
        <v>9263.5584187500008</v>
      </c>
      <c r="F556" s="38">
        <v>7220.1248551232566</v>
      </c>
    </row>
    <row r="557" spans="1:6" x14ac:dyDescent="0.15">
      <c r="A557" s="36">
        <v>39428</v>
      </c>
      <c r="B557" s="14" t="s">
        <v>77</v>
      </c>
      <c r="C557" s="14" t="s">
        <v>69</v>
      </c>
      <c r="D557" s="37">
        <v>94</v>
      </c>
      <c r="E557" s="38">
        <v>7844.8152375</v>
      </c>
      <c r="F557" s="38">
        <v>6172.80746285041</v>
      </c>
    </row>
    <row r="558" spans="1:6" x14ac:dyDescent="0.15">
      <c r="A558" s="36">
        <v>39428</v>
      </c>
      <c r="B558" s="14" t="s">
        <v>77</v>
      </c>
      <c r="C558" s="14" t="s">
        <v>69</v>
      </c>
      <c r="D558" s="37">
        <v>10</v>
      </c>
      <c r="E558" s="38">
        <v>897.61006499999996</v>
      </c>
      <c r="F558" s="38">
        <v>499.16267485710313</v>
      </c>
    </row>
    <row r="559" spans="1:6" x14ac:dyDescent="0.15">
      <c r="A559" s="36">
        <v>39428</v>
      </c>
      <c r="B559" s="14" t="s">
        <v>77</v>
      </c>
      <c r="C559" s="14" t="s">
        <v>69</v>
      </c>
      <c r="D559" s="37">
        <v>136</v>
      </c>
      <c r="E559" s="38">
        <v>12207.496884</v>
      </c>
      <c r="F559" s="38">
        <v>6907.2122121051834</v>
      </c>
    </row>
    <row r="560" spans="1:6" x14ac:dyDescent="0.15">
      <c r="A560" s="36">
        <v>39428</v>
      </c>
      <c r="B560" s="14" t="s">
        <v>77</v>
      </c>
      <c r="C560" s="14" t="s">
        <v>69</v>
      </c>
      <c r="D560" s="37">
        <v>257</v>
      </c>
      <c r="E560" s="38">
        <v>23068.578670499999</v>
      </c>
      <c r="F560" s="38">
        <v>13338.264837798657</v>
      </c>
    </row>
    <row r="561" spans="1:6" x14ac:dyDescent="0.15">
      <c r="A561" s="36">
        <v>39307</v>
      </c>
      <c r="B561" s="14" t="s">
        <v>80</v>
      </c>
      <c r="C561" s="14" t="s">
        <v>69</v>
      </c>
      <c r="D561" s="37">
        <v>110</v>
      </c>
      <c r="E561" s="38">
        <v>9873.7107150000011</v>
      </c>
      <c r="F561" s="38">
        <v>6153.2575979561261</v>
      </c>
    </row>
    <row r="562" spans="1:6" x14ac:dyDescent="0.15">
      <c r="A562" s="36">
        <v>39445</v>
      </c>
      <c r="B562" s="14" t="s">
        <v>80</v>
      </c>
      <c r="C562" s="14" t="s">
        <v>64</v>
      </c>
      <c r="D562" s="37">
        <v>10</v>
      </c>
      <c r="E562" s="38">
        <v>897.61006499999996</v>
      </c>
      <c r="F562" s="38">
        <v>577.55346047265471</v>
      </c>
    </row>
    <row r="563" spans="1:6" x14ac:dyDescent="0.15">
      <c r="A563" s="36">
        <v>39126</v>
      </c>
      <c r="B563" s="14" t="s">
        <v>80</v>
      </c>
      <c r="C563" s="14" t="s">
        <v>67</v>
      </c>
      <c r="D563" s="37">
        <v>29</v>
      </c>
      <c r="E563" s="38">
        <v>2420.20895625</v>
      </c>
      <c r="F563" s="38">
        <v>1796.6164206966844</v>
      </c>
    </row>
    <row r="564" spans="1:6" x14ac:dyDescent="0.15">
      <c r="A564" s="36">
        <v>39338</v>
      </c>
      <c r="B564" s="14" t="s">
        <v>80</v>
      </c>
      <c r="C564" s="14" t="s">
        <v>68</v>
      </c>
      <c r="D564" s="37">
        <v>55</v>
      </c>
      <c r="E564" s="38">
        <v>4590.0514687499999</v>
      </c>
      <c r="F564" s="38">
        <v>3466.6541511023256</v>
      </c>
    </row>
    <row r="565" spans="1:6" x14ac:dyDescent="0.15">
      <c r="A565" s="36">
        <v>39200</v>
      </c>
      <c r="B565" s="14" t="s">
        <v>71</v>
      </c>
      <c r="C565" s="14" t="s">
        <v>69</v>
      </c>
      <c r="D565" s="37">
        <v>43</v>
      </c>
      <c r="E565" s="38">
        <v>3588.5856937499998</v>
      </c>
      <c r="F565" s="38">
        <v>2749.9898498101797</v>
      </c>
    </row>
    <row r="566" spans="1:6" x14ac:dyDescent="0.15">
      <c r="A566" s="36">
        <v>39443</v>
      </c>
      <c r="B566" s="14" t="s">
        <v>80</v>
      </c>
      <c r="C566" s="14" t="s">
        <v>67</v>
      </c>
      <c r="D566" s="37">
        <v>105</v>
      </c>
      <c r="E566" s="38">
        <v>7243.9357725</v>
      </c>
      <c r="F566" s="38">
        <v>4874.4508780720471</v>
      </c>
    </row>
    <row r="567" spans="1:6" x14ac:dyDescent="0.15">
      <c r="A567" s="36">
        <v>39314</v>
      </c>
      <c r="B567" s="14" t="s">
        <v>80</v>
      </c>
      <c r="C567" s="14" t="s">
        <v>68</v>
      </c>
      <c r="D567" s="37">
        <v>183</v>
      </c>
      <c r="E567" s="38">
        <v>12625.1452035</v>
      </c>
      <c r="F567" s="38">
        <v>8901.9846965968263</v>
      </c>
    </row>
    <row r="568" spans="1:6" x14ac:dyDescent="0.15">
      <c r="A568" s="36">
        <v>39162</v>
      </c>
      <c r="B568" s="14" t="s">
        <v>79</v>
      </c>
      <c r="C568" s="14" t="s">
        <v>64</v>
      </c>
      <c r="D568" s="37">
        <v>157</v>
      </c>
      <c r="E568" s="38">
        <v>10831.4087265</v>
      </c>
      <c r="F568" s="38">
        <v>7580.0025839160971</v>
      </c>
    </row>
    <row r="569" spans="1:6" x14ac:dyDescent="0.15">
      <c r="A569" s="36">
        <v>39281</v>
      </c>
      <c r="B569" s="14" t="s">
        <v>80</v>
      </c>
      <c r="C569" s="14" t="s">
        <v>68</v>
      </c>
      <c r="D569" s="37">
        <v>105</v>
      </c>
      <c r="E569" s="38">
        <v>8178.6371625000002</v>
      </c>
      <c r="F569" s="38">
        <v>5037.5465600960679</v>
      </c>
    </row>
    <row r="570" spans="1:6" x14ac:dyDescent="0.15">
      <c r="A570" s="36">
        <v>39246</v>
      </c>
      <c r="B570" s="14" t="s">
        <v>71</v>
      </c>
      <c r="C570" s="14" t="s">
        <v>69</v>
      </c>
      <c r="D570" s="37">
        <v>183</v>
      </c>
      <c r="E570" s="38">
        <v>14254.196197499999</v>
      </c>
      <c r="F570" s="38">
        <v>9193.6363905452799</v>
      </c>
    </row>
    <row r="571" spans="1:6" x14ac:dyDescent="0.15">
      <c r="A571" s="36">
        <v>39433</v>
      </c>
      <c r="B571" s="14" t="s">
        <v>80</v>
      </c>
      <c r="C571" s="14" t="s">
        <v>64</v>
      </c>
      <c r="D571" s="37">
        <v>157</v>
      </c>
      <c r="E571" s="38">
        <v>12229.009852500001</v>
      </c>
      <c r="F571" s="38">
        <v>8310.0245438546808</v>
      </c>
    </row>
    <row r="572" spans="1:6" x14ac:dyDescent="0.15">
      <c r="A572" s="36">
        <v>39150</v>
      </c>
      <c r="B572" s="14" t="s">
        <v>80</v>
      </c>
      <c r="C572" s="14" t="s">
        <v>65</v>
      </c>
      <c r="D572" s="37">
        <v>78</v>
      </c>
      <c r="E572" s="38">
        <v>6075.5590349999993</v>
      </c>
      <c r="F572" s="38">
        <v>4203.4172273230979</v>
      </c>
    </row>
    <row r="573" spans="1:6" x14ac:dyDescent="0.15">
      <c r="A573" s="36">
        <v>39177</v>
      </c>
      <c r="B573" s="14" t="s">
        <v>80</v>
      </c>
      <c r="C573" s="14" t="s">
        <v>65</v>
      </c>
      <c r="D573" s="37">
        <v>1450</v>
      </c>
      <c r="E573" s="38">
        <v>305484.15269999998</v>
      </c>
      <c r="F573" s="38">
        <v>331856.46037787589</v>
      </c>
    </row>
    <row r="574" spans="1:6" x14ac:dyDescent="0.15">
      <c r="A574" s="36">
        <v>39286</v>
      </c>
      <c r="B574" s="14" t="s">
        <v>80</v>
      </c>
      <c r="C574" s="14" t="s">
        <v>65</v>
      </c>
      <c r="D574" s="37">
        <v>1150</v>
      </c>
      <c r="E574" s="38">
        <v>264205.21710750001</v>
      </c>
      <c r="F574" s="38">
        <v>286037.11081843992</v>
      </c>
    </row>
    <row r="575" spans="1:6" x14ac:dyDescent="0.15">
      <c r="A575" s="36">
        <v>39184</v>
      </c>
      <c r="B575" s="14" t="s">
        <v>80</v>
      </c>
      <c r="C575" s="14" t="s">
        <v>65</v>
      </c>
      <c r="D575" s="37">
        <v>1500</v>
      </c>
      <c r="E575" s="38">
        <v>300105.91057499999</v>
      </c>
      <c r="F575" s="38">
        <v>336731.77658077166</v>
      </c>
    </row>
    <row r="576" spans="1:6" x14ac:dyDescent="0.15">
      <c r="A576" s="36">
        <v>39247</v>
      </c>
      <c r="B576" s="14" t="s">
        <v>80</v>
      </c>
      <c r="C576" s="14" t="s">
        <v>65</v>
      </c>
      <c r="D576" s="37">
        <v>700</v>
      </c>
      <c r="E576" s="38">
        <v>149967.64524000001</v>
      </c>
      <c r="F576" s="38">
        <v>164471.28016032043</v>
      </c>
    </row>
    <row r="577" spans="1:6" x14ac:dyDescent="0.15">
      <c r="A577" s="36">
        <v>39197</v>
      </c>
      <c r="B577" s="14" t="s">
        <v>80</v>
      </c>
      <c r="C577" s="14" t="s">
        <v>64</v>
      </c>
      <c r="D577" s="37">
        <v>70</v>
      </c>
      <c r="E577" s="38">
        <v>14747.51082</v>
      </c>
      <c r="F577" s="38">
        <v>4685.9614639238098</v>
      </c>
    </row>
    <row r="578" spans="1:6" x14ac:dyDescent="0.15">
      <c r="A578" s="36">
        <v>39126</v>
      </c>
      <c r="B578" s="14" t="s">
        <v>80</v>
      </c>
      <c r="C578" s="14" t="s">
        <v>68</v>
      </c>
      <c r="D578" s="37">
        <v>60</v>
      </c>
      <c r="E578" s="38">
        <v>13784.620022999999</v>
      </c>
      <c r="F578" s="38">
        <v>3917.4655489430479</v>
      </c>
    </row>
    <row r="579" spans="1:6" x14ac:dyDescent="0.15">
      <c r="A579" s="36">
        <v>39353</v>
      </c>
      <c r="B579" s="14" t="s">
        <v>80</v>
      </c>
      <c r="C579" s="14" t="s">
        <v>69</v>
      </c>
      <c r="D579" s="37">
        <v>75</v>
      </c>
      <c r="E579" s="38">
        <v>15005.295528749997</v>
      </c>
      <c r="F579" s="38">
        <v>5119.6365882094951</v>
      </c>
    </row>
    <row r="580" spans="1:6" x14ac:dyDescent="0.15">
      <c r="A580" s="36">
        <v>39443</v>
      </c>
      <c r="B580" s="14" t="s">
        <v>80</v>
      </c>
      <c r="C580" s="14" t="s">
        <v>67</v>
      </c>
      <c r="D580" s="37">
        <v>35</v>
      </c>
      <c r="E580" s="38">
        <v>7498.3822620000001</v>
      </c>
      <c r="F580" s="38">
        <v>2191.3634493801246</v>
      </c>
    </row>
    <row r="581" spans="1:6" x14ac:dyDescent="0.15">
      <c r="A581" s="36">
        <v>39379</v>
      </c>
      <c r="B581" s="14" t="s">
        <v>80</v>
      </c>
      <c r="C581" s="14" t="s">
        <v>68</v>
      </c>
      <c r="D581" s="37">
        <v>32</v>
      </c>
      <c r="E581" s="38">
        <v>8818.8334319999994</v>
      </c>
      <c r="F581" s="38">
        <v>23625.081791096483</v>
      </c>
    </row>
    <row r="582" spans="1:6" x14ac:dyDescent="0.15">
      <c r="A582" s="36">
        <v>39422</v>
      </c>
      <c r="B582" s="14" t="s">
        <v>80</v>
      </c>
      <c r="C582" s="14" t="s">
        <v>67</v>
      </c>
      <c r="D582" s="37">
        <v>68</v>
      </c>
      <c r="E582" s="38">
        <v>18740.021043000001</v>
      </c>
      <c r="F582" s="38">
        <v>4512.383994830031</v>
      </c>
    </row>
    <row r="583" spans="1:6" x14ac:dyDescent="0.15">
      <c r="A583" s="36">
        <v>39262</v>
      </c>
      <c r="B583" s="14" t="s">
        <v>80</v>
      </c>
      <c r="C583" s="14" t="s">
        <v>67</v>
      </c>
      <c r="D583" s="37">
        <v>24</v>
      </c>
      <c r="E583" s="38">
        <v>11818.186336799999</v>
      </c>
      <c r="F583" s="38">
        <v>10936.089707536548</v>
      </c>
    </row>
    <row r="584" spans="1:6" x14ac:dyDescent="0.15">
      <c r="A584" s="36">
        <v>39246</v>
      </c>
      <c r="B584" s="14" t="s">
        <v>71</v>
      </c>
      <c r="C584" s="14" t="s">
        <v>68</v>
      </c>
      <c r="D584" s="37">
        <v>30</v>
      </c>
      <c r="E584" s="38">
        <v>10210.499946</v>
      </c>
      <c r="F584" s="38">
        <v>9761.7957675204671</v>
      </c>
    </row>
    <row r="585" spans="1:6" x14ac:dyDescent="0.15">
      <c r="A585" s="36">
        <v>39428</v>
      </c>
      <c r="B585" s="14" t="s">
        <v>77</v>
      </c>
      <c r="C585" s="14" t="s">
        <v>69</v>
      </c>
      <c r="D585" s="37">
        <v>60</v>
      </c>
      <c r="E585" s="38">
        <v>20932.860176999999</v>
      </c>
      <c r="F585" s="38">
        <v>19521.65952024865</v>
      </c>
    </row>
    <row r="586" spans="1:6" x14ac:dyDescent="0.15">
      <c r="A586" s="36">
        <v>39413</v>
      </c>
      <c r="B586" s="14" t="s">
        <v>80</v>
      </c>
      <c r="C586" s="14" t="s">
        <v>64</v>
      </c>
      <c r="D586" s="37">
        <v>30</v>
      </c>
      <c r="E586" s="38">
        <v>11176.358049</v>
      </c>
      <c r="F586" s="38">
        <v>10731.233090056867</v>
      </c>
    </row>
    <row r="587" spans="1:6" x14ac:dyDescent="0.15">
      <c r="A587" s="36">
        <v>39233</v>
      </c>
      <c r="B587" s="14" t="s">
        <v>71</v>
      </c>
      <c r="C587" s="14" t="s">
        <v>65</v>
      </c>
      <c r="D587" s="37">
        <v>54</v>
      </c>
      <c r="E587" s="38">
        <v>12562.386681599999</v>
      </c>
      <c r="F587" s="38">
        <v>12755.256392699002</v>
      </c>
    </row>
    <row r="588" spans="1:6" x14ac:dyDescent="0.15">
      <c r="A588" s="36">
        <v>39311</v>
      </c>
      <c r="B588" s="14" t="s">
        <v>80</v>
      </c>
      <c r="C588" s="14" t="s">
        <v>68</v>
      </c>
      <c r="D588" s="37">
        <v>48</v>
      </c>
      <c r="E588" s="38">
        <v>11440.745013600001</v>
      </c>
      <c r="F588" s="38">
        <v>11440.904621583035</v>
      </c>
    </row>
    <row r="589" spans="1:6" x14ac:dyDescent="0.15">
      <c r="A589" s="36">
        <v>39279</v>
      </c>
      <c r="B589" s="14" t="s">
        <v>71</v>
      </c>
      <c r="C589" s="14" t="s">
        <v>68</v>
      </c>
      <c r="D589" s="37">
        <v>42</v>
      </c>
      <c r="E589" s="38">
        <v>10714.793600699999</v>
      </c>
      <c r="F589" s="38">
        <v>10221.443214551651</v>
      </c>
    </row>
    <row r="590" spans="1:6" x14ac:dyDescent="0.15">
      <c r="A590" s="36">
        <v>39316</v>
      </c>
      <c r="B590" s="14" t="s">
        <v>71</v>
      </c>
      <c r="C590" s="14" t="s">
        <v>68</v>
      </c>
      <c r="D590" s="37">
        <v>30</v>
      </c>
      <c r="E590" s="38">
        <v>3186.8866440000002</v>
      </c>
      <c r="F590" s="38">
        <v>2988.7103755400749</v>
      </c>
    </row>
    <row r="591" spans="1:6" x14ac:dyDescent="0.15">
      <c r="A591" s="36">
        <v>39339</v>
      </c>
      <c r="B591" s="14" t="s">
        <v>71</v>
      </c>
      <c r="C591" s="14" t="s">
        <v>68</v>
      </c>
      <c r="D591" s="37">
        <v>24</v>
      </c>
      <c r="E591" s="38">
        <v>2951.8760087999995</v>
      </c>
      <c r="F591" s="38">
        <v>2280.1057889739677</v>
      </c>
    </row>
    <row r="592" spans="1:6" x14ac:dyDescent="0.15">
      <c r="A592" s="36">
        <v>39126</v>
      </c>
      <c r="B592" s="14" t="s">
        <v>80</v>
      </c>
      <c r="C592" s="14" t="s">
        <v>69</v>
      </c>
      <c r="D592" s="37">
        <v>48</v>
      </c>
      <c r="E592" s="38">
        <v>5828.9759064</v>
      </c>
      <c r="F592" s="38">
        <v>5382.1808414485904</v>
      </c>
    </row>
    <row r="593" spans="1:6" x14ac:dyDescent="0.15">
      <c r="A593" s="36">
        <v>39126</v>
      </c>
      <c r="B593" s="14" t="s">
        <v>80</v>
      </c>
      <c r="C593" s="14" t="s">
        <v>68</v>
      </c>
      <c r="D593" s="37">
        <v>900</v>
      </c>
      <c r="E593" s="38">
        <v>107490.65985</v>
      </c>
      <c r="F593" s="38">
        <v>83371.967253503477</v>
      </c>
    </row>
    <row r="594" spans="1:6" x14ac:dyDescent="0.15">
      <c r="A594" s="36">
        <v>39211</v>
      </c>
      <c r="B594" s="14" t="s">
        <v>80</v>
      </c>
      <c r="C594" s="14" t="s">
        <v>68</v>
      </c>
      <c r="D594" s="37">
        <v>180</v>
      </c>
      <c r="E594" s="38">
        <v>25650.876716999999</v>
      </c>
      <c r="F594" s="38">
        <v>19588.950903257453</v>
      </c>
    </row>
    <row r="595" spans="1:6" x14ac:dyDescent="0.15">
      <c r="A595" s="36">
        <v>39406</v>
      </c>
      <c r="B595" s="14" t="s">
        <v>71</v>
      </c>
      <c r="C595" s="14" t="s">
        <v>68</v>
      </c>
      <c r="D595" s="37">
        <v>30</v>
      </c>
      <c r="E595" s="38">
        <v>4001.4121409999998</v>
      </c>
      <c r="F595" s="38">
        <v>3694.6773845597572</v>
      </c>
    </row>
    <row r="596" spans="1:6" x14ac:dyDescent="0.15">
      <c r="A596" s="36">
        <v>39248</v>
      </c>
      <c r="B596" s="14" t="s">
        <v>80</v>
      </c>
      <c r="C596" s="14" t="s">
        <v>67</v>
      </c>
      <c r="D596" s="37">
        <v>72</v>
      </c>
      <c r="E596" s="38">
        <v>9309.6258443999996</v>
      </c>
      <c r="F596" s="38">
        <v>8177.2626219348303</v>
      </c>
    </row>
    <row r="597" spans="1:6" x14ac:dyDescent="0.15">
      <c r="A597" s="36">
        <v>39374</v>
      </c>
      <c r="B597" s="14" t="s">
        <v>71</v>
      </c>
      <c r="C597" s="14" t="s">
        <v>68</v>
      </c>
      <c r="D597" s="37">
        <v>60</v>
      </c>
      <c r="E597" s="38">
        <v>7793.6292090000006</v>
      </c>
      <c r="F597" s="38">
        <v>5765.3721841870165</v>
      </c>
    </row>
    <row r="598" spans="1:6" x14ac:dyDescent="0.15">
      <c r="A598" s="36">
        <v>39273</v>
      </c>
      <c r="B598" s="14" t="s">
        <v>80</v>
      </c>
      <c r="C598" s="14" t="s">
        <v>68</v>
      </c>
      <c r="D598" s="37">
        <v>150</v>
      </c>
      <c r="E598" s="38">
        <v>12373.666019999999</v>
      </c>
      <c r="F598" s="38">
        <v>11440.525599143642</v>
      </c>
    </row>
    <row r="599" spans="1:6" x14ac:dyDescent="0.15">
      <c r="A599" s="36">
        <v>39233</v>
      </c>
      <c r="B599" s="14" t="s">
        <v>79</v>
      </c>
      <c r="C599" s="14" t="s">
        <v>67</v>
      </c>
      <c r="D599" s="37">
        <v>120</v>
      </c>
      <c r="E599" s="38">
        <v>10940.457221999999</v>
      </c>
      <c r="F599" s="38">
        <v>11209.892023188213</v>
      </c>
    </row>
    <row r="600" spans="1:6" x14ac:dyDescent="0.15">
      <c r="A600" s="36">
        <v>39413</v>
      </c>
      <c r="B600" s="14" t="s">
        <v>77</v>
      </c>
      <c r="C600" s="14" t="s">
        <v>69</v>
      </c>
      <c r="D600" s="37">
        <v>60</v>
      </c>
      <c r="E600" s="38">
        <v>6217.9897229999997</v>
      </c>
      <c r="F600" s="38">
        <v>20112.180488361104</v>
      </c>
    </row>
    <row r="601" spans="1:6" x14ac:dyDescent="0.15">
      <c r="A601" s="36">
        <v>39251</v>
      </c>
      <c r="B601" s="14" t="s">
        <v>78</v>
      </c>
      <c r="C601" s="14" t="s">
        <v>69</v>
      </c>
      <c r="D601" s="37">
        <v>90</v>
      </c>
      <c r="E601" s="38">
        <v>10148.186519999999</v>
      </c>
      <c r="F601" s="38">
        <v>9911.5714066152414</v>
      </c>
    </row>
    <row r="602" spans="1:6" x14ac:dyDescent="0.15">
      <c r="A602" s="36">
        <v>39164</v>
      </c>
      <c r="B602" s="14" t="s">
        <v>71</v>
      </c>
      <c r="C602" s="14" t="s">
        <v>67</v>
      </c>
      <c r="D602" s="37">
        <v>72</v>
      </c>
      <c r="E602" s="38">
        <v>8049.1142556000004</v>
      </c>
      <c r="F602" s="38">
        <v>7093.5852826565679</v>
      </c>
    </row>
    <row r="603" spans="1:6" x14ac:dyDescent="0.15">
      <c r="A603" s="36">
        <v>39349</v>
      </c>
      <c r="B603" s="14" t="s">
        <v>71</v>
      </c>
      <c r="C603" s="14" t="s">
        <v>67</v>
      </c>
      <c r="D603" s="37">
        <v>60</v>
      </c>
      <c r="E603" s="38">
        <v>6422.7338369999998</v>
      </c>
      <c r="F603" s="38">
        <v>5608.5563585790187</v>
      </c>
    </row>
    <row r="604" spans="1:6" x14ac:dyDescent="0.15">
      <c r="A604" s="36">
        <v>39428</v>
      </c>
      <c r="B604" s="14" t="s">
        <v>79</v>
      </c>
      <c r="C604" s="14" t="s">
        <v>69</v>
      </c>
      <c r="D604" s="37">
        <v>160</v>
      </c>
      <c r="E604" s="38">
        <v>30693.813263999997</v>
      </c>
      <c r="F604" s="38">
        <v>23911.423990813964</v>
      </c>
    </row>
    <row r="605" spans="1:6" x14ac:dyDescent="0.15">
      <c r="A605" s="36">
        <v>39282</v>
      </c>
      <c r="B605" s="14" t="s">
        <v>77</v>
      </c>
      <c r="C605" s="14" t="s">
        <v>69</v>
      </c>
      <c r="D605" s="37">
        <v>30</v>
      </c>
      <c r="E605" s="38">
        <v>1673.5605839999998</v>
      </c>
      <c r="F605" s="38">
        <v>1311.0568575752816</v>
      </c>
    </row>
    <row r="606" spans="1:6" x14ac:dyDescent="0.15">
      <c r="A606" s="36">
        <v>39379</v>
      </c>
      <c r="B606" s="14" t="s">
        <v>79</v>
      </c>
      <c r="C606" s="14" t="s">
        <v>65</v>
      </c>
      <c r="D606" s="37">
        <v>420</v>
      </c>
      <c r="E606" s="38">
        <v>38883.577824</v>
      </c>
      <c r="F606" s="38">
        <v>37841.220296324587</v>
      </c>
    </row>
    <row r="607" spans="1:6" x14ac:dyDescent="0.15">
      <c r="A607" s="36">
        <v>39211</v>
      </c>
      <c r="B607" s="14" t="s">
        <v>80</v>
      </c>
      <c r="C607" s="14" t="s">
        <v>67</v>
      </c>
      <c r="D607" s="37">
        <v>60</v>
      </c>
      <c r="E607" s="38">
        <v>6551.8116479999999</v>
      </c>
      <c r="F607" s="38">
        <v>7368.9665667059107</v>
      </c>
    </row>
    <row r="608" spans="1:6" x14ac:dyDescent="0.15">
      <c r="A608" s="36">
        <v>39217</v>
      </c>
      <c r="B608" s="14" t="s">
        <v>80</v>
      </c>
      <c r="C608" s="14" t="s">
        <v>67</v>
      </c>
      <c r="D608" s="37">
        <v>90</v>
      </c>
      <c r="E608" s="38">
        <v>10341.8032365</v>
      </c>
      <c r="F608" s="38">
        <v>11726.860992149685</v>
      </c>
    </row>
    <row r="609" spans="1:6" x14ac:dyDescent="0.15">
      <c r="A609" s="36">
        <v>39164</v>
      </c>
      <c r="B609" s="14" t="s">
        <v>71</v>
      </c>
      <c r="C609" s="14" t="s">
        <v>68</v>
      </c>
      <c r="D609" s="37">
        <v>120</v>
      </c>
      <c r="E609" s="38">
        <v>9115.5640319999984</v>
      </c>
      <c r="F609" s="38">
        <v>7823.617360362503</v>
      </c>
    </row>
    <row r="610" spans="1:6" x14ac:dyDescent="0.15">
      <c r="A610" s="36">
        <v>39316</v>
      </c>
      <c r="B610" s="14" t="s">
        <v>77</v>
      </c>
      <c r="C610" s="14" t="s">
        <v>69</v>
      </c>
      <c r="D610" s="37">
        <v>140</v>
      </c>
      <c r="E610" s="38">
        <v>13179.289599</v>
      </c>
      <c r="F610" s="38">
        <v>16378.476546907532</v>
      </c>
    </row>
    <row r="611" spans="1:6" x14ac:dyDescent="0.15">
      <c r="A611" s="36">
        <v>39106</v>
      </c>
      <c r="B611" s="14" t="s">
        <v>78</v>
      </c>
      <c r="C611" s="14" t="s">
        <v>65</v>
      </c>
      <c r="D611" s="37">
        <v>320</v>
      </c>
      <c r="E611" s="38">
        <v>45838.943088</v>
      </c>
      <c r="F611" s="38">
        <v>34193.026784310954</v>
      </c>
    </row>
    <row r="612" spans="1:6" x14ac:dyDescent="0.15">
      <c r="A612" s="36">
        <v>39126</v>
      </c>
      <c r="B612" s="14" t="s">
        <v>78</v>
      </c>
      <c r="C612" s="14" t="s">
        <v>65</v>
      </c>
      <c r="D612" s="37">
        <v>80</v>
      </c>
      <c r="E612" s="38">
        <v>22438.767971999998</v>
      </c>
      <c r="F612" s="38">
        <v>16715.892170667506</v>
      </c>
    </row>
    <row r="613" spans="1:6" x14ac:dyDescent="0.15">
      <c r="A613" s="36">
        <v>39162</v>
      </c>
      <c r="B613" s="14" t="s">
        <v>78</v>
      </c>
      <c r="C613" s="14" t="s">
        <v>65</v>
      </c>
      <c r="D613" s="37">
        <v>200</v>
      </c>
      <c r="E613" s="38">
        <v>35192.249159999999</v>
      </c>
      <c r="F613" s="38">
        <v>26936.407870881514</v>
      </c>
    </row>
    <row r="614" spans="1:6" x14ac:dyDescent="0.15">
      <c r="A614" s="36">
        <v>39200</v>
      </c>
      <c r="B614" s="14" t="s">
        <v>78</v>
      </c>
      <c r="C614" s="14" t="s">
        <v>65</v>
      </c>
      <c r="D614" s="37">
        <v>500</v>
      </c>
      <c r="E614" s="38">
        <v>43916.128799999999</v>
      </c>
      <c r="F614" s="38">
        <v>37801.227898920682</v>
      </c>
    </row>
    <row r="615" spans="1:6" x14ac:dyDescent="0.15">
      <c r="A615" s="36">
        <v>39227</v>
      </c>
      <c r="B615" s="14" t="s">
        <v>78</v>
      </c>
      <c r="C615" s="14" t="s">
        <v>65</v>
      </c>
      <c r="D615" s="37">
        <v>144</v>
      </c>
      <c r="E615" s="38">
        <v>5469.3384191999994</v>
      </c>
      <c r="F615" s="38">
        <v>4728.7328086826292</v>
      </c>
    </row>
    <row r="616" spans="1:6" x14ac:dyDescent="0.15">
      <c r="A616" s="36">
        <v>39251</v>
      </c>
      <c r="B616" s="14" t="s">
        <v>78</v>
      </c>
      <c r="C616" s="14" t="s">
        <v>65</v>
      </c>
      <c r="D616" s="37">
        <v>180</v>
      </c>
      <c r="E616" s="38">
        <v>12017.5893</v>
      </c>
      <c r="F616" s="38">
        <v>8280.3839591802298</v>
      </c>
    </row>
    <row r="617" spans="1:6" x14ac:dyDescent="0.15">
      <c r="A617" s="36">
        <v>39309</v>
      </c>
      <c r="B617" s="14" t="s">
        <v>71</v>
      </c>
      <c r="C617" s="14" t="s">
        <v>65</v>
      </c>
      <c r="D617" s="37">
        <v>78</v>
      </c>
      <c r="E617" s="38">
        <v>6139.2077486999997</v>
      </c>
      <c r="F617" s="38">
        <v>4938.5020402960899</v>
      </c>
    </row>
    <row r="618" spans="1:6" x14ac:dyDescent="0.15">
      <c r="A618" s="36">
        <v>39377</v>
      </c>
      <c r="B618" s="14" t="s">
        <v>77</v>
      </c>
      <c r="C618" s="14" t="s">
        <v>69</v>
      </c>
      <c r="D618" s="37">
        <v>240</v>
      </c>
      <c r="E618" s="38">
        <v>4237.3129680000002</v>
      </c>
      <c r="F618" s="38">
        <v>4201.3481507549768</v>
      </c>
    </row>
    <row r="619" spans="1:6" x14ac:dyDescent="0.15">
      <c r="A619" s="36">
        <v>39428</v>
      </c>
      <c r="B619" s="14" t="s">
        <v>80</v>
      </c>
      <c r="C619" s="14" t="s">
        <v>68</v>
      </c>
      <c r="D619" s="37">
        <v>400</v>
      </c>
      <c r="E619" s="38">
        <v>7062.1882799999994</v>
      </c>
      <c r="F619" s="38">
        <v>6976.0977415293155</v>
      </c>
    </row>
    <row r="620" spans="1:6" x14ac:dyDescent="0.15">
      <c r="A620" s="36">
        <v>39345</v>
      </c>
      <c r="B620" s="14" t="s">
        <v>80</v>
      </c>
      <c r="C620" s="14" t="s">
        <v>67</v>
      </c>
      <c r="D620" s="37">
        <v>340</v>
      </c>
      <c r="E620" s="38">
        <v>6002.8600379999998</v>
      </c>
      <c r="F620" s="38">
        <v>5900.5206176073034</v>
      </c>
    </row>
    <row r="621" spans="1:6" x14ac:dyDescent="0.15">
      <c r="A621" s="36">
        <v>39338</v>
      </c>
      <c r="B621" s="14" t="s">
        <v>80</v>
      </c>
      <c r="C621" s="14" t="s">
        <v>68</v>
      </c>
      <c r="D621" s="37">
        <v>700</v>
      </c>
      <c r="E621" s="38">
        <v>12358.82949</v>
      </c>
      <c r="F621" s="38">
        <v>12286.768784052738</v>
      </c>
    </row>
    <row r="622" spans="1:6" x14ac:dyDescent="0.15">
      <c r="A622" s="36">
        <v>39366</v>
      </c>
      <c r="B622" s="14" t="s">
        <v>80</v>
      </c>
      <c r="C622" s="14" t="s">
        <v>68</v>
      </c>
      <c r="D622" s="37">
        <v>700</v>
      </c>
      <c r="E622" s="38">
        <v>12358.82949</v>
      </c>
      <c r="F622" s="38">
        <v>12225.816301067769</v>
      </c>
    </row>
    <row r="623" spans="1:6" x14ac:dyDescent="0.15">
      <c r="A623" s="36">
        <v>39428</v>
      </c>
      <c r="B623" s="14" t="s">
        <v>77</v>
      </c>
      <c r="C623" s="14" t="s">
        <v>69</v>
      </c>
      <c r="D623" s="37">
        <v>600</v>
      </c>
      <c r="E623" s="38">
        <v>10593.28242</v>
      </c>
      <c r="F623" s="38">
        <v>10489.17845080012</v>
      </c>
    </row>
    <row r="624" spans="1:6" x14ac:dyDescent="0.15">
      <c r="A624" s="36">
        <v>39413</v>
      </c>
      <c r="B624" s="14" t="s">
        <v>77</v>
      </c>
      <c r="C624" s="14" t="s">
        <v>69</v>
      </c>
      <c r="D624" s="37">
        <v>340</v>
      </c>
      <c r="E624" s="38">
        <v>8979.0679560000008</v>
      </c>
      <c r="F624" s="38">
        <v>8371.8837269740889</v>
      </c>
    </row>
    <row r="625" spans="1:6" x14ac:dyDescent="0.15">
      <c r="A625" s="36">
        <v>39413</v>
      </c>
      <c r="B625" s="14" t="s">
        <v>79</v>
      </c>
      <c r="C625" s="14" t="s">
        <v>69</v>
      </c>
      <c r="D625" s="37">
        <v>360</v>
      </c>
      <c r="E625" s="38">
        <v>9881.1289800000013</v>
      </c>
      <c r="F625" s="38">
        <v>9157.5722617319661</v>
      </c>
    </row>
    <row r="626" spans="1:6" x14ac:dyDescent="0.15">
      <c r="A626" s="36">
        <v>39377</v>
      </c>
      <c r="B626" s="14" t="s">
        <v>77</v>
      </c>
      <c r="C626" s="14" t="s">
        <v>69</v>
      </c>
      <c r="D626" s="37">
        <v>440</v>
      </c>
      <c r="E626" s="38">
        <v>12795.023471999999</v>
      </c>
      <c r="F626" s="38">
        <v>11730.50554946898</v>
      </c>
    </row>
    <row r="627" spans="1:6" x14ac:dyDescent="0.15">
      <c r="A627" s="36">
        <v>39352</v>
      </c>
      <c r="B627" s="14" t="s">
        <v>80</v>
      </c>
      <c r="C627" s="14" t="s">
        <v>69</v>
      </c>
      <c r="D627" s="37">
        <v>340</v>
      </c>
      <c r="E627" s="38">
        <v>10214.950905000002</v>
      </c>
      <c r="F627" s="38">
        <v>9388.2258064053349</v>
      </c>
    </row>
    <row r="628" spans="1:6" x14ac:dyDescent="0.15">
      <c r="A628" s="36">
        <v>39343</v>
      </c>
      <c r="B628" s="14" t="s">
        <v>80</v>
      </c>
      <c r="C628" s="14" t="s">
        <v>66</v>
      </c>
      <c r="D628" s="37">
        <v>360</v>
      </c>
      <c r="E628" s="38">
        <v>3149.9094461538461</v>
      </c>
      <c r="F628" s="38">
        <v>3372.6993739516124</v>
      </c>
    </row>
    <row r="629" spans="1:6" x14ac:dyDescent="0.15">
      <c r="A629" s="36">
        <v>39416</v>
      </c>
      <c r="B629" s="14" t="s">
        <v>79</v>
      </c>
      <c r="C629" s="14" t="s">
        <v>68</v>
      </c>
      <c r="D629" s="37">
        <v>140</v>
      </c>
      <c r="E629" s="38">
        <v>2938.140171794872</v>
      </c>
      <c r="F629" s="38">
        <v>3151.5909972030627</v>
      </c>
    </row>
    <row r="630" spans="1:6" x14ac:dyDescent="0.15">
      <c r="A630" s="36">
        <v>39416</v>
      </c>
      <c r="B630" s="14" t="s">
        <v>79</v>
      </c>
      <c r="C630" s="14" t="s">
        <v>68</v>
      </c>
      <c r="D630" s="37">
        <v>1140</v>
      </c>
      <c r="E630" s="38">
        <v>8167.6999769230761</v>
      </c>
      <c r="F630" s="38">
        <v>5549.2238198082832</v>
      </c>
    </row>
    <row r="631" spans="1:6" x14ac:dyDescent="0.15">
      <c r="A631" s="36">
        <v>39316</v>
      </c>
      <c r="B631" s="14" t="s">
        <v>80</v>
      </c>
      <c r="C631" s="14" t="s">
        <v>68</v>
      </c>
      <c r="D631" s="37">
        <v>20</v>
      </c>
      <c r="E631" s="38">
        <v>237.13086410256412</v>
      </c>
      <c r="F631" s="38">
        <v>255.79575129727863</v>
      </c>
    </row>
    <row r="632" spans="1:6" x14ac:dyDescent="0.15">
      <c r="A632" s="36">
        <v>39343</v>
      </c>
      <c r="B632" s="14" t="s">
        <v>77</v>
      </c>
      <c r="C632" s="14" t="s">
        <v>69</v>
      </c>
      <c r="D632" s="37">
        <v>240</v>
      </c>
      <c r="E632" s="38">
        <v>2145.5904923076928</v>
      </c>
      <c r="F632" s="38">
        <v>2308.368233839416</v>
      </c>
    </row>
    <row r="633" spans="1:6" x14ac:dyDescent="0.15">
      <c r="A633" s="36">
        <v>39162</v>
      </c>
      <c r="B633" s="14" t="s">
        <v>71</v>
      </c>
      <c r="C633" s="14" t="s">
        <v>64</v>
      </c>
      <c r="D633" s="37">
        <v>180</v>
      </c>
      <c r="E633" s="38">
        <v>1380.9385615384615</v>
      </c>
      <c r="F633" s="38">
        <v>1478.3686110921076</v>
      </c>
    </row>
    <row r="634" spans="1:6" x14ac:dyDescent="0.15">
      <c r="A634" s="36">
        <v>39282</v>
      </c>
      <c r="B634" s="14" t="s">
        <v>79</v>
      </c>
      <c r="C634" s="14" t="s">
        <v>69</v>
      </c>
      <c r="D634" s="37">
        <v>420</v>
      </c>
      <c r="E634" s="38">
        <v>3222.1899769230772</v>
      </c>
      <c r="F634" s="38">
        <v>3631.7750408338179</v>
      </c>
    </row>
    <row r="635" spans="1:6" x14ac:dyDescent="0.15">
      <c r="A635" s="36">
        <v>39316</v>
      </c>
      <c r="B635" s="14" t="s">
        <v>79</v>
      </c>
      <c r="C635" s="14" t="s">
        <v>69</v>
      </c>
      <c r="D635" s="37">
        <v>160</v>
      </c>
      <c r="E635" s="38">
        <v>2404.2787076923078</v>
      </c>
      <c r="F635" s="38">
        <v>2644.9064088332916</v>
      </c>
    </row>
    <row r="636" spans="1:6" x14ac:dyDescent="0.15">
      <c r="A636" s="36">
        <v>39328</v>
      </c>
      <c r="B636" s="14" t="s">
        <v>80</v>
      </c>
      <c r="C636" s="14" t="s">
        <v>64</v>
      </c>
      <c r="D636" s="37">
        <v>40</v>
      </c>
      <c r="E636" s="38">
        <v>319.5560307692308</v>
      </c>
      <c r="F636" s="38">
        <v>345.51262312189039</v>
      </c>
    </row>
    <row r="637" spans="1:6" x14ac:dyDescent="0.15">
      <c r="A637" s="36">
        <v>39329</v>
      </c>
      <c r="B637" s="14" t="s">
        <v>80</v>
      </c>
      <c r="C637" s="14" t="s">
        <v>69</v>
      </c>
      <c r="D637" s="37">
        <v>600</v>
      </c>
      <c r="E637" s="38">
        <v>4298.7894615384621</v>
      </c>
      <c r="F637" s="38">
        <v>4622.7805950950633</v>
      </c>
    </row>
    <row r="638" spans="1:6" x14ac:dyDescent="0.15">
      <c r="A638" s="36">
        <v>39377</v>
      </c>
      <c r="B638" s="14" t="s">
        <v>79</v>
      </c>
      <c r="C638" s="14" t="s">
        <v>69</v>
      </c>
      <c r="D638" s="37">
        <v>60</v>
      </c>
      <c r="E638" s="38">
        <v>1278.2241230769232</v>
      </c>
      <c r="F638" s="38">
        <v>1372.380937089277</v>
      </c>
    </row>
    <row r="639" spans="1:6" x14ac:dyDescent="0.15">
      <c r="A639" s="36">
        <v>39343</v>
      </c>
      <c r="B639" s="14" t="s">
        <v>77</v>
      </c>
      <c r="C639" s="14" t="s">
        <v>69</v>
      </c>
      <c r="D639" s="37">
        <v>120</v>
      </c>
      <c r="E639" s="38">
        <v>928.23418461538472</v>
      </c>
      <c r="F639" s="38">
        <v>1001.6979016875662</v>
      </c>
    </row>
    <row r="640" spans="1:6" x14ac:dyDescent="0.15">
      <c r="A640" s="36">
        <v>39377</v>
      </c>
      <c r="B640" s="14" t="s">
        <v>79</v>
      </c>
      <c r="C640" s="14" t="s">
        <v>69</v>
      </c>
      <c r="D640" s="37">
        <v>140</v>
      </c>
      <c r="E640" s="38">
        <v>2361.1640051282052</v>
      </c>
      <c r="F640" s="38">
        <v>1582.3007943736347</v>
      </c>
    </row>
    <row r="641" spans="1:6" x14ac:dyDescent="0.15">
      <c r="A641" s="36">
        <v>39413</v>
      </c>
      <c r="B641" s="14" t="s">
        <v>79</v>
      </c>
      <c r="C641" s="14" t="s">
        <v>69</v>
      </c>
      <c r="D641" s="37">
        <v>200</v>
      </c>
      <c r="E641" s="38">
        <v>3601.345743589744</v>
      </c>
      <c r="F641" s="38">
        <v>3944.3917869669222</v>
      </c>
    </row>
    <row r="642" spans="1:6" x14ac:dyDescent="0.15">
      <c r="A642" s="36">
        <v>39428</v>
      </c>
      <c r="B642" s="14" t="s">
        <v>79</v>
      </c>
      <c r="C642" s="14" t="s">
        <v>69</v>
      </c>
      <c r="D642" s="37">
        <v>140</v>
      </c>
      <c r="E642" s="38">
        <v>1624.4098230769232</v>
      </c>
      <c r="F642" s="38">
        <v>1755.8620149630647</v>
      </c>
    </row>
    <row r="643" spans="1:6" x14ac:dyDescent="0.15">
      <c r="A643" s="36">
        <v>39317</v>
      </c>
      <c r="B643" s="14" t="s">
        <v>80</v>
      </c>
      <c r="C643" s="14" t="s">
        <v>64</v>
      </c>
      <c r="D643" s="37">
        <v>220</v>
      </c>
      <c r="E643" s="38">
        <v>3082.7012333333332</v>
      </c>
      <c r="F643" s="38">
        <v>3322.8741779990592</v>
      </c>
    </row>
    <row r="644" spans="1:6" x14ac:dyDescent="0.15">
      <c r="A644" s="36">
        <v>39416</v>
      </c>
      <c r="B644" s="14" t="s">
        <v>79</v>
      </c>
      <c r="C644" s="14" t="s">
        <v>68</v>
      </c>
      <c r="D644" s="37">
        <v>120</v>
      </c>
      <c r="E644" s="38">
        <v>2853.1788461538463</v>
      </c>
      <c r="F644" s="38">
        <v>3067.0784267017802</v>
      </c>
    </row>
    <row r="645" spans="1:6" x14ac:dyDescent="0.15">
      <c r="A645" s="36">
        <v>39416</v>
      </c>
      <c r="B645" s="14" t="s">
        <v>79</v>
      </c>
      <c r="C645" s="14" t="s">
        <v>68</v>
      </c>
      <c r="D645" s="37">
        <v>20</v>
      </c>
      <c r="E645" s="38">
        <v>187.67576410256413</v>
      </c>
      <c r="F645" s="38">
        <v>209.49458070504824</v>
      </c>
    </row>
    <row r="646" spans="1:6" x14ac:dyDescent="0.15">
      <c r="A646" s="36">
        <v>39428</v>
      </c>
      <c r="B646" s="14" t="s">
        <v>79</v>
      </c>
      <c r="C646" s="14" t="s">
        <v>68</v>
      </c>
      <c r="D646" s="37">
        <v>140</v>
      </c>
      <c r="E646" s="38">
        <v>2520.9420205128208</v>
      </c>
      <c r="F646" s="38">
        <v>2701.771667175457</v>
      </c>
    </row>
    <row r="647" spans="1:6" x14ac:dyDescent="0.15">
      <c r="A647" s="36">
        <v>39343</v>
      </c>
      <c r="B647" s="14" t="s">
        <v>79</v>
      </c>
      <c r="C647" s="14" t="s">
        <v>69</v>
      </c>
      <c r="D647" s="37">
        <v>140</v>
      </c>
      <c r="E647" s="38">
        <v>5649.7506240000002</v>
      </c>
      <c r="F647" s="38">
        <v>5092.7179614410998</v>
      </c>
    </row>
    <row r="648" spans="1:6" x14ac:dyDescent="0.15">
      <c r="A648" s="36">
        <v>39167</v>
      </c>
      <c r="B648" s="14" t="s">
        <v>80</v>
      </c>
      <c r="C648" s="14" t="s">
        <v>68</v>
      </c>
      <c r="D648" s="37">
        <v>160</v>
      </c>
      <c r="E648" s="38">
        <v>6456.8578559999996</v>
      </c>
      <c r="F648" s="38">
        <v>5852.4649448922883</v>
      </c>
    </row>
    <row r="649" spans="1:6" x14ac:dyDescent="0.15">
      <c r="A649" s="36">
        <v>39251</v>
      </c>
      <c r="B649" s="14" t="s">
        <v>80</v>
      </c>
      <c r="C649" s="14" t="s">
        <v>67</v>
      </c>
      <c r="D649" s="37">
        <v>180</v>
      </c>
      <c r="E649" s="38">
        <v>7263.9650879999999</v>
      </c>
      <c r="F649" s="38">
        <v>6558.0830966465755</v>
      </c>
    </row>
    <row r="650" spans="1:6" x14ac:dyDescent="0.15">
      <c r="A650" s="36">
        <v>39157</v>
      </c>
      <c r="B650" s="14" t="s">
        <v>79</v>
      </c>
      <c r="C650" s="14" t="s">
        <v>64</v>
      </c>
      <c r="D650" s="37">
        <v>90</v>
      </c>
      <c r="E650" s="38">
        <v>40412.482240499994</v>
      </c>
      <c r="F650" s="38">
        <v>36850.453026530755</v>
      </c>
    </row>
    <row r="651" spans="1:6" x14ac:dyDescent="0.15">
      <c r="A651" s="36">
        <v>39343</v>
      </c>
      <c r="B651" s="14" t="s">
        <v>80</v>
      </c>
      <c r="C651" s="14" t="s">
        <v>67</v>
      </c>
      <c r="D651" s="37">
        <v>48</v>
      </c>
      <c r="E651" s="38">
        <v>23023.920715199998</v>
      </c>
      <c r="F651" s="38">
        <v>21039.517336831257</v>
      </c>
    </row>
    <row r="652" spans="1:6" x14ac:dyDescent="0.15">
      <c r="A652" s="36">
        <v>39197</v>
      </c>
      <c r="B652" s="14" t="s">
        <v>80</v>
      </c>
      <c r="C652" s="14" t="s">
        <v>68</v>
      </c>
      <c r="D652" s="37">
        <v>60</v>
      </c>
      <c r="E652" s="38">
        <v>21760.738550999999</v>
      </c>
      <c r="F652" s="38">
        <v>20089.596762549558</v>
      </c>
    </row>
    <row r="653" spans="1:6" x14ac:dyDescent="0.15">
      <c r="A653" s="36">
        <v>39391</v>
      </c>
      <c r="B653" s="14" t="s">
        <v>80</v>
      </c>
      <c r="C653" s="14" t="s">
        <v>68</v>
      </c>
      <c r="D653" s="37">
        <v>270</v>
      </c>
      <c r="E653" s="38">
        <v>95800.216036499987</v>
      </c>
      <c r="F653" s="38">
        <v>86622.704061754455</v>
      </c>
    </row>
    <row r="654" spans="1:6" x14ac:dyDescent="0.15">
      <c r="A654" s="36">
        <v>39282</v>
      </c>
      <c r="B654" s="14" t="s">
        <v>78</v>
      </c>
      <c r="C654" s="14" t="s">
        <v>69</v>
      </c>
      <c r="D654" s="37">
        <v>180</v>
      </c>
      <c r="E654" s="38">
        <v>70449.779051999998</v>
      </c>
      <c r="F654" s="38">
        <v>64711.12664725566</v>
      </c>
    </row>
    <row r="655" spans="1:6" x14ac:dyDescent="0.15">
      <c r="A655" s="36">
        <v>39316</v>
      </c>
      <c r="B655" s="14" t="s">
        <v>78</v>
      </c>
      <c r="C655" s="14" t="s">
        <v>69</v>
      </c>
      <c r="D655" s="37">
        <v>30</v>
      </c>
      <c r="E655" s="38">
        <v>8349.9990839999991</v>
      </c>
      <c r="F655" s="38">
        <v>7733.7146385504993</v>
      </c>
    </row>
    <row r="656" spans="1:6" x14ac:dyDescent="0.15">
      <c r="A656" s="36">
        <v>39343</v>
      </c>
      <c r="B656" s="14" t="s">
        <v>78</v>
      </c>
      <c r="C656" s="14" t="s">
        <v>69</v>
      </c>
      <c r="D656" s="37">
        <v>30</v>
      </c>
      <c r="E656" s="38">
        <v>9449.3859569999986</v>
      </c>
      <c r="F656" s="38">
        <v>8719.6696555456274</v>
      </c>
    </row>
    <row r="657" spans="1:6" x14ac:dyDescent="0.15">
      <c r="A657" s="36">
        <v>39377</v>
      </c>
      <c r="B657" s="14" t="s">
        <v>78</v>
      </c>
      <c r="C657" s="14" t="s">
        <v>69</v>
      </c>
      <c r="D657" s="37">
        <v>60</v>
      </c>
      <c r="E657" s="38">
        <v>26625.636737999997</v>
      </c>
      <c r="F657" s="38">
        <v>24730.940051452915</v>
      </c>
    </row>
    <row r="658" spans="1:6" x14ac:dyDescent="0.15">
      <c r="A658" s="36">
        <v>39413</v>
      </c>
      <c r="B658" s="14" t="s">
        <v>78</v>
      </c>
      <c r="C658" s="14" t="s">
        <v>69</v>
      </c>
      <c r="D658" s="37">
        <v>36</v>
      </c>
      <c r="E658" s="38">
        <v>17265.269961000002</v>
      </c>
      <c r="F658" s="38">
        <v>15940.173833651694</v>
      </c>
    </row>
    <row r="659" spans="1:6" x14ac:dyDescent="0.15">
      <c r="A659" s="36">
        <v>39428</v>
      </c>
      <c r="B659" s="14" t="s">
        <v>78</v>
      </c>
      <c r="C659" s="14" t="s">
        <v>69</v>
      </c>
      <c r="D659" s="37">
        <v>24</v>
      </c>
      <c r="E659" s="38">
        <v>13773.047529599999</v>
      </c>
      <c r="F659" s="38">
        <v>12633.913092430947</v>
      </c>
    </row>
    <row r="660" spans="1:6" x14ac:dyDescent="0.15">
      <c r="A660" s="36">
        <v>39164</v>
      </c>
      <c r="B660" s="14" t="s">
        <v>79</v>
      </c>
      <c r="C660" s="14" t="s">
        <v>69</v>
      </c>
      <c r="D660" s="37">
        <v>24</v>
      </c>
      <c r="E660" s="38">
        <v>11086.4486772</v>
      </c>
      <c r="F660" s="38">
        <v>9889.5789609137937</v>
      </c>
    </row>
    <row r="661" spans="1:6" x14ac:dyDescent="0.15">
      <c r="A661" s="36">
        <v>39227</v>
      </c>
      <c r="B661" s="14" t="s">
        <v>80</v>
      </c>
      <c r="C661" s="14" t="s">
        <v>67</v>
      </c>
      <c r="D661" s="37">
        <v>240</v>
      </c>
      <c r="E661" s="38">
        <v>32776.862075999998</v>
      </c>
      <c r="F661" s="38">
        <v>28371.619385320944</v>
      </c>
    </row>
    <row r="662" spans="1:6" x14ac:dyDescent="0.15">
      <c r="A662" s="36">
        <v>39282</v>
      </c>
      <c r="B662" s="14" t="s">
        <v>77</v>
      </c>
      <c r="C662" s="14" t="s">
        <v>69</v>
      </c>
      <c r="D662" s="37">
        <v>120</v>
      </c>
      <c r="E662" s="38">
        <v>17883.953262000003</v>
      </c>
      <c r="F662" s="38">
        <v>15394.607419916281</v>
      </c>
    </row>
    <row r="663" spans="1:6" x14ac:dyDescent="0.15">
      <c r="A663" s="36">
        <v>39182</v>
      </c>
      <c r="B663" s="14" t="s">
        <v>80</v>
      </c>
      <c r="C663" s="14" t="s">
        <v>68</v>
      </c>
      <c r="D663" s="37">
        <v>400</v>
      </c>
      <c r="E663" s="38">
        <v>28219.08006</v>
      </c>
      <c r="F663" s="38">
        <v>24189.014452248171</v>
      </c>
    </row>
    <row r="664" spans="1:6" x14ac:dyDescent="0.15">
      <c r="A664" s="36">
        <v>39316</v>
      </c>
      <c r="B664" s="14" t="s">
        <v>77</v>
      </c>
      <c r="C664" s="14" t="s">
        <v>69</v>
      </c>
      <c r="D664" s="37">
        <v>200</v>
      </c>
      <c r="E664" s="38">
        <v>15059.077950000001</v>
      </c>
      <c r="F664" s="38">
        <v>14108.5314272343</v>
      </c>
    </row>
    <row r="665" spans="1:6" x14ac:dyDescent="0.15">
      <c r="A665" s="36">
        <v>39343</v>
      </c>
      <c r="B665" s="14" t="s">
        <v>79</v>
      </c>
      <c r="C665" s="14" t="s">
        <v>69</v>
      </c>
      <c r="D665" s="37">
        <v>600</v>
      </c>
      <c r="E665" s="38">
        <v>38411.776170000005</v>
      </c>
      <c r="F665" s="38">
        <v>31701.655089581283</v>
      </c>
    </row>
    <row r="666" spans="1:6" x14ac:dyDescent="0.15">
      <c r="A666" s="36">
        <v>39336</v>
      </c>
      <c r="B666" s="14" t="s">
        <v>80</v>
      </c>
      <c r="C666" s="14" t="s">
        <v>67</v>
      </c>
      <c r="D666" s="37">
        <v>170</v>
      </c>
      <c r="E666" s="38">
        <v>18311.245326</v>
      </c>
      <c r="F666" s="38">
        <v>17312.628520789734</v>
      </c>
    </row>
    <row r="667" spans="1:6" x14ac:dyDescent="0.15">
      <c r="A667" s="36">
        <v>39440</v>
      </c>
      <c r="B667" s="14" t="s">
        <v>80</v>
      </c>
      <c r="C667" s="14" t="s">
        <v>67</v>
      </c>
      <c r="D667" s="37">
        <v>50</v>
      </c>
      <c r="E667" s="38">
        <v>5875.2658799999999</v>
      </c>
      <c r="F667" s="38">
        <v>6486.5598492149811</v>
      </c>
    </row>
    <row r="668" spans="1:6" x14ac:dyDescent="0.15">
      <c r="A668" s="36">
        <v>39154</v>
      </c>
      <c r="B668" s="14" t="s">
        <v>80</v>
      </c>
      <c r="C668" s="14" t="s">
        <v>68</v>
      </c>
      <c r="D668" s="37">
        <v>180</v>
      </c>
      <c r="E668" s="38">
        <v>21391.308954</v>
      </c>
      <c r="F668" s="38">
        <v>19256.352076432886</v>
      </c>
    </row>
    <row r="669" spans="1:6" x14ac:dyDescent="0.15">
      <c r="A669" s="36">
        <v>39230</v>
      </c>
      <c r="B669" s="14" t="s">
        <v>80</v>
      </c>
      <c r="C669" s="14" t="s">
        <v>67</v>
      </c>
      <c r="D669" s="37">
        <v>120</v>
      </c>
      <c r="E669" s="38">
        <v>12320.254512</v>
      </c>
      <c r="F669" s="38">
        <v>10170.10360317364</v>
      </c>
    </row>
    <row r="670" spans="1:6" x14ac:dyDescent="0.15">
      <c r="A670" s="36">
        <v>39381</v>
      </c>
      <c r="B670" s="14" t="s">
        <v>80</v>
      </c>
      <c r="C670" s="14" t="s">
        <v>68</v>
      </c>
      <c r="D670" s="37">
        <v>30</v>
      </c>
      <c r="E670" s="38">
        <v>11552.464084499999</v>
      </c>
      <c r="F670" s="38">
        <v>10264.641631608996</v>
      </c>
    </row>
    <row r="671" spans="1:6" x14ac:dyDescent="0.15">
      <c r="A671" s="36">
        <v>39162</v>
      </c>
      <c r="B671" s="14" t="s">
        <v>79</v>
      </c>
      <c r="C671" s="14" t="s">
        <v>69</v>
      </c>
      <c r="D671" s="37">
        <v>1</v>
      </c>
      <c r="E671" s="38">
        <v>310.60275554999998</v>
      </c>
      <c r="F671" s="38">
        <v>68.701693650792322</v>
      </c>
    </row>
    <row r="672" spans="1:6" x14ac:dyDescent="0.15">
      <c r="A672" s="36">
        <v>39233</v>
      </c>
      <c r="B672" s="14" t="s">
        <v>71</v>
      </c>
      <c r="C672" s="14" t="s">
        <v>67</v>
      </c>
      <c r="D672" s="37">
        <v>48</v>
      </c>
      <c r="E672" s="38">
        <v>11825.307871200001</v>
      </c>
      <c r="F672" s="38">
        <v>11066.494510866023</v>
      </c>
    </row>
    <row r="673" spans="1:6" x14ac:dyDescent="0.15">
      <c r="A673" s="36">
        <v>39282</v>
      </c>
      <c r="B673" s="14" t="s">
        <v>78</v>
      </c>
      <c r="C673" s="14" t="s">
        <v>65</v>
      </c>
      <c r="D673" s="37">
        <v>121</v>
      </c>
      <c r="E673" s="38">
        <v>37582.933421549998</v>
      </c>
      <c r="F673" s="38">
        <v>35008.440227378953</v>
      </c>
    </row>
    <row r="674" spans="1:6" x14ac:dyDescent="0.15">
      <c r="A674" s="36">
        <v>39316</v>
      </c>
      <c r="B674" s="14" t="s">
        <v>78</v>
      </c>
      <c r="C674" s="14" t="s">
        <v>65</v>
      </c>
      <c r="D674" s="37">
        <v>12</v>
      </c>
      <c r="E674" s="38">
        <v>5325.1273475999997</v>
      </c>
      <c r="F674" s="38">
        <v>4917.8801023036503</v>
      </c>
    </row>
    <row r="675" spans="1:6" x14ac:dyDescent="0.15">
      <c r="A675" s="36">
        <v>39343</v>
      </c>
      <c r="B675" s="14" t="s">
        <v>78</v>
      </c>
      <c r="C675" s="14" t="s">
        <v>65</v>
      </c>
      <c r="D675" s="37">
        <v>66</v>
      </c>
      <c r="E675" s="38">
        <v>25831.585652399997</v>
      </c>
      <c r="F675" s="38">
        <v>23638.996921013684</v>
      </c>
    </row>
    <row r="676" spans="1:6" x14ac:dyDescent="0.15">
      <c r="A676" s="36">
        <v>39416</v>
      </c>
      <c r="B676" s="14" t="s">
        <v>79</v>
      </c>
      <c r="C676" s="14" t="s">
        <v>68</v>
      </c>
      <c r="D676" s="37">
        <v>48</v>
      </c>
      <c r="E676" s="38">
        <v>15119.017531199999</v>
      </c>
      <c r="F676" s="38">
        <v>13857.525858925263</v>
      </c>
    </row>
    <row r="677" spans="1:6" x14ac:dyDescent="0.15">
      <c r="A677" s="36">
        <v>39282</v>
      </c>
      <c r="B677" s="14" t="s">
        <v>77</v>
      </c>
      <c r="C677" s="14" t="s">
        <v>64</v>
      </c>
      <c r="D677" s="37">
        <v>54</v>
      </c>
      <c r="E677" s="38">
        <v>7695.2630151000003</v>
      </c>
      <c r="F677" s="38">
        <v>6790.1589362119284</v>
      </c>
    </row>
    <row r="678" spans="1:6" x14ac:dyDescent="0.15">
      <c r="A678" s="36">
        <v>39428</v>
      </c>
      <c r="B678" s="14" t="s">
        <v>71</v>
      </c>
      <c r="C678" s="14" t="s">
        <v>69</v>
      </c>
      <c r="D678" s="37">
        <v>120</v>
      </c>
      <c r="E678" s="38">
        <v>28957.939254000001</v>
      </c>
      <c r="F678" s="38">
        <v>28600.723021345202</v>
      </c>
    </row>
    <row r="679" spans="1:6" x14ac:dyDescent="0.15">
      <c r="A679" s="36">
        <v>39343</v>
      </c>
      <c r="B679" s="14" t="s">
        <v>77</v>
      </c>
      <c r="C679" s="14" t="s">
        <v>64</v>
      </c>
      <c r="D679" s="37">
        <v>480</v>
      </c>
      <c r="E679" s="38">
        <v>112840.71256799999</v>
      </c>
      <c r="F679" s="38">
        <v>111114.47961767338</v>
      </c>
    </row>
    <row r="680" spans="1:6" x14ac:dyDescent="0.15">
      <c r="A680" s="36">
        <v>39199</v>
      </c>
      <c r="B680" s="14" t="s">
        <v>80</v>
      </c>
      <c r="C680" s="14" t="s">
        <v>68</v>
      </c>
      <c r="D680" s="37">
        <v>90</v>
      </c>
      <c r="E680" s="38">
        <v>23153.888717999998</v>
      </c>
      <c r="F680" s="38">
        <v>22849.974321791458</v>
      </c>
    </row>
    <row r="681" spans="1:6" x14ac:dyDescent="0.15">
      <c r="A681" s="36">
        <v>39316</v>
      </c>
      <c r="B681" s="14" t="s">
        <v>77</v>
      </c>
      <c r="C681" s="14" t="s">
        <v>64</v>
      </c>
      <c r="D681" s="37">
        <v>60</v>
      </c>
      <c r="E681" s="38">
        <v>10980.515853000001</v>
      </c>
      <c r="F681" s="38">
        <v>11047.712438614068</v>
      </c>
    </row>
    <row r="682" spans="1:6" x14ac:dyDescent="0.15">
      <c r="A682" s="36">
        <v>39420</v>
      </c>
      <c r="B682" s="14" t="s">
        <v>77</v>
      </c>
      <c r="C682" s="14" t="s">
        <v>68</v>
      </c>
      <c r="D682" s="37">
        <v>30</v>
      </c>
      <c r="E682" s="38">
        <v>5959.8341010000004</v>
      </c>
      <c r="F682" s="38">
        <v>5974.5565213970667</v>
      </c>
    </row>
    <row r="683" spans="1:6" x14ac:dyDescent="0.15">
      <c r="A683" s="36">
        <v>39420</v>
      </c>
      <c r="B683" s="14" t="s">
        <v>77</v>
      </c>
      <c r="C683" s="14" t="s">
        <v>68</v>
      </c>
      <c r="D683" s="37">
        <v>30</v>
      </c>
      <c r="E683" s="38">
        <v>9505.0229444999986</v>
      </c>
      <c r="F683" s="38">
        <v>9161.0408759242418</v>
      </c>
    </row>
    <row r="684" spans="1:6" x14ac:dyDescent="0.15">
      <c r="A684" s="36">
        <v>39282</v>
      </c>
      <c r="B684" s="14" t="s">
        <v>79</v>
      </c>
      <c r="C684" s="14" t="s">
        <v>69</v>
      </c>
      <c r="D684" s="37">
        <v>24</v>
      </c>
      <c r="E684" s="38">
        <v>8668.6877483999997</v>
      </c>
      <c r="F684" s="38">
        <v>8377.0350763037241</v>
      </c>
    </row>
    <row r="685" spans="1:6" x14ac:dyDescent="0.15">
      <c r="A685" s="36">
        <v>39316</v>
      </c>
      <c r="B685" s="14" t="s">
        <v>79</v>
      </c>
      <c r="C685" s="14" t="s">
        <v>69</v>
      </c>
      <c r="D685" s="37">
        <v>24</v>
      </c>
      <c r="E685" s="38">
        <v>6103.1549808000009</v>
      </c>
      <c r="F685" s="38">
        <v>5835.9933241280987</v>
      </c>
    </row>
    <row r="686" spans="1:6" x14ac:dyDescent="0.15">
      <c r="A686" s="36">
        <v>39223</v>
      </c>
      <c r="B686" s="14" t="s">
        <v>80</v>
      </c>
      <c r="C686" s="14" t="s">
        <v>68</v>
      </c>
      <c r="D686" s="37">
        <v>30</v>
      </c>
      <c r="E686" s="38">
        <v>8719.4286810000012</v>
      </c>
      <c r="F686" s="38">
        <v>8283.5625006645932</v>
      </c>
    </row>
    <row r="687" spans="1:6" x14ac:dyDescent="0.15">
      <c r="A687" s="36">
        <v>39106</v>
      </c>
      <c r="B687" s="14" t="s">
        <v>77</v>
      </c>
      <c r="C687" s="14" t="s">
        <v>64</v>
      </c>
      <c r="D687" s="37">
        <v>54</v>
      </c>
      <c r="E687" s="38">
        <v>15366.4908516</v>
      </c>
      <c r="F687" s="38">
        <v>14164.371438887163</v>
      </c>
    </row>
    <row r="688" spans="1:6" x14ac:dyDescent="0.15">
      <c r="A688" s="36">
        <v>39126</v>
      </c>
      <c r="B688" s="14" t="s">
        <v>77</v>
      </c>
      <c r="C688" s="14" t="s">
        <v>64</v>
      </c>
      <c r="D688" s="37">
        <v>30</v>
      </c>
      <c r="E688" s="38">
        <v>9024.3193725000001</v>
      </c>
      <c r="F688" s="38">
        <v>8363.10397562652</v>
      </c>
    </row>
    <row r="689" spans="1:6" x14ac:dyDescent="0.15">
      <c r="A689" s="36">
        <v>39162</v>
      </c>
      <c r="B689" s="14" t="s">
        <v>77</v>
      </c>
      <c r="C689" s="14" t="s">
        <v>64</v>
      </c>
      <c r="D689" s="37">
        <v>24</v>
      </c>
      <c r="E689" s="38">
        <v>7604.0183556000002</v>
      </c>
      <c r="F689" s="38">
        <v>7438.0876782110781</v>
      </c>
    </row>
    <row r="690" spans="1:6" x14ac:dyDescent="0.15">
      <c r="A690" s="36">
        <v>39200</v>
      </c>
      <c r="B690" s="14" t="s">
        <v>77</v>
      </c>
      <c r="C690" s="14" t="s">
        <v>64</v>
      </c>
      <c r="D690" s="37">
        <v>24</v>
      </c>
      <c r="E690" s="38">
        <v>8668.6877483999997</v>
      </c>
      <c r="F690" s="38">
        <v>8567.413928273374</v>
      </c>
    </row>
    <row r="691" spans="1:6" x14ac:dyDescent="0.15">
      <c r="A691" s="36">
        <v>39227</v>
      </c>
      <c r="B691" s="14" t="s">
        <v>77</v>
      </c>
      <c r="C691" s="14" t="s">
        <v>64</v>
      </c>
      <c r="D691" s="37">
        <v>180</v>
      </c>
      <c r="E691" s="38">
        <v>33582.485654999997</v>
      </c>
      <c r="F691" s="38">
        <v>25705.329876548076</v>
      </c>
    </row>
    <row r="692" spans="1:6" x14ac:dyDescent="0.15">
      <c r="A692" s="36">
        <v>39251</v>
      </c>
      <c r="B692" s="14" t="s">
        <v>77</v>
      </c>
      <c r="C692" s="14" t="s">
        <v>64</v>
      </c>
      <c r="D692" s="37">
        <v>120</v>
      </c>
      <c r="E692" s="38">
        <v>25112.310678000002</v>
      </c>
      <c r="F692" s="38">
        <v>19304.185837284287</v>
      </c>
    </row>
    <row r="693" spans="1:6" x14ac:dyDescent="0.15">
      <c r="A693" s="36">
        <v>39289</v>
      </c>
      <c r="B693" s="14" t="s">
        <v>80</v>
      </c>
      <c r="C693" s="14" t="s">
        <v>68</v>
      </c>
      <c r="D693" s="37">
        <v>100</v>
      </c>
      <c r="E693" s="38">
        <v>12915.199365</v>
      </c>
      <c r="F693" s="38">
        <v>10217.090629489232</v>
      </c>
    </row>
    <row r="694" spans="1:6" x14ac:dyDescent="0.15">
      <c r="A694" s="36">
        <v>39379</v>
      </c>
      <c r="B694" s="14" t="s">
        <v>71</v>
      </c>
      <c r="C694" s="14" t="s">
        <v>65</v>
      </c>
      <c r="D694" s="37">
        <v>250</v>
      </c>
      <c r="E694" s="38">
        <v>108251.03201249999</v>
      </c>
      <c r="F694" s="38">
        <v>90939.771709141583</v>
      </c>
    </row>
    <row r="695" spans="1:6" x14ac:dyDescent="0.15">
      <c r="A695" s="36">
        <v>39106</v>
      </c>
      <c r="B695" s="14" t="s">
        <v>79</v>
      </c>
      <c r="C695" s="14" t="s">
        <v>64</v>
      </c>
      <c r="D695" s="37">
        <v>348</v>
      </c>
      <c r="E695" s="38">
        <v>123863.06743559998</v>
      </c>
      <c r="F695" s="38">
        <v>97749.581064735452</v>
      </c>
    </row>
    <row r="696" spans="1:6" x14ac:dyDescent="0.15">
      <c r="A696" s="36">
        <v>39427</v>
      </c>
      <c r="B696" s="14" t="s">
        <v>80</v>
      </c>
      <c r="C696" s="14" t="s">
        <v>66</v>
      </c>
      <c r="D696" s="37">
        <v>500</v>
      </c>
      <c r="E696" s="38">
        <v>63797.078999999998</v>
      </c>
      <c r="F696" s="38">
        <v>48365.443951173082</v>
      </c>
    </row>
    <row r="697" spans="1:6" x14ac:dyDescent="0.15">
      <c r="A697" s="36">
        <v>39162</v>
      </c>
      <c r="B697" s="14" t="s">
        <v>79</v>
      </c>
      <c r="C697" s="14" t="s">
        <v>64</v>
      </c>
      <c r="D697" s="37">
        <v>550</v>
      </c>
      <c r="E697" s="38">
        <v>126481.41825</v>
      </c>
      <c r="F697" s="38">
        <v>88869.474813034685</v>
      </c>
    </row>
    <row r="698" spans="1:6" x14ac:dyDescent="0.15">
      <c r="A698" s="36">
        <v>39200</v>
      </c>
      <c r="B698" s="14" t="s">
        <v>79</v>
      </c>
      <c r="C698" s="14" t="s">
        <v>64</v>
      </c>
      <c r="D698" s="37">
        <v>300</v>
      </c>
      <c r="E698" s="38">
        <v>65740.66442999999</v>
      </c>
      <c r="F698" s="38">
        <v>64904.989048663279</v>
      </c>
    </row>
    <row r="699" spans="1:6" x14ac:dyDescent="0.15">
      <c r="A699" s="36">
        <v>39227</v>
      </c>
      <c r="B699" s="14" t="s">
        <v>79</v>
      </c>
      <c r="C699" s="14" t="s">
        <v>64</v>
      </c>
      <c r="D699" s="37">
        <v>350</v>
      </c>
      <c r="E699" s="38">
        <v>60392.095365000001</v>
      </c>
      <c r="F699" s="38">
        <v>52462.778974536457</v>
      </c>
    </row>
    <row r="700" spans="1:6" x14ac:dyDescent="0.15">
      <c r="A700" s="36">
        <v>39251</v>
      </c>
      <c r="B700" s="14" t="s">
        <v>79</v>
      </c>
      <c r="C700" s="14" t="s">
        <v>64</v>
      </c>
      <c r="D700" s="37">
        <v>200</v>
      </c>
      <c r="E700" s="38">
        <v>36646.229099999997</v>
      </c>
      <c r="F700" s="38">
        <v>31731.535655509513</v>
      </c>
    </row>
    <row r="701" spans="1:6" x14ac:dyDescent="0.15">
      <c r="A701" s="36">
        <v>39282</v>
      </c>
      <c r="B701" s="14" t="s">
        <v>79</v>
      </c>
      <c r="C701" s="14" t="s">
        <v>64</v>
      </c>
      <c r="D701" s="37">
        <v>1500</v>
      </c>
      <c r="E701" s="38">
        <v>255707.59455000001</v>
      </c>
      <c r="F701" s="38">
        <v>225401.61458980868</v>
      </c>
    </row>
    <row r="702" spans="1:6" x14ac:dyDescent="0.15">
      <c r="A702" s="36">
        <v>39428</v>
      </c>
      <c r="B702" s="14" t="s">
        <v>77</v>
      </c>
      <c r="C702" s="14" t="s">
        <v>64</v>
      </c>
      <c r="D702" s="37">
        <v>1000</v>
      </c>
      <c r="E702" s="38">
        <v>185382.44235</v>
      </c>
      <c r="F702" s="38">
        <v>161788.10144603666</v>
      </c>
    </row>
    <row r="703" spans="1:6" x14ac:dyDescent="0.15">
      <c r="A703" s="36">
        <v>39240</v>
      </c>
      <c r="B703" s="14" t="s">
        <v>80</v>
      </c>
      <c r="C703" s="14" t="s">
        <v>68</v>
      </c>
      <c r="D703" s="37">
        <v>1500</v>
      </c>
      <c r="E703" s="38">
        <v>190946.14110000001</v>
      </c>
      <c r="F703" s="38">
        <v>136117.02895668932</v>
      </c>
    </row>
    <row r="704" spans="1:6" x14ac:dyDescent="0.15">
      <c r="A704" s="36">
        <v>39316</v>
      </c>
      <c r="B704" s="14" t="s">
        <v>79</v>
      </c>
      <c r="C704" s="14" t="s">
        <v>64</v>
      </c>
      <c r="D704" s="37">
        <v>250</v>
      </c>
      <c r="E704" s="38">
        <v>30767.254087499998</v>
      </c>
      <c r="F704" s="38">
        <v>25468.243609720343</v>
      </c>
    </row>
    <row r="705" spans="1:6" x14ac:dyDescent="0.15">
      <c r="A705" s="36">
        <v>39343</v>
      </c>
      <c r="B705" s="14" t="s">
        <v>79</v>
      </c>
      <c r="C705" s="14" t="s">
        <v>64</v>
      </c>
      <c r="D705" s="37">
        <v>150</v>
      </c>
      <c r="E705" s="38">
        <v>19717.748369999998</v>
      </c>
      <c r="F705" s="38">
        <v>16130.82876595205</v>
      </c>
    </row>
    <row r="706" spans="1:6" x14ac:dyDescent="0.15">
      <c r="A706" s="36">
        <v>39286</v>
      </c>
      <c r="B706" s="14" t="s">
        <v>80</v>
      </c>
      <c r="C706" s="14" t="s">
        <v>68</v>
      </c>
      <c r="D706" s="37">
        <v>300</v>
      </c>
      <c r="E706" s="38">
        <v>36764.921340000001</v>
      </c>
      <c r="F706" s="38">
        <v>30525.305935770841</v>
      </c>
    </row>
    <row r="707" spans="1:6" x14ac:dyDescent="0.15">
      <c r="A707" s="36">
        <v>39413</v>
      </c>
      <c r="B707" s="14" t="s">
        <v>71</v>
      </c>
      <c r="C707" s="14" t="s">
        <v>69</v>
      </c>
      <c r="D707" s="37">
        <v>100</v>
      </c>
      <c r="E707" s="38">
        <v>13211.929965000001</v>
      </c>
      <c r="F707" s="38">
        <v>10841.62737421219</v>
      </c>
    </row>
    <row r="708" spans="1:6" x14ac:dyDescent="0.15">
      <c r="A708" s="36">
        <v>39126</v>
      </c>
      <c r="B708" s="14" t="s">
        <v>79</v>
      </c>
      <c r="C708" s="14" t="s">
        <v>64</v>
      </c>
      <c r="D708" s="37">
        <v>250</v>
      </c>
      <c r="E708" s="38">
        <v>27651.5827875</v>
      </c>
      <c r="F708" s="38">
        <v>19814.793237433914</v>
      </c>
    </row>
    <row r="709" spans="1:6" x14ac:dyDescent="0.15">
      <c r="A709" s="36">
        <v>39198</v>
      </c>
      <c r="B709" s="14" t="s">
        <v>80</v>
      </c>
      <c r="C709" s="14" t="s">
        <v>68</v>
      </c>
      <c r="D709" s="37">
        <v>100</v>
      </c>
      <c r="E709" s="38">
        <v>11527.98381</v>
      </c>
      <c r="F709" s="38">
        <v>8436.2968936576963</v>
      </c>
    </row>
    <row r="710" spans="1:6" x14ac:dyDescent="0.15">
      <c r="A710" s="36">
        <v>39379</v>
      </c>
      <c r="B710" s="14" t="s">
        <v>79</v>
      </c>
      <c r="C710" s="14" t="s">
        <v>67</v>
      </c>
      <c r="D710" s="37">
        <v>250</v>
      </c>
      <c r="E710" s="38">
        <v>27651.5827875</v>
      </c>
      <c r="F710" s="38">
        <v>18334.449074524196</v>
      </c>
    </row>
    <row r="711" spans="1:6" x14ac:dyDescent="0.15">
      <c r="A711" s="36">
        <v>39416</v>
      </c>
      <c r="B711" s="14" t="s">
        <v>71</v>
      </c>
      <c r="C711" s="14" t="s">
        <v>68</v>
      </c>
      <c r="D711" s="37">
        <v>250</v>
      </c>
      <c r="E711" s="38">
        <v>79505.255137499989</v>
      </c>
      <c r="F711" s="38">
        <v>67176.019008669042</v>
      </c>
    </row>
    <row r="712" spans="1:6" x14ac:dyDescent="0.15">
      <c r="A712" s="36">
        <v>39416</v>
      </c>
      <c r="B712" s="14" t="s">
        <v>71</v>
      </c>
      <c r="C712" s="14" t="s">
        <v>68</v>
      </c>
      <c r="D712" s="37">
        <v>200</v>
      </c>
      <c r="E712" s="38">
        <v>25414.975889999998</v>
      </c>
      <c r="F712" s="38">
        <v>23111.695791506478</v>
      </c>
    </row>
    <row r="713" spans="1:6" x14ac:dyDescent="0.15">
      <c r="A713" s="36">
        <v>39384</v>
      </c>
      <c r="B713" s="14" t="s">
        <v>80</v>
      </c>
      <c r="C713" s="14" t="s">
        <v>68</v>
      </c>
      <c r="D713" s="37">
        <v>300</v>
      </c>
      <c r="E713" s="38">
        <v>23968.414214999997</v>
      </c>
      <c r="F713" s="38">
        <v>18769.302665164232</v>
      </c>
    </row>
    <row r="714" spans="1:6" x14ac:dyDescent="0.15">
      <c r="A714" s="36">
        <v>39428</v>
      </c>
      <c r="B714" s="14" t="s">
        <v>77</v>
      </c>
      <c r="C714" s="14" t="s">
        <v>68</v>
      </c>
      <c r="D714" s="37">
        <v>500</v>
      </c>
      <c r="E714" s="38">
        <v>53337.325349999999</v>
      </c>
      <c r="F714" s="38">
        <v>42334.454057847201</v>
      </c>
    </row>
    <row r="715" spans="1:6" x14ac:dyDescent="0.15">
      <c r="A715" s="36">
        <v>39428</v>
      </c>
      <c r="B715" s="14" t="s">
        <v>77</v>
      </c>
      <c r="C715" s="14" t="s">
        <v>68</v>
      </c>
      <c r="D715" s="37">
        <v>300</v>
      </c>
      <c r="E715" s="38">
        <v>36275.315849999999</v>
      </c>
      <c r="F715" s="38">
        <v>29715.559809255723</v>
      </c>
    </row>
    <row r="716" spans="1:6" x14ac:dyDescent="0.15">
      <c r="A716" s="36">
        <v>39428</v>
      </c>
      <c r="B716" s="14" t="s">
        <v>77</v>
      </c>
      <c r="C716" s="14" t="s">
        <v>68</v>
      </c>
      <c r="D716" s="37">
        <v>250</v>
      </c>
      <c r="E716" s="38">
        <v>33920.016712500001</v>
      </c>
      <c r="F716" s="38">
        <v>27639.01316800854</v>
      </c>
    </row>
    <row r="717" spans="1:6" x14ac:dyDescent="0.15">
      <c r="A717" s="36">
        <v>39377</v>
      </c>
      <c r="B717" s="14" t="s">
        <v>77</v>
      </c>
      <c r="C717" s="14" t="s">
        <v>64</v>
      </c>
      <c r="D717" s="37">
        <v>1500</v>
      </c>
      <c r="E717" s="38">
        <v>16802.370224999999</v>
      </c>
      <c r="F717" s="38">
        <v>12298.821544597209</v>
      </c>
    </row>
    <row r="718" spans="1:6" x14ac:dyDescent="0.15">
      <c r="A718" s="36">
        <v>39195</v>
      </c>
      <c r="B718" s="14" t="s">
        <v>80</v>
      </c>
      <c r="C718" s="14" t="s">
        <v>68</v>
      </c>
      <c r="D718" s="37">
        <v>1500</v>
      </c>
      <c r="E718" s="38">
        <v>16802.370224999999</v>
      </c>
      <c r="F718" s="38">
        <v>12081.690251873244</v>
      </c>
    </row>
    <row r="719" spans="1:6" x14ac:dyDescent="0.15">
      <c r="A719" s="36">
        <v>39226</v>
      </c>
      <c r="B719" s="14" t="s">
        <v>80</v>
      </c>
      <c r="C719" s="14" t="s">
        <v>68</v>
      </c>
      <c r="D719" s="37">
        <v>2000</v>
      </c>
      <c r="E719" s="38">
        <v>22403.1603</v>
      </c>
      <c r="F719" s="38">
        <v>12340.377893188901</v>
      </c>
    </row>
    <row r="720" spans="1:6" x14ac:dyDescent="0.15">
      <c r="A720" s="36">
        <v>39420</v>
      </c>
      <c r="B720" s="14" t="s">
        <v>78</v>
      </c>
      <c r="C720" s="14" t="s">
        <v>69</v>
      </c>
      <c r="D720" s="37">
        <v>200</v>
      </c>
      <c r="E720" s="38">
        <v>19139.1237</v>
      </c>
      <c r="F720" s="38">
        <v>14395.817694701669</v>
      </c>
    </row>
    <row r="721" spans="1:6" x14ac:dyDescent="0.15">
      <c r="A721" s="36">
        <v>39420</v>
      </c>
      <c r="B721" s="14" t="s">
        <v>78</v>
      </c>
      <c r="C721" s="14" t="s">
        <v>69</v>
      </c>
      <c r="D721" s="37">
        <v>100</v>
      </c>
      <c r="E721" s="38">
        <v>8582.932605</v>
      </c>
      <c r="F721" s="38">
        <v>6604.1231169287439</v>
      </c>
    </row>
    <row r="722" spans="1:6" x14ac:dyDescent="0.15">
      <c r="A722" s="36">
        <v>39420</v>
      </c>
      <c r="B722" s="14" t="s">
        <v>78</v>
      </c>
      <c r="C722" s="14" t="s">
        <v>69</v>
      </c>
      <c r="D722" s="37">
        <v>100</v>
      </c>
      <c r="E722" s="38">
        <v>9183.8120699999999</v>
      </c>
      <c r="F722" s="38">
        <v>7141.5514330759943</v>
      </c>
    </row>
    <row r="723" spans="1:6" x14ac:dyDescent="0.15">
      <c r="A723" s="36">
        <v>39420</v>
      </c>
      <c r="B723" s="14" t="s">
        <v>78</v>
      </c>
      <c r="C723" s="14" t="s">
        <v>69</v>
      </c>
      <c r="D723" s="37">
        <v>500</v>
      </c>
      <c r="E723" s="38">
        <v>86274.421950000004</v>
      </c>
      <c r="F723" s="38">
        <v>74655.770000388628</v>
      </c>
    </row>
    <row r="724" spans="1:6" x14ac:dyDescent="0.15">
      <c r="A724" s="36">
        <v>39282</v>
      </c>
      <c r="B724" s="14" t="s">
        <v>71</v>
      </c>
      <c r="C724" s="14" t="s">
        <v>69</v>
      </c>
      <c r="D724" s="37">
        <v>250</v>
      </c>
      <c r="E724" s="38">
        <v>30377.795174999999</v>
      </c>
      <c r="F724" s="38">
        <v>27668.563748573306</v>
      </c>
    </row>
    <row r="725" spans="1:6" x14ac:dyDescent="0.15">
      <c r="A725" s="36">
        <v>39316</v>
      </c>
      <c r="B725" s="14" t="s">
        <v>71</v>
      </c>
      <c r="C725" s="14" t="s">
        <v>69</v>
      </c>
      <c r="D725" s="37">
        <v>100</v>
      </c>
      <c r="E725" s="38">
        <v>18308.278019999998</v>
      </c>
      <c r="F725" s="38">
        <v>18135.265138819574</v>
      </c>
    </row>
    <row r="726" spans="1:6" x14ac:dyDescent="0.15">
      <c r="A726" s="36">
        <v>39413</v>
      </c>
      <c r="B726" s="14" t="s">
        <v>80</v>
      </c>
      <c r="C726" s="14" t="s">
        <v>68</v>
      </c>
      <c r="D726" s="37">
        <v>100</v>
      </c>
      <c r="E726" s="38">
        <v>8582.932605</v>
      </c>
      <c r="F726" s="38">
        <v>6600.4131378987668</v>
      </c>
    </row>
    <row r="727" spans="1:6" x14ac:dyDescent="0.15">
      <c r="A727" s="36">
        <v>39276</v>
      </c>
      <c r="B727" s="14" t="s">
        <v>80</v>
      </c>
      <c r="C727" s="14" t="s">
        <v>66</v>
      </c>
      <c r="D727" s="37">
        <v>500</v>
      </c>
      <c r="E727" s="38">
        <v>55303.165574999999</v>
      </c>
      <c r="F727" s="38">
        <v>39179.603505023311</v>
      </c>
    </row>
    <row r="728" spans="1:6" x14ac:dyDescent="0.15">
      <c r="A728" s="36">
        <v>39377</v>
      </c>
      <c r="B728" s="14" t="s">
        <v>79</v>
      </c>
      <c r="C728" s="14" t="s">
        <v>64</v>
      </c>
      <c r="D728" s="37">
        <v>818</v>
      </c>
      <c r="E728" s="38">
        <v>106799.277552</v>
      </c>
      <c r="F728" s="38">
        <v>83158.631617027349</v>
      </c>
    </row>
    <row r="729" spans="1:6" x14ac:dyDescent="0.15">
      <c r="A729" s="36">
        <v>39428</v>
      </c>
      <c r="B729" s="14" t="s">
        <v>79</v>
      </c>
      <c r="C729" s="14" t="s">
        <v>64</v>
      </c>
      <c r="D729" s="37">
        <v>818</v>
      </c>
      <c r="E729" s="38">
        <v>106799.277552</v>
      </c>
      <c r="F729" s="38">
        <v>82966.872049584723</v>
      </c>
    </row>
    <row r="730" spans="1:6" x14ac:dyDescent="0.15">
      <c r="A730" s="36">
        <v>39377</v>
      </c>
      <c r="B730" s="14" t="s">
        <v>71</v>
      </c>
      <c r="C730" s="14" t="s">
        <v>69</v>
      </c>
      <c r="D730" s="37">
        <v>818</v>
      </c>
      <c r="E730" s="38">
        <v>106799.277552</v>
      </c>
      <c r="F730" s="38">
        <v>83347.42037710677</v>
      </c>
    </row>
    <row r="731" spans="1:6" x14ac:dyDescent="0.15">
      <c r="A731" s="36">
        <v>39168</v>
      </c>
      <c r="B731" s="14" t="s">
        <v>80</v>
      </c>
      <c r="C731" s="14" t="s">
        <v>67</v>
      </c>
      <c r="D731" s="37">
        <v>750</v>
      </c>
      <c r="E731" s="38">
        <v>68155.309687500005</v>
      </c>
      <c r="F731" s="38">
        <v>57389.52592200831</v>
      </c>
    </row>
    <row r="732" spans="1:6" x14ac:dyDescent="0.15">
      <c r="A732" s="36">
        <v>39428</v>
      </c>
      <c r="B732" s="14" t="s">
        <v>71</v>
      </c>
      <c r="C732" s="14" t="s">
        <v>69</v>
      </c>
      <c r="D732" s="37">
        <v>250</v>
      </c>
      <c r="E732" s="38">
        <v>15689.630475</v>
      </c>
      <c r="F732" s="38">
        <v>13945.427777440706</v>
      </c>
    </row>
    <row r="733" spans="1:6" x14ac:dyDescent="0.15">
      <c r="A733" s="36">
        <v>39377</v>
      </c>
      <c r="B733" s="14" t="s">
        <v>71</v>
      </c>
      <c r="C733" s="14" t="s">
        <v>69</v>
      </c>
      <c r="D733" s="37">
        <v>600</v>
      </c>
      <c r="E733" s="38">
        <v>81408.040109999987</v>
      </c>
      <c r="F733" s="38">
        <v>66048.51416586616</v>
      </c>
    </row>
    <row r="734" spans="1:6" x14ac:dyDescent="0.15">
      <c r="A734" s="36">
        <v>39413</v>
      </c>
      <c r="B734" s="14" t="s">
        <v>71</v>
      </c>
      <c r="C734" s="14" t="s">
        <v>69</v>
      </c>
      <c r="D734" s="37">
        <v>150</v>
      </c>
      <c r="E734" s="38">
        <v>2147.5877174999996</v>
      </c>
      <c r="F734" s="38">
        <v>1836.4196018855885</v>
      </c>
    </row>
    <row r="735" spans="1:6" x14ac:dyDescent="0.15">
      <c r="A735" s="36">
        <v>39436</v>
      </c>
      <c r="B735" s="14" t="s">
        <v>80</v>
      </c>
      <c r="C735" s="14" t="s">
        <v>64</v>
      </c>
      <c r="D735" s="37">
        <v>150</v>
      </c>
      <c r="E735" s="38">
        <v>2147.5877174999996</v>
      </c>
      <c r="F735" s="38">
        <v>1877.7486923482491</v>
      </c>
    </row>
    <row r="736" spans="1:6" x14ac:dyDescent="0.15">
      <c r="A736" s="36">
        <v>39416</v>
      </c>
      <c r="B736" s="14" t="s">
        <v>71</v>
      </c>
      <c r="C736" s="14" t="s">
        <v>68</v>
      </c>
      <c r="D736" s="37">
        <v>200</v>
      </c>
      <c r="E736" s="38">
        <v>2863.4502899999998</v>
      </c>
      <c r="F736" s="38">
        <v>2122.2727768174655</v>
      </c>
    </row>
    <row r="737" spans="1:6" x14ac:dyDescent="0.15">
      <c r="A737" s="36">
        <v>39416</v>
      </c>
      <c r="B737" s="14" t="s">
        <v>71</v>
      </c>
      <c r="C737" s="14" t="s">
        <v>68</v>
      </c>
      <c r="D737" s="37">
        <v>500</v>
      </c>
      <c r="E737" s="38">
        <v>7232.8083749999996</v>
      </c>
      <c r="F737" s="38">
        <v>5227.49209641368</v>
      </c>
    </row>
    <row r="738" spans="1:6" x14ac:dyDescent="0.15">
      <c r="A738" s="36">
        <v>39428</v>
      </c>
      <c r="B738" s="14" t="s">
        <v>71</v>
      </c>
      <c r="C738" s="14" t="s">
        <v>68</v>
      </c>
      <c r="D738" s="37">
        <v>250</v>
      </c>
      <c r="E738" s="38">
        <v>6490.9818750000004</v>
      </c>
      <c r="F738" s="38">
        <v>4556.0311431498121</v>
      </c>
    </row>
    <row r="739" spans="1:6" x14ac:dyDescent="0.15">
      <c r="A739" s="36">
        <v>39343</v>
      </c>
      <c r="B739" s="14" t="s">
        <v>71</v>
      </c>
      <c r="C739" s="14" t="s">
        <v>69</v>
      </c>
      <c r="D739" s="37">
        <v>200</v>
      </c>
      <c r="E739" s="38">
        <v>5534.0256900000004</v>
      </c>
      <c r="F739" s="38">
        <v>3655.2384458498709</v>
      </c>
    </row>
    <row r="740" spans="1:6" x14ac:dyDescent="0.15">
      <c r="A740" s="36">
        <v>39413</v>
      </c>
      <c r="B740" s="14" t="s">
        <v>77</v>
      </c>
      <c r="C740" s="14" t="s">
        <v>64</v>
      </c>
      <c r="D740" s="37">
        <v>400</v>
      </c>
      <c r="E740" s="38">
        <v>86645.335200000001</v>
      </c>
      <c r="F740" s="38">
        <v>78565.20740809424</v>
      </c>
    </row>
    <row r="741" spans="1:6" x14ac:dyDescent="0.15">
      <c r="A741" s="36">
        <v>39157</v>
      </c>
      <c r="B741" s="14" t="s">
        <v>71</v>
      </c>
      <c r="C741" s="14" t="s">
        <v>64</v>
      </c>
      <c r="D741" s="37">
        <v>300</v>
      </c>
      <c r="E741" s="38">
        <v>15578.3565</v>
      </c>
      <c r="F741" s="38">
        <v>16763.597516549777</v>
      </c>
    </row>
    <row r="742" spans="1:6" x14ac:dyDescent="0.15">
      <c r="A742" s="36">
        <v>39226</v>
      </c>
      <c r="B742" s="14" t="s">
        <v>80</v>
      </c>
      <c r="C742" s="14" t="s">
        <v>69</v>
      </c>
      <c r="D742" s="37">
        <v>152</v>
      </c>
      <c r="E742" s="38">
        <v>26272.527323999999</v>
      </c>
      <c r="F742" s="38">
        <v>24390.000929814625</v>
      </c>
    </row>
    <row r="743" spans="1:6" x14ac:dyDescent="0.15">
      <c r="A743" s="36">
        <v>39443</v>
      </c>
      <c r="B743" s="14" t="s">
        <v>80</v>
      </c>
      <c r="C743" s="14" t="s">
        <v>68</v>
      </c>
      <c r="D743" s="37">
        <v>244</v>
      </c>
      <c r="E743" s="38">
        <v>41595.070811999998</v>
      </c>
      <c r="F743" s="38">
        <v>37113.486716734333</v>
      </c>
    </row>
    <row r="744" spans="1:6" x14ac:dyDescent="0.15">
      <c r="A744" s="36">
        <v>39413</v>
      </c>
      <c r="B744" s="14" t="s">
        <v>79</v>
      </c>
      <c r="C744" s="14" t="s">
        <v>64</v>
      </c>
      <c r="D744" s="37">
        <v>152</v>
      </c>
      <c r="E744" s="38">
        <v>28178.162472</v>
      </c>
      <c r="F744" s="38">
        <v>24916.418771931003</v>
      </c>
    </row>
    <row r="745" spans="1:6" x14ac:dyDescent="0.15">
      <c r="A745" s="36">
        <v>39178</v>
      </c>
      <c r="B745" s="14" t="s">
        <v>80</v>
      </c>
      <c r="C745" s="14" t="s">
        <v>67</v>
      </c>
      <c r="D745" s="37">
        <v>208</v>
      </c>
      <c r="E745" s="38">
        <v>28082.583984000001</v>
      </c>
      <c r="F745" s="38">
        <v>24210.658435170495</v>
      </c>
    </row>
    <row r="746" spans="1:6" x14ac:dyDescent="0.15">
      <c r="A746" s="36">
        <v>39398</v>
      </c>
      <c r="B746" s="14" t="s">
        <v>80</v>
      </c>
      <c r="C746" s="14" t="s">
        <v>68</v>
      </c>
      <c r="D746" s="37">
        <v>160</v>
      </c>
      <c r="E746" s="38">
        <v>22658.348615999999</v>
      </c>
      <c r="F746" s="38">
        <v>19935.178269582182</v>
      </c>
    </row>
    <row r="747" spans="1:6" x14ac:dyDescent="0.15">
      <c r="A747" s="36">
        <v>39170</v>
      </c>
      <c r="B747" s="14" t="s">
        <v>80</v>
      </c>
      <c r="C747" s="14" t="s">
        <v>67</v>
      </c>
      <c r="D747" s="37">
        <v>96</v>
      </c>
      <c r="E747" s="38">
        <v>11814.641186999999</v>
      </c>
      <c r="F747" s="38">
        <v>9845.0758145435993</v>
      </c>
    </row>
    <row r="748" spans="1:6" x14ac:dyDescent="0.15">
      <c r="A748" s="36">
        <v>39178</v>
      </c>
      <c r="B748" s="14" t="s">
        <v>80</v>
      </c>
      <c r="C748" s="14" t="s">
        <v>64</v>
      </c>
      <c r="D748" s="37">
        <v>168</v>
      </c>
      <c r="E748" s="38">
        <v>20588.340333</v>
      </c>
      <c r="F748" s="38">
        <v>16876.844654655848</v>
      </c>
    </row>
    <row r="749" spans="1:6" x14ac:dyDescent="0.15">
      <c r="A749" s="36">
        <v>39162</v>
      </c>
      <c r="B749" s="14" t="s">
        <v>79</v>
      </c>
      <c r="C749" s="14" t="s">
        <v>69</v>
      </c>
      <c r="D749" s="37">
        <v>20</v>
      </c>
      <c r="E749" s="38">
        <v>2430.223614</v>
      </c>
      <c r="F749" s="38">
        <v>2164.0400664390036</v>
      </c>
    </row>
    <row r="750" spans="1:6" x14ac:dyDescent="0.15">
      <c r="A750" s="36">
        <v>39191</v>
      </c>
      <c r="B750" s="14" t="s">
        <v>80</v>
      </c>
      <c r="C750" s="14" t="s">
        <v>64</v>
      </c>
      <c r="D750" s="37">
        <v>280</v>
      </c>
      <c r="E750" s="38">
        <v>25444.648949999999</v>
      </c>
      <c r="F750" s="38">
        <v>22020.710307387104</v>
      </c>
    </row>
    <row r="751" spans="1:6" x14ac:dyDescent="0.15">
      <c r="A751" s="36">
        <v>39164</v>
      </c>
      <c r="B751" s="14" t="s">
        <v>71</v>
      </c>
      <c r="C751" s="14" t="s">
        <v>69</v>
      </c>
      <c r="D751" s="37">
        <v>164</v>
      </c>
      <c r="E751" s="38">
        <v>17494.61148</v>
      </c>
      <c r="F751" s="38">
        <v>14029.4171763124</v>
      </c>
    </row>
    <row r="752" spans="1:6" x14ac:dyDescent="0.15">
      <c r="A752" s="36">
        <v>39274</v>
      </c>
      <c r="B752" s="14" t="s">
        <v>80</v>
      </c>
      <c r="C752" s="14" t="s">
        <v>68</v>
      </c>
      <c r="D752" s="37">
        <v>100</v>
      </c>
      <c r="E752" s="38">
        <v>7989.4714050000002</v>
      </c>
      <c r="F752" s="38">
        <v>6421.6608525846168</v>
      </c>
    </row>
    <row r="753" spans="1:6" x14ac:dyDescent="0.15">
      <c r="A753" s="36">
        <v>39349</v>
      </c>
      <c r="B753" s="14" t="s">
        <v>80</v>
      </c>
      <c r="C753" s="14" t="s">
        <v>67</v>
      </c>
      <c r="D753" s="37">
        <v>14</v>
      </c>
      <c r="E753" s="38">
        <v>1705.3419929999998</v>
      </c>
      <c r="F753" s="38">
        <v>1436.0768940433995</v>
      </c>
    </row>
    <row r="754" spans="1:6" x14ac:dyDescent="0.15">
      <c r="A754" s="36">
        <v>39162</v>
      </c>
      <c r="B754" s="14" t="s">
        <v>80</v>
      </c>
      <c r="C754" s="14" t="s">
        <v>67</v>
      </c>
      <c r="D754" s="37">
        <v>24</v>
      </c>
      <c r="E754" s="38">
        <v>3281.2157400000001</v>
      </c>
      <c r="F754" s="38">
        <v>2736.8288753012666</v>
      </c>
    </row>
    <row r="755" spans="1:6" x14ac:dyDescent="0.15">
      <c r="A755" s="36">
        <v>39188</v>
      </c>
      <c r="B755" s="14" t="s">
        <v>80</v>
      </c>
      <c r="C755" s="14" t="s">
        <v>69</v>
      </c>
      <c r="D755" s="37">
        <v>34</v>
      </c>
      <c r="E755" s="38">
        <v>5967.5647140000001</v>
      </c>
      <c r="F755" s="38">
        <v>4490.4494259630419</v>
      </c>
    </row>
    <row r="756" spans="1:6" x14ac:dyDescent="0.15">
      <c r="A756" s="36">
        <v>39269</v>
      </c>
      <c r="B756" s="14" t="s">
        <v>80</v>
      </c>
      <c r="C756" s="14" t="s">
        <v>64</v>
      </c>
      <c r="D756" s="37">
        <v>33</v>
      </c>
      <c r="E756" s="38">
        <v>6044.1680609999994</v>
      </c>
      <c r="F756" s="38">
        <v>4691.0502549982448</v>
      </c>
    </row>
    <row r="757" spans="1:6" x14ac:dyDescent="0.15">
      <c r="A757" s="36">
        <v>39237</v>
      </c>
      <c r="B757" s="14" t="s">
        <v>80</v>
      </c>
      <c r="C757" s="14" t="s">
        <v>67</v>
      </c>
      <c r="D757" s="37">
        <v>24</v>
      </c>
      <c r="E757" s="38">
        <v>1796.391435</v>
      </c>
      <c r="F757" s="38">
        <v>1287.0291766101864</v>
      </c>
    </row>
    <row r="758" spans="1:6" x14ac:dyDescent="0.15">
      <c r="A758" s="36">
        <v>39343</v>
      </c>
      <c r="B758" s="14" t="s">
        <v>71</v>
      </c>
      <c r="C758" s="14" t="s">
        <v>69</v>
      </c>
      <c r="D758" s="37">
        <v>312</v>
      </c>
      <c r="E758" s="38">
        <v>27334.198176000002</v>
      </c>
      <c r="F758" s="38">
        <v>19508.072328062717</v>
      </c>
    </row>
    <row r="759" spans="1:6" x14ac:dyDescent="0.15">
      <c r="A759" s="36">
        <v>39216</v>
      </c>
      <c r="B759" s="14" t="s">
        <v>80</v>
      </c>
      <c r="C759" s="14" t="s">
        <v>67</v>
      </c>
      <c r="D759" s="37">
        <v>150</v>
      </c>
      <c r="E759" s="38">
        <v>13619.93454</v>
      </c>
      <c r="F759" s="38">
        <v>9801.6725248410403</v>
      </c>
    </row>
    <row r="760" spans="1:6" x14ac:dyDescent="0.15">
      <c r="A760" s="36">
        <v>39428</v>
      </c>
      <c r="B760" s="14" t="s">
        <v>77</v>
      </c>
      <c r="C760" s="14" t="s">
        <v>68</v>
      </c>
      <c r="D760" s="37">
        <v>120</v>
      </c>
      <c r="E760" s="38">
        <v>11643.708744</v>
      </c>
      <c r="F760" s="38">
        <v>8809.9752674105548</v>
      </c>
    </row>
    <row r="761" spans="1:6" x14ac:dyDescent="0.15">
      <c r="A761" s="36">
        <v>39309</v>
      </c>
      <c r="B761" s="14" t="s">
        <v>79</v>
      </c>
      <c r="C761" s="14" t="s">
        <v>69</v>
      </c>
      <c r="D761" s="37">
        <v>70</v>
      </c>
      <c r="E761" s="38">
        <v>6973.9499700000006</v>
      </c>
      <c r="F761" s="38">
        <v>5367.0075861102487</v>
      </c>
    </row>
    <row r="762" spans="1:6" x14ac:dyDescent="0.15">
      <c r="A762" s="36">
        <v>39162</v>
      </c>
      <c r="B762" s="14" t="s">
        <v>71</v>
      </c>
      <c r="C762" s="14" t="s">
        <v>69</v>
      </c>
      <c r="D762" s="37">
        <v>70</v>
      </c>
      <c r="E762" s="38">
        <v>7846.3379340000001</v>
      </c>
      <c r="F762" s="38">
        <v>5757.0900680781306</v>
      </c>
    </row>
    <row r="763" spans="1:6" x14ac:dyDescent="0.15">
      <c r="A763" s="36">
        <v>39395</v>
      </c>
      <c r="B763" s="14" t="s">
        <v>80</v>
      </c>
      <c r="C763" s="14" t="s">
        <v>64</v>
      </c>
      <c r="D763" s="37">
        <v>24</v>
      </c>
      <c r="E763" s="38">
        <v>2804.1041700000001</v>
      </c>
      <c r="F763" s="38">
        <v>1935.77823165567</v>
      </c>
    </row>
    <row r="764" spans="1:6" x14ac:dyDescent="0.15">
      <c r="A764" s="36">
        <v>39223</v>
      </c>
      <c r="B764" s="14" t="s">
        <v>80</v>
      </c>
      <c r="C764" s="14" t="s">
        <v>69</v>
      </c>
      <c r="D764" s="37">
        <v>39</v>
      </c>
      <c r="E764" s="38">
        <v>6920.3822879999998</v>
      </c>
      <c r="F764" s="38">
        <v>5108.9155512182479</v>
      </c>
    </row>
    <row r="765" spans="1:6" x14ac:dyDescent="0.15">
      <c r="A765" s="36">
        <v>39168</v>
      </c>
      <c r="B765" s="14" t="s">
        <v>80</v>
      </c>
      <c r="C765" s="14" t="s">
        <v>69</v>
      </c>
      <c r="D765" s="37">
        <v>151</v>
      </c>
      <c r="E765" s="38">
        <v>25931.677568999999</v>
      </c>
      <c r="F765" s="38">
        <v>18451.88654893322</v>
      </c>
    </row>
    <row r="766" spans="1:6" x14ac:dyDescent="0.15">
      <c r="A766" s="36">
        <v>39114</v>
      </c>
      <c r="B766" s="14" t="s">
        <v>80</v>
      </c>
      <c r="C766" s="14" t="s">
        <v>66</v>
      </c>
      <c r="D766" s="37">
        <v>42</v>
      </c>
      <c r="E766" s="38">
        <v>8832.9671790000011</v>
      </c>
      <c r="F766" s="38">
        <v>5600.0087048033984</v>
      </c>
    </row>
    <row r="767" spans="1:6" x14ac:dyDescent="0.15">
      <c r="A767" s="36">
        <v>39416</v>
      </c>
      <c r="B767" s="14" t="s">
        <v>71</v>
      </c>
      <c r="C767" s="14" t="s">
        <v>68</v>
      </c>
      <c r="D767" s="37">
        <v>16</v>
      </c>
      <c r="E767" s="38">
        <v>3470.5767149999997</v>
      </c>
      <c r="F767" s="38">
        <v>2560.7423006630838</v>
      </c>
    </row>
    <row r="768" spans="1:6" x14ac:dyDescent="0.15">
      <c r="A768" s="36">
        <v>39198</v>
      </c>
      <c r="B768" s="14" t="s">
        <v>80</v>
      </c>
      <c r="C768" s="14" t="s">
        <v>68</v>
      </c>
      <c r="D768" s="37">
        <v>4</v>
      </c>
      <c r="E768" s="38">
        <v>903.85702500000002</v>
      </c>
      <c r="F768" s="38">
        <v>661.90540019998048</v>
      </c>
    </row>
    <row r="769" spans="1:6" x14ac:dyDescent="0.15">
      <c r="A769" s="36">
        <v>39239</v>
      </c>
      <c r="B769" s="14" t="s">
        <v>80</v>
      </c>
      <c r="C769" s="14" t="s">
        <v>67</v>
      </c>
      <c r="D769" s="37">
        <v>19</v>
      </c>
      <c r="E769" s="38">
        <v>4359.519123</v>
      </c>
      <c r="F769" s="38">
        <v>3204.8117147465473</v>
      </c>
    </row>
    <row r="770" spans="1:6" x14ac:dyDescent="0.15">
      <c r="A770" s="36">
        <v>39112</v>
      </c>
      <c r="B770" s="14" t="s">
        <v>80</v>
      </c>
      <c r="C770" s="14" t="s">
        <v>68</v>
      </c>
      <c r="D770" s="37">
        <v>31</v>
      </c>
      <c r="E770" s="38">
        <v>7575.0636960000002</v>
      </c>
      <c r="F770" s="38">
        <v>5492.5189856254437</v>
      </c>
    </row>
    <row r="771" spans="1:6" x14ac:dyDescent="0.15">
      <c r="A771" s="36">
        <v>39120</v>
      </c>
      <c r="B771" s="14" t="s">
        <v>80</v>
      </c>
      <c r="C771" s="14" t="s">
        <v>67</v>
      </c>
      <c r="D771" s="37">
        <v>3</v>
      </c>
      <c r="E771" s="38">
        <v>467.11643400000003</v>
      </c>
      <c r="F771" s="38">
        <v>418.20152940126286</v>
      </c>
    </row>
    <row r="772" spans="1:6" x14ac:dyDescent="0.15">
      <c r="A772" s="36">
        <v>39282</v>
      </c>
      <c r="B772" s="14" t="s">
        <v>71</v>
      </c>
      <c r="C772" s="14" t="s">
        <v>69</v>
      </c>
      <c r="D772" s="37">
        <v>100</v>
      </c>
      <c r="E772" s="38">
        <v>11409.291569999999</v>
      </c>
      <c r="F772" s="38">
        <v>8717.4954581813472</v>
      </c>
    </row>
    <row r="773" spans="1:6" x14ac:dyDescent="0.15">
      <c r="A773" s="36">
        <v>39316</v>
      </c>
      <c r="B773" s="14" t="s">
        <v>71</v>
      </c>
      <c r="C773" s="14" t="s">
        <v>69</v>
      </c>
      <c r="D773" s="37">
        <v>200</v>
      </c>
      <c r="E773" s="38">
        <v>34569.1149</v>
      </c>
      <c r="F773" s="38">
        <v>32946.192695155674</v>
      </c>
    </row>
    <row r="774" spans="1:6" x14ac:dyDescent="0.15">
      <c r="A774" s="36">
        <v>39106</v>
      </c>
      <c r="B774" s="14" t="s">
        <v>78</v>
      </c>
      <c r="C774" s="14" t="s">
        <v>65</v>
      </c>
      <c r="D774" s="37">
        <v>200</v>
      </c>
      <c r="E774" s="38">
        <v>15237.116309999999</v>
      </c>
      <c r="F774" s="38">
        <v>11997.682242261406</v>
      </c>
    </row>
    <row r="775" spans="1:6" x14ac:dyDescent="0.15">
      <c r="A775" s="36">
        <v>39126</v>
      </c>
      <c r="B775" s="14" t="s">
        <v>78</v>
      </c>
      <c r="C775" s="14" t="s">
        <v>65</v>
      </c>
      <c r="D775" s="37">
        <v>750</v>
      </c>
      <c r="E775" s="38">
        <v>47569.624312499996</v>
      </c>
      <c r="F775" s="38">
        <v>34491.649182053094</v>
      </c>
    </row>
    <row r="776" spans="1:6" x14ac:dyDescent="0.15">
      <c r="A776" s="36">
        <v>39162</v>
      </c>
      <c r="B776" s="14" t="s">
        <v>78</v>
      </c>
      <c r="C776" s="14" t="s">
        <v>65</v>
      </c>
      <c r="D776" s="37">
        <v>500</v>
      </c>
      <c r="E776" s="38">
        <v>4450.9589999999998</v>
      </c>
      <c r="F776" s="38">
        <v>3971.1377553247494</v>
      </c>
    </row>
    <row r="777" spans="1:6" x14ac:dyDescent="0.15">
      <c r="A777" s="36">
        <v>39200</v>
      </c>
      <c r="B777" s="14" t="s">
        <v>78</v>
      </c>
      <c r="C777" s="14" t="s">
        <v>65</v>
      </c>
      <c r="D777" s="37">
        <v>300</v>
      </c>
      <c r="E777" s="38">
        <v>7366.3371450000004</v>
      </c>
      <c r="F777" s="38">
        <v>4885.1986160476181</v>
      </c>
    </row>
    <row r="778" spans="1:6" x14ac:dyDescent="0.15">
      <c r="A778" s="36">
        <v>39227</v>
      </c>
      <c r="B778" s="14" t="s">
        <v>78</v>
      </c>
      <c r="C778" s="14" t="s">
        <v>65</v>
      </c>
      <c r="D778" s="37">
        <v>1000</v>
      </c>
      <c r="E778" s="38">
        <v>49405.644899999999</v>
      </c>
      <c r="F778" s="38">
        <v>38926.528394784349</v>
      </c>
    </row>
    <row r="779" spans="1:6" x14ac:dyDescent="0.15">
      <c r="A779" s="36">
        <v>39251</v>
      </c>
      <c r="B779" s="14" t="s">
        <v>78</v>
      </c>
      <c r="C779" s="14" t="s">
        <v>65</v>
      </c>
      <c r="D779" s="37">
        <v>5000</v>
      </c>
      <c r="E779" s="38">
        <v>17436.092948717949</v>
      </c>
      <c r="F779" s="38">
        <v>13591.019559498178</v>
      </c>
    </row>
    <row r="780" spans="1:6" x14ac:dyDescent="0.15">
      <c r="A780" s="36">
        <v>39196</v>
      </c>
      <c r="B780" s="14" t="s">
        <v>80</v>
      </c>
      <c r="C780" s="14" t="s">
        <v>67</v>
      </c>
      <c r="D780" s="37">
        <v>5000</v>
      </c>
      <c r="E780" s="38">
        <v>22625.70825</v>
      </c>
      <c r="F780" s="38">
        <v>24538.188272125044</v>
      </c>
    </row>
    <row r="781" spans="1:6" x14ac:dyDescent="0.15">
      <c r="A781" s="36">
        <v>39106</v>
      </c>
      <c r="B781" s="14" t="s">
        <v>71</v>
      </c>
      <c r="C781" s="14" t="s">
        <v>64</v>
      </c>
      <c r="D781" s="37">
        <v>175</v>
      </c>
      <c r="E781" s="38">
        <v>11164.488825</v>
      </c>
      <c r="F781" s="38">
        <v>10043.184099362168</v>
      </c>
    </row>
    <row r="782" spans="1:6" x14ac:dyDescent="0.15">
      <c r="A782" s="36">
        <v>39150</v>
      </c>
      <c r="B782" s="14" t="s">
        <v>80</v>
      </c>
      <c r="C782" s="14" t="s">
        <v>67</v>
      </c>
      <c r="D782" s="37">
        <v>150</v>
      </c>
      <c r="E782" s="38">
        <v>15021.986625</v>
      </c>
      <c r="F782" s="38">
        <v>12914.98130726612</v>
      </c>
    </row>
    <row r="783" spans="1:6" x14ac:dyDescent="0.15">
      <c r="A783" s="36">
        <v>39430</v>
      </c>
      <c r="B783" s="14" t="s">
        <v>80</v>
      </c>
      <c r="C783" s="14" t="s">
        <v>64</v>
      </c>
      <c r="D783" s="37">
        <v>250</v>
      </c>
      <c r="E783" s="38">
        <v>22347.523312500001</v>
      </c>
      <c r="F783" s="38">
        <v>18656.409953579907</v>
      </c>
    </row>
    <row r="784" spans="1:6" x14ac:dyDescent="0.15">
      <c r="A784" s="36">
        <v>39162</v>
      </c>
      <c r="B784" s="14" t="s">
        <v>71</v>
      </c>
      <c r="C784" s="14" t="s">
        <v>64</v>
      </c>
      <c r="D784" s="37">
        <v>500</v>
      </c>
      <c r="E784" s="38">
        <v>45622.329749999997</v>
      </c>
      <c r="F784" s="38">
        <v>37759.589506563243</v>
      </c>
    </row>
    <row r="785" spans="1:6" x14ac:dyDescent="0.15">
      <c r="A785" s="36">
        <v>39200</v>
      </c>
      <c r="B785" s="14" t="s">
        <v>71</v>
      </c>
      <c r="C785" s="14" t="s">
        <v>64</v>
      </c>
      <c r="D785" s="37">
        <v>150</v>
      </c>
      <c r="E785" s="38">
        <v>14832.820867500001</v>
      </c>
      <c r="F785" s="38">
        <v>12141.530910772683</v>
      </c>
    </row>
    <row r="786" spans="1:6" x14ac:dyDescent="0.15">
      <c r="A786" s="36">
        <v>39227</v>
      </c>
      <c r="B786" s="14" t="s">
        <v>71</v>
      </c>
      <c r="C786" s="14" t="s">
        <v>64</v>
      </c>
      <c r="D786" s="37">
        <v>200</v>
      </c>
      <c r="E786" s="38">
        <v>11349.945449999999</v>
      </c>
      <c r="F786" s="38">
        <v>9789.5156460004346</v>
      </c>
    </row>
    <row r="787" spans="1:6" x14ac:dyDescent="0.15">
      <c r="A787" s="36">
        <v>39251</v>
      </c>
      <c r="B787" s="14" t="s">
        <v>71</v>
      </c>
      <c r="C787" s="14" t="s">
        <v>64</v>
      </c>
      <c r="D787" s="37">
        <v>350</v>
      </c>
      <c r="E787" s="38">
        <v>32610.692939999997</v>
      </c>
      <c r="F787" s="38">
        <v>46767.437672912849</v>
      </c>
    </row>
    <row r="788" spans="1:6" x14ac:dyDescent="0.15">
      <c r="A788" s="36">
        <v>39282</v>
      </c>
      <c r="B788" s="14" t="s">
        <v>71</v>
      </c>
      <c r="C788" s="14" t="s">
        <v>64</v>
      </c>
      <c r="D788" s="37">
        <v>150</v>
      </c>
      <c r="E788" s="38">
        <v>15800.90445</v>
      </c>
      <c r="F788" s="38">
        <v>13066.917837672125</v>
      </c>
    </row>
    <row r="789" spans="1:6" x14ac:dyDescent="0.15">
      <c r="A789" s="36">
        <v>39202</v>
      </c>
      <c r="B789" s="14" t="s">
        <v>80</v>
      </c>
      <c r="C789" s="14" t="s">
        <v>69</v>
      </c>
      <c r="D789" s="37">
        <v>150</v>
      </c>
      <c r="E789" s="38">
        <v>8623.7330624999995</v>
      </c>
      <c r="F789" s="38">
        <v>7269.8034238519967</v>
      </c>
    </row>
    <row r="790" spans="1:6" x14ac:dyDescent="0.15">
      <c r="A790" s="36">
        <v>39420</v>
      </c>
      <c r="B790" s="14" t="s">
        <v>78</v>
      </c>
      <c r="C790" s="14" t="s">
        <v>67</v>
      </c>
      <c r="D790" s="37">
        <v>150</v>
      </c>
      <c r="E790" s="38">
        <v>10125.931725</v>
      </c>
      <c r="F790" s="38">
        <v>8529.2422954065405</v>
      </c>
    </row>
    <row r="791" spans="1:6" x14ac:dyDescent="0.15">
      <c r="A791" s="36">
        <v>39420</v>
      </c>
      <c r="B791" s="14" t="s">
        <v>78</v>
      </c>
      <c r="C791" s="14" t="s">
        <v>67</v>
      </c>
      <c r="D791" s="37">
        <v>250</v>
      </c>
      <c r="E791" s="38">
        <v>14001.9751875</v>
      </c>
      <c r="F791" s="38">
        <v>10750.629034318736</v>
      </c>
    </row>
    <row r="792" spans="1:6" x14ac:dyDescent="0.15">
      <c r="A792" s="36">
        <v>39423</v>
      </c>
      <c r="B792" s="14" t="s">
        <v>80</v>
      </c>
      <c r="C792" s="14" t="s">
        <v>68</v>
      </c>
      <c r="D792" s="37">
        <v>3414</v>
      </c>
      <c r="E792" s="38">
        <v>199062.03535799999</v>
      </c>
      <c r="F792" s="38">
        <v>167162.57641447615</v>
      </c>
    </row>
    <row r="793" spans="1:6" x14ac:dyDescent="0.15">
      <c r="A793" s="36">
        <v>39378</v>
      </c>
      <c r="B793" s="14" t="s">
        <v>80</v>
      </c>
      <c r="C793" s="14" t="s">
        <v>64</v>
      </c>
      <c r="D793" s="37">
        <v>2000</v>
      </c>
      <c r="E793" s="38">
        <v>98811.289799999999</v>
      </c>
      <c r="F793" s="38">
        <v>76930.645792581796</v>
      </c>
    </row>
    <row r="794" spans="1:6" x14ac:dyDescent="0.15">
      <c r="A794" s="36">
        <v>39316</v>
      </c>
      <c r="B794" s="14" t="s">
        <v>71</v>
      </c>
      <c r="C794" s="14" t="s">
        <v>64</v>
      </c>
      <c r="D794" s="37">
        <v>350</v>
      </c>
      <c r="E794" s="38">
        <v>35051.302125000002</v>
      </c>
      <c r="F794" s="38">
        <v>29024.093991743728</v>
      </c>
    </row>
    <row r="795" spans="1:6" x14ac:dyDescent="0.15">
      <c r="A795" s="36">
        <v>39343</v>
      </c>
      <c r="B795" s="14" t="s">
        <v>71</v>
      </c>
      <c r="C795" s="14" t="s">
        <v>64</v>
      </c>
      <c r="D795" s="37">
        <v>300</v>
      </c>
      <c r="E795" s="38">
        <v>32670.039060000003</v>
      </c>
      <c r="F795" s="38">
        <v>24691.672781672602</v>
      </c>
    </row>
    <row r="796" spans="1:6" x14ac:dyDescent="0.15">
      <c r="A796" s="36">
        <v>39443</v>
      </c>
      <c r="B796" s="14" t="s">
        <v>80</v>
      </c>
      <c r="C796" s="14" t="s">
        <v>67</v>
      </c>
      <c r="D796" s="37">
        <v>800</v>
      </c>
      <c r="E796" s="38">
        <v>38574.978000000003</v>
      </c>
      <c r="F796" s="38">
        <v>32622.666537073765</v>
      </c>
    </row>
    <row r="797" spans="1:6" x14ac:dyDescent="0.15">
      <c r="A797" s="36">
        <v>39185</v>
      </c>
      <c r="B797" s="14" t="s">
        <v>80</v>
      </c>
      <c r="C797" s="14" t="s">
        <v>65</v>
      </c>
      <c r="D797" s="37">
        <v>300</v>
      </c>
      <c r="E797" s="38">
        <v>18916.57575</v>
      </c>
      <c r="F797" s="38">
        <v>16084.147379417886</v>
      </c>
    </row>
    <row r="798" spans="1:6" x14ac:dyDescent="0.15">
      <c r="A798" s="36">
        <v>39126</v>
      </c>
      <c r="B798" s="14" t="s">
        <v>71</v>
      </c>
      <c r="C798" s="14" t="s">
        <v>64</v>
      </c>
      <c r="D798" s="37">
        <v>900</v>
      </c>
      <c r="E798" s="38">
        <v>65095.275374999997</v>
      </c>
      <c r="F798" s="38">
        <v>51130.605711942575</v>
      </c>
    </row>
    <row r="799" spans="1:6" x14ac:dyDescent="0.15">
      <c r="A799" s="36">
        <v>39416</v>
      </c>
      <c r="B799" s="14" t="s">
        <v>79</v>
      </c>
      <c r="C799" s="14" t="s">
        <v>68</v>
      </c>
      <c r="D799" s="37">
        <v>200</v>
      </c>
      <c r="E799" s="38">
        <v>27551.43621</v>
      </c>
      <c r="F799" s="38">
        <v>22326.168053388516</v>
      </c>
    </row>
    <row r="800" spans="1:6" x14ac:dyDescent="0.15">
      <c r="A800" s="36">
        <v>39379</v>
      </c>
      <c r="B800" s="14" t="s">
        <v>71</v>
      </c>
      <c r="C800" s="14" t="s">
        <v>67</v>
      </c>
      <c r="D800" s="37">
        <v>650</v>
      </c>
      <c r="E800" s="38">
        <v>50629.658624999996</v>
      </c>
      <c r="F800" s="38">
        <v>43906.182541617607</v>
      </c>
    </row>
    <row r="801" spans="1:6" x14ac:dyDescent="0.15">
      <c r="A801" s="36">
        <v>39164</v>
      </c>
      <c r="B801" s="14" t="s">
        <v>80</v>
      </c>
      <c r="C801" s="14" t="s">
        <v>64</v>
      </c>
      <c r="D801" s="37">
        <v>700</v>
      </c>
      <c r="E801" s="38">
        <v>57120.640500000001</v>
      </c>
      <c r="F801" s="38">
        <v>47374.13183389113</v>
      </c>
    </row>
    <row r="802" spans="1:6" x14ac:dyDescent="0.15">
      <c r="A802" s="36">
        <v>39322</v>
      </c>
      <c r="B802" s="14" t="s">
        <v>80</v>
      </c>
      <c r="C802" s="14" t="s">
        <v>69</v>
      </c>
      <c r="D802" s="37">
        <v>500</v>
      </c>
      <c r="E802" s="38">
        <v>55636.987500000003</v>
      </c>
      <c r="F802" s="38">
        <v>45095.465947371136</v>
      </c>
    </row>
    <row r="803" spans="1:6" x14ac:dyDescent="0.15">
      <c r="A803" s="36">
        <v>39218</v>
      </c>
      <c r="B803" s="14" t="s">
        <v>80</v>
      </c>
      <c r="C803" s="14" t="s">
        <v>68</v>
      </c>
      <c r="D803" s="37">
        <v>3414</v>
      </c>
      <c r="E803" s="38">
        <v>199062.01974059999</v>
      </c>
      <c r="F803" s="38">
        <v>167002.16681447616</v>
      </c>
    </row>
    <row r="804" spans="1:6" x14ac:dyDescent="0.15">
      <c r="A804" s="36">
        <v>39233</v>
      </c>
      <c r="B804" s="14" t="s">
        <v>79</v>
      </c>
      <c r="C804" s="14" t="s">
        <v>69</v>
      </c>
      <c r="D804" s="37">
        <v>3414</v>
      </c>
      <c r="E804" s="38">
        <v>199062.03535799999</v>
      </c>
      <c r="F804" s="38">
        <v>164100.63681447617</v>
      </c>
    </row>
    <row r="805" spans="1:6" x14ac:dyDescent="0.15">
      <c r="A805" s="36">
        <v>39444</v>
      </c>
      <c r="B805" s="14" t="s">
        <v>80</v>
      </c>
      <c r="C805" s="14" t="s">
        <v>68</v>
      </c>
      <c r="D805" s="37">
        <v>3414</v>
      </c>
      <c r="E805" s="38">
        <v>199062.03535799999</v>
      </c>
      <c r="F805" s="38">
        <v>167153.45413447617</v>
      </c>
    </row>
    <row r="806" spans="1:6" x14ac:dyDescent="0.15">
      <c r="A806" s="36">
        <v>39282</v>
      </c>
      <c r="B806" s="14" t="s">
        <v>77</v>
      </c>
      <c r="C806" s="14" t="s">
        <v>67</v>
      </c>
      <c r="D806" s="37">
        <v>2000</v>
      </c>
      <c r="E806" s="38">
        <v>98811.289799999999</v>
      </c>
      <c r="F806" s="38">
        <v>77138.06817705986</v>
      </c>
    </row>
    <row r="807" spans="1:6" x14ac:dyDescent="0.15">
      <c r="A807" s="36">
        <v>39155</v>
      </c>
      <c r="B807" s="14" t="s">
        <v>80</v>
      </c>
      <c r="C807" s="14" t="s">
        <v>65</v>
      </c>
      <c r="D807" s="37">
        <v>400</v>
      </c>
      <c r="E807" s="38">
        <v>21423.94932</v>
      </c>
      <c r="F807" s="38">
        <v>20748.117621660916</v>
      </c>
    </row>
    <row r="808" spans="1:6" x14ac:dyDescent="0.15">
      <c r="A808" s="36">
        <v>39316</v>
      </c>
      <c r="B808" s="14" t="s">
        <v>77</v>
      </c>
      <c r="C808" s="14" t="s">
        <v>67</v>
      </c>
      <c r="D808" s="37">
        <v>500</v>
      </c>
      <c r="E808" s="38">
        <v>46586.7042</v>
      </c>
      <c r="F808" s="38">
        <v>66841.929161970053</v>
      </c>
    </row>
    <row r="809" spans="1:6" x14ac:dyDescent="0.15">
      <c r="A809" s="36">
        <v>39157</v>
      </c>
      <c r="B809" s="14" t="s">
        <v>79</v>
      </c>
      <c r="C809" s="14" t="s">
        <v>67</v>
      </c>
      <c r="D809" s="37">
        <v>450</v>
      </c>
      <c r="E809" s="38">
        <v>24101.942985000001</v>
      </c>
      <c r="F809" s="38">
        <v>23647.998423561883</v>
      </c>
    </row>
    <row r="810" spans="1:6" x14ac:dyDescent="0.15">
      <c r="A810" s="36">
        <v>39200</v>
      </c>
      <c r="B810" s="14" t="s">
        <v>77</v>
      </c>
      <c r="C810" s="14" t="s">
        <v>67</v>
      </c>
      <c r="D810" s="39">
        <v>50</v>
      </c>
      <c r="E810" s="38">
        <v>20333.464365</v>
      </c>
      <c r="F810" s="38">
        <v>20182.947898913397</v>
      </c>
    </row>
    <row r="811" spans="1:6" x14ac:dyDescent="0.15">
      <c r="A811" s="36">
        <v>39157</v>
      </c>
      <c r="B811" s="14" t="s">
        <v>79</v>
      </c>
      <c r="C811" s="14" t="s">
        <v>68</v>
      </c>
      <c r="D811" s="39">
        <v>50</v>
      </c>
      <c r="E811" s="38">
        <v>21831.953894999999</v>
      </c>
      <c r="F811" s="38">
        <v>21841.332971279106</v>
      </c>
    </row>
    <row r="812" spans="1:6" x14ac:dyDescent="0.15">
      <c r="A812" s="36">
        <v>39218</v>
      </c>
      <c r="B812" s="14" t="s">
        <v>80</v>
      </c>
      <c r="C812" s="14" t="s">
        <v>66</v>
      </c>
      <c r="D812" s="39">
        <v>100</v>
      </c>
      <c r="E812" s="38">
        <v>21691.006860000001</v>
      </c>
      <c r="F812" s="38">
        <v>21745.102979456096</v>
      </c>
    </row>
    <row r="813" spans="1:6" x14ac:dyDescent="0.15">
      <c r="A813" s="36">
        <v>39111</v>
      </c>
      <c r="B813" s="14" t="s">
        <v>80</v>
      </c>
      <c r="C813" s="14" t="s">
        <v>67</v>
      </c>
      <c r="D813" s="39">
        <v>40</v>
      </c>
      <c r="E813" s="38">
        <v>12925.584935999999</v>
      </c>
      <c r="F813" s="38">
        <v>8338.4577127643679</v>
      </c>
    </row>
    <row r="814" spans="1:6" x14ac:dyDescent="0.15">
      <c r="A814" s="36">
        <v>39177</v>
      </c>
      <c r="B814" s="14" t="s">
        <v>80</v>
      </c>
      <c r="C814" s="14" t="s">
        <v>69</v>
      </c>
      <c r="D814" s="39">
        <v>8</v>
      </c>
      <c r="E814" s="38">
        <v>7633.0823369999998</v>
      </c>
      <c r="F814" s="38">
        <v>7372.3627654413312</v>
      </c>
    </row>
    <row r="815" spans="1:6" x14ac:dyDescent="0.15">
      <c r="A815" s="36">
        <v>39377</v>
      </c>
      <c r="B815" s="14" t="s">
        <v>71</v>
      </c>
      <c r="C815" s="14" t="s">
        <v>64</v>
      </c>
      <c r="D815" s="39">
        <v>8</v>
      </c>
      <c r="E815" s="38">
        <v>8117.3779109999996</v>
      </c>
      <c r="F815" s="38">
        <v>7672.6703132726198</v>
      </c>
    </row>
    <row r="816" spans="1:6" x14ac:dyDescent="0.15">
      <c r="A816" s="36">
        <v>39428</v>
      </c>
      <c r="B816" s="14" t="s">
        <v>71</v>
      </c>
      <c r="C816" s="14" t="s">
        <v>64</v>
      </c>
      <c r="D816" s="39">
        <v>60</v>
      </c>
      <c r="E816" s="38">
        <v>25058.899170000001</v>
      </c>
      <c r="F816" s="38">
        <v>24557.643585412636</v>
      </c>
    </row>
    <row r="817" spans="1:6" x14ac:dyDescent="0.15">
      <c r="A817" s="36">
        <v>39200</v>
      </c>
      <c r="B817" s="14" t="s">
        <v>79</v>
      </c>
      <c r="C817" s="14" t="s">
        <v>67</v>
      </c>
      <c r="D817" s="39">
        <v>48</v>
      </c>
      <c r="E817" s="38">
        <v>17337.344262000002</v>
      </c>
      <c r="F817" s="38">
        <v>16535.498868424791</v>
      </c>
    </row>
    <row r="818" spans="1:6" x14ac:dyDescent="0.15">
      <c r="A818" s="36">
        <v>39227</v>
      </c>
      <c r="B818" s="14" t="s">
        <v>77</v>
      </c>
      <c r="C818" s="14" t="s">
        <v>67</v>
      </c>
      <c r="D818" s="39">
        <v>36</v>
      </c>
      <c r="E818" s="38">
        <v>14386.358445</v>
      </c>
      <c r="F818" s="38">
        <v>7889.5446584718075</v>
      </c>
    </row>
    <row r="819" spans="1:6" x14ac:dyDescent="0.15">
      <c r="A819" s="36">
        <v>39251</v>
      </c>
      <c r="B819" s="14" t="s">
        <v>77</v>
      </c>
      <c r="C819" s="14" t="s">
        <v>67</v>
      </c>
      <c r="D819" s="39">
        <v>52</v>
      </c>
      <c r="E819" s="38">
        <v>20340.570282000001</v>
      </c>
      <c r="F819" s="38">
        <v>19780.50713818525</v>
      </c>
    </row>
    <row r="820" spans="1:6" x14ac:dyDescent="0.15">
      <c r="A820" s="36">
        <v>39343</v>
      </c>
      <c r="B820" s="14" t="s">
        <v>77</v>
      </c>
      <c r="C820" s="14" t="s">
        <v>67</v>
      </c>
      <c r="D820" s="39">
        <v>36</v>
      </c>
      <c r="E820" s="38">
        <v>15441.235728</v>
      </c>
      <c r="F820" s="38">
        <v>15119.292814817372</v>
      </c>
    </row>
    <row r="821" spans="1:6" x14ac:dyDescent="0.15">
      <c r="A821" s="36">
        <v>39345</v>
      </c>
      <c r="B821" s="14" t="s">
        <v>80</v>
      </c>
      <c r="C821" s="14" t="s">
        <v>64</v>
      </c>
      <c r="D821" s="39">
        <v>32</v>
      </c>
      <c r="E821" s="38">
        <v>15256.716146999999</v>
      </c>
      <c r="F821" s="38">
        <v>14740.15232716723</v>
      </c>
    </row>
    <row r="822" spans="1:6" x14ac:dyDescent="0.15">
      <c r="A822" s="36">
        <v>39352</v>
      </c>
      <c r="B822" s="14" t="s">
        <v>80</v>
      </c>
      <c r="C822" s="14" t="s">
        <v>69</v>
      </c>
      <c r="D822" s="39">
        <v>36</v>
      </c>
      <c r="E822" s="38">
        <v>18846.219362999997</v>
      </c>
      <c r="F822" s="38">
        <v>17835.496300559127</v>
      </c>
    </row>
    <row r="823" spans="1:6" x14ac:dyDescent="0.15">
      <c r="A823" s="36">
        <v>39428</v>
      </c>
      <c r="B823" s="14" t="s">
        <v>77</v>
      </c>
      <c r="C823" s="14" t="s">
        <v>67</v>
      </c>
      <c r="D823" s="39">
        <v>40</v>
      </c>
      <c r="E823" s="38">
        <v>8614.0893180000003</v>
      </c>
      <c r="F823" s="38">
        <v>8558.1582332878716</v>
      </c>
    </row>
    <row r="824" spans="1:6" x14ac:dyDescent="0.15">
      <c r="A824" s="36">
        <v>39377</v>
      </c>
      <c r="B824" s="14" t="s">
        <v>77</v>
      </c>
      <c r="C824" s="14" t="s">
        <v>67</v>
      </c>
      <c r="D824" s="39">
        <v>200</v>
      </c>
      <c r="E824" s="38">
        <v>40177.323239999998</v>
      </c>
      <c r="F824" s="38">
        <v>22798.248259767672</v>
      </c>
    </row>
    <row r="825" spans="1:6" x14ac:dyDescent="0.15">
      <c r="A825" s="36">
        <v>39251</v>
      </c>
      <c r="B825" s="14" t="s">
        <v>79</v>
      </c>
      <c r="C825" s="14" t="s">
        <v>67</v>
      </c>
      <c r="D825" s="39">
        <v>120</v>
      </c>
      <c r="E825" s="38">
        <v>25842.267953999999</v>
      </c>
      <c r="F825" s="38">
        <v>27367.817146780206</v>
      </c>
    </row>
    <row r="826" spans="1:6" x14ac:dyDescent="0.15">
      <c r="A826" s="36">
        <v>39282</v>
      </c>
      <c r="B826" s="14" t="s">
        <v>79</v>
      </c>
      <c r="C826" s="14" t="s">
        <v>67</v>
      </c>
      <c r="D826" s="39">
        <v>80</v>
      </c>
      <c r="E826" s="38">
        <v>23601.951924000001</v>
      </c>
      <c r="F826" s="38">
        <v>23863.332433401582</v>
      </c>
    </row>
    <row r="827" spans="1:6" x14ac:dyDescent="0.15">
      <c r="A827" s="36">
        <v>39413</v>
      </c>
      <c r="B827" s="14" t="s">
        <v>77</v>
      </c>
      <c r="C827" s="14" t="s">
        <v>67</v>
      </c>
      <c r="D827" s="39">
        <v>40</v>
      </c>
      <c r="E827" s="38">
        <v>12688.200456</v>
      </c>
      <c r="F827" s="38">
        <v>12668.751059593671</v>
      </c>
    </row>
    <row r="828" spans="1:6" x14ac:dyDescent="0.15">
      <c r="A828" s="36">
        <v>39178</v>
      </c>
      <c r="B828" s="14" t="s">
        <v>80</v>
      </c>
      <c r="C828" s="14" t="s">
        <v>69</v>
      </c>
      <c r="D828" s="39">
        <v>200</v>
      </c>
      <c r="E828" s="38">
        <v>42209.92785</v>
      </c>
      <c r="F828" s="38">
        <v>44695.031980302309</v>
      </c>
    </row>
    <row r="829" spans="1:6" x14ac:dyDescent="0.15">
      <c r="A829" s="36">
        <v>39316</v>
      </c>
      <c r="B829" s="14" t="s">
        <v>79</v>
      </c>
      <c r="C829" s="14" t="s">
        <v>67</v>
      </c>
      <c r="D829" s="39">
        <v>200</v>
      </c>
      <c r="E829" s="38">
        <v>46022.916060000003</v>
      </c>
      <c r="F829" s="38">
        <v>45041.584759529418</v>
      </c>
    </row>
    <row r="830" spans="1:6" x14ac:dyDescent="0.15">
      <c r="A830" s="36">
        <v>39428</v>
      </c>
      <c r="B830" s="14" t="s">
        <v>78</v>
      </c>
      <c r="C830" s="14" t="s">
        <v>67</v>
      </c>
      <c r="D830" s="39">
        <v>60</v>
      </c>
      <c r="E830" s="38">
        <v>14105.089070999999</v>
      </c>
      <c r="F830" s="38">
        <v>14148.035130726954</v>
      </c>
    </row>
    <row r="831" spans="1:6" x14ac:dyDescent="0.15">
      <c r="A831" s="36">
        <v>39428</v>
      </c>
      <c r="B831" s="14" t="s">
        <v>78</v>
      </c>
      <c r="C831" s="14" t="s">
        <v>67</v>
      </c>
      <c r="D831" s="39">
        <v>42</v>
      </c>
      <c r="E831" s="38">
        <v>10883.063277000001</v>
      </c>
      <c r="F831" s="38">
        <v>10218.894983632175</v>
      </c>
    </row>
    <row r="832" spans="1:6" x14ac:dyDescent="0.15">
      <c r="A832" s="36">
        <v>39428</v>
      </c>
      <c r="B832" s="14" t="s">
        <v>78</v>
      </c>
      <c r="C832" s="14" t="s">
        <v>67</v>
      </c>
      <c r="D832" s="39">
        <v>60</v>
      </c>
      <c r="E832" s="38">
        <v>16361.725284000002</v>
      </c>
      <c r="F832" s="38">
        <v>17127.791359621249</v>
      </c>
    </row>
    <row r="833" spans="1:6" x14ac:dyDescent="0.15">
      <c r="A833" s="36">
        <v>39286</v>
      </c>
      <c r="B833" s="14" t="s">
        <v>80</v>
      </c>
      <c r="C833" s="14" t="s">
        <v>69</v>
      </c>
      <c r="D833" s="39">
        <v>48</v>
      </c>
      <c r="E833" s="38">
        <v>14307.178227</v>
      </c>
      <c r="F833" s="38">
        <v>13450.262689263276</v>
      </c>
    </row>
    <row r="834" spans="1:6" x14ac:dyDescent="0.15">
      <c r="A834" s="36">
        <v>39227</v>
      </c>
      <c r="B834" s="14" t="s">
        <v>79</v>
      </c>
      <c r="C834" s="14" t="s">
        <v>67</v>
      </c>
      <c r="D834" s="39">
        <v>24</v>
      </c>
      <c r="E834" s="38">
        <v>4125.1800359999997</v>
      </c>
      <c r="F834" s="38">
        <v>4392.0999270233042</v>
      </c>
    </row>
    <row r="835" spans="1:6" x14ac:dyDescent="0.15">
      <c r="A835" s="36">
        <v>39398</v>
      </c>
      <c r="B835" s="14" t="s">
        <v>80</v>
      </c>
      <c r="C835" s="14" t="s">
        <v>68</v>
      </c>
      <c r="D835" s="39">
        <v>24</v>
      </c>
      <c r="E835" s="38">
        <v>4123.384035</v>
      </c>
      <c r="F835" s="38">
        <v>2834.8318648927534</v>
      </c>
    </row>
    <row r="836" spans="1:6" x14ac:dyDescent="0.15">
      <c r="A836" s="36">
        <v>39191</v>
      </c>
      <c r="B836" s="14" t="s">
        <v>80</v>
      </c>
      <c r="C836" s="14" t="s">
        <v>69</v>
      </c>
      <c r="D836" s="39">
        <v>76</v>
      </c>
      <c r="E836" s="38">
        <v>15199.712637000001</v>
      </c>
      <c r="F836" s="38">
        <v>10088.75705145454</v>
      </c>
    </row>
    <row r="837" spans="1:6" x14ac:dyDescent="0.15">
      <c r="A837" s="36">
        <v>39413</v>
      </c>
      <c r="B837" s="14" t="s">
        <v>71</v>
      </c>
      <c r="C837" s="14" t="s">
        <v>64</v>
      </c>
      <c r="D837" s="39">
        <v>200</v>
      </c>
      <c r="E837" s="38">
        <v>40183.570200000002</v>
      </c>
      <c r="F837" s="38">
        <v>23849.200744180795</v>
      </c>
    </row>
    <row r="838" spans="1:6" x14ac:dyDescent="0.15">
      <c r="A838" s="36">
        <v>39318</v>
      </c>
      <c r="B838" s="14" t="s">
        <v>80</v>
      </c>
      <c r="C838" s="14" t="s">
        <v>68</v>
      </c>
      <c r="D838" s="39">
        <v>200</v>
      </c>
      <c r="E838" s="38">
        <v>40183.570200000002</v>
      </c>
      <c r="F838" s="38">
        <v>22798.248259767672</v>
      </c>
    </row>
    <row r="839" spans="1:6" x14ac:dyDescent="0.15">
      <c r="A839" s="36">
        <v>39401</v>
      </c>
      <c r="B839" s="14" t="s">
        <v>80</v>
      </c>
      <c r="C839" s="14" t="s">
        <v>67</v>
      </c>
      <c r="D839" s="39">
        <v>200</v>
      </c>
      <c r="E839" s="38">
        <v>42213.832199999997</v>
      </c>
      <c r="F839" s="38">
        <v>44695.031980302309</v>
      </c>
    </row>
    <row r="840" spans="1:6" x14ac:dyDescent="0.15">
      <c r="A840" s="36">
        <v>39335</v>
      </c>
      <c r="B840" s="14" t="s">
        <v>80</v>
      </c>
      <c r="C840" s="14" t="s">
        <v>67</v>
      </c>
      <c r="D840" s="39">
        <v>12</v>
      </c>
      <c r="E840" s="38">
        <v>9587.8342080000002</v>
      </c>
      <c r="F840" s="38">
        <v>9692.6790372089235</v>
      </c>
    </row>
    <row r="841" spans="1:6" x14ac:dyDescent="0.15">
      <c r="A841" s="36">
        <v>39121</v>
      </c>
      <c r="B841" s="14" t="s">
        <v>80</v>
      </c>
      <c r="C841" s="14" t="s">
        <v>68</v>
      </c>
      <c r="D841" s="39">
        <v>12</v>
      </c>
      <c r="E841" s="38">
        <v>11890.151316000001</v>
      </c>
      <c r="F841" s="38">
        <v>12322.012491607584</v>
      </c>
    </row>
    <row r="842" spans="1:6" x14ac:dyDescent="0.15">
      <c r="A842" s="36">
        <v>39343</v>
      </c>
      <c r="B842" s="14" t="s">
        <v>79</v>
      </c>
      <c r="C842" s="14" t="s">
        <v>67</v>
      </c>
      <c r="D842" s="39">
        <v>16</v>
      </c>
      <c r="E842" s="38">
        <v>16883.034095999999</v>
      </c>
      <c r="F842" s="38">
        <v>17562.2481653744</v>
      </c>
    </row>
    <row r="843" spans="1:6" x14ac:dyDescent="0.15">
      <c r="A843" s="36">
        <v>39398</v>
      </c>
      <c r="B843" s="14" t="s">
        <v>80</v>
      </c>
      <c r="C843" s="14" t="s">
        <v>65</v>
      </c>
      <c r="D843" s="39">
        <v>48</v>
      </c>
      <c r="E843" s="38">
        <v>35450.248608000002</v>
      </c>
      <c r="F843" s="38">
        <v>35852.480028826496</v>
      </c>
    </row>
    <row r="844" spans="1:6" x14ac:dyDescent="0.15">
      <c r="A844" s="36">
        <v>39162</v>
      </c>
      <c r="B844" s="14" t="s">
        <v>71</v>
      </c>
      <c r="C844" s="14" t="s">
        <v>69</v>
      </c>
      <c r="D844" s="39">
        <v>60</v>
      </c>
      <c r="E844" s="38">
        <v>6685.3404179999998</v>
      </c>
      <c r="F844" s="38">
        <v>5906.366849183436</v>
      </c>
    </row>
    <row r="845" spans="1:6" x14ac:dyDescent="0.15">
      <c r="A845" s="36">
        <v>39377</v>
      </c>
      <c r="B845" s="14" t="s">
        <v>79</v>
      </c>
      <c r="C845" s="14" t="s">
        <v>67</v>
      </c>
      <c r="D845" s="39">
        <v>150</v>
      </c>
      <c r="E845" s="38">
        <v>15544.974307499999</v>
      </c>
      <c r="F845" s="38">
        <v>3683.8586859233442</v>
      </c>
    </row>
    <row r="846" spans="1:6" x14ac:dyDescent="0.15">
      <c r="A846" s="36">
        <v>39413</v>
      </c>
      <c r="B846" s="14" t="s">
        <v>79</v>
      </c>
      <c r="C846" s="14" t="s">
        <v>67</v>
      </c>
      <c r="D846" s="39">
        <v>30</v>
      </c>
      <c r="E846" s="38">
        <v>3364.9250040000002</v>
      </c>
      <c r="F846" s="38">
        <v>3756.3306342866827</v>
      </c>
    </row>
    <row r="847" spans="1:6" x14ac:dyDescent="0.15">
      <c r="A847" s="36">
        <v>39428</v>
      </c>
      <c r="B847" s="14" t="s">
        <v>79</v>
      </c>
      <c r="C847" s="14" t="s">
        <v>67</v>
      </c>
      <c r="D847" s="39">
        <v>30</v>
      </c>
      <c r="E847" s="38">
        <v>3707.6488469999999</v>
      </c>
      <c r="F847" s="38">
        <v>4178.9120137192376</v>
      </c>
    </row>
    <row r="848" spans="1:6" x14ac:dyDescent="0.15">
      <c r="A848" s="36">
        <v>39126</v>
      </c>
      <c r="B848" s="14" t="s">
        <v>77</v>
      </c>
      <c r="C848" s="14" t="s">
        <v>68</v>
      </c>
      <c r="D848" s="39">
        <v>30</v>
      </c>
      <c r="E848" s="38">
        <v>3894.589125</v>
      </c>
      <c r="F848" s="38">
        <v>4346.8848383323584</v>
      </c>
    </row>
    <row r="849" spans="1:6" x14ac:dyDescent="0.15">
      <c r="A849" s="36">
        <v>39162</v>
      </c>
      <c r="B849" s="14" t="s">
        <v>77</v>
      </c>
      <c r="C849" s="14" t="s">
        <v>68</v>
      </c>
      <c r="D849" s="39">
        <v>22</v>
      </c>
      <c r="E849" s="38">
        <v>6833.2606220999996</v>
      </c>
      <c r="F849" s="38">
        <v>6111.5644393951752</v>
      </c>
    </row>
    <row r="850" spans="1:6" x14ac:dyDescent="0.15">
      <c r="A850" s="36">
        <v>39106</v>
      </c>
      <c r="B850" s="14" t="s">
        <v>77</v>
      </c>
      <c r="C850" s="14" t="s">
        <v>68</v>
      </c>
      <c r="D850" s="39">
        <v>200</v>
      </c>
      <c r="E850" s="38">
        <v>3005.3483846153849</v>
      </c>
      <c r="F850" s="38">
        <v>3367.9637259055853</v>
      </c>
    </row>
    <row r="851" spans="1:6" x14ac:dyDescent="0.15">
      <c r="A851" s="36">
        <v>39126</v>
      </c>
      <c r="B851" s="14" t="s">
        <v>77</v>
      </c>
      <c r="C851" s="14" t="s">
        <v>67</v>
      </c>
      <c r="D851" s="39">
        <v>20</v>
      </c>
      <c r="E851" s="38">
        <v>360.13457435897442</v>
      </c>
      <c r="F851" s="38">
        <v>401.1506322026114</v>
      </c>
    </row>
    <row r="852" spans="1:6" x14ac:dyDescent="0.15">
      <c r="A852" s="36">
        <v>39162</v>
      </c>
      <c r="B852" s="14" t="s">
        <v>77</v>
      </c>
      <c r="C852" s="14" t="s">
        <v>67</v>
      </c>
      <c r="D852" s="39">
        <v>42</v>
      </c>
      <c r="E852" s="38">
        <v>4461.656919</v>
      </c>
      <c r="F852" s="38">
        <v>4340.4828182952897</v>
      </c>
    </row>
    <row r="853" spans="1:6" x14ac:dyDescent="0.15">
      <c r="A853" s="36">
        <v>39106</v>
      </c>
      <c r="B853" s="14" t="s">
        <v>79</v>
      </c>
      <c r="C853" s="14" t="s">
        <v>67</v>
      </c>
      <c r="D853" s="39">
        <v>90</v>
      </c>
      <c r="E853" s="38">
        <v>10749.065984999999</v>
      </c>
      <c r="F853" s="38">
        <v>10090.448659379888</v>
      </c>
    </row>
    <row r="854" spans="1:6" x14ac:dyDescent="0.15">
      <c r="A854" s="36">
        <v>39106</v>
      </c>
      <c r="B854" s="14" t="s">
        <v>77</v>
      </c>
      <c r="C854" s="14" t="s">
        <v>67</v>
      </c>
      <c r="D854" s="39">
        <v>30</v>
      </c>
      <c r="E854" s="38">
        <v>3879.0498119999997</v>
      </c>
      <c r="F854" s="38">
        <v>3592.3955676645187</v>
      </c>
    </row>
    <row r="855" spans="1:6" x14ac:dyDescent="0.15">
      <c r="A855" s="36">
        <v>39106</v>
      </c>
      <c r="B855" s="14" t="s">
        <v>79</v>
      </c>
      <c r="C855" s="14" t="s">
        <v>68</v>
      </c>
      <c r="D855" s="39">
        <v>60</v>
      </c>
      <c r="E855" s="38">
        <v>7286.2198830000007</v>
      </c>
      <c r="F855" s="38">
        <v>6982.6047981872207</v>
      </c>
    </row>
    <row r="856" spans="1:6" x14ac:dyDescent="0.15">
      <c r="A856" s="36">
        <v>39162</v>
      </c>
      <c r="B856" s="14" t="s">
        <v>79</v>
      </c>
      <c r="C856" s="14" t="s">
        <v>67</v>
      </c>
      <c r="D856" s="39">
        <v>18</v>
      </c>
      <c r="E856" s="38">
        <v>2400.8629019999998</v>
      </c>
      <c r="F856" s="38">
        <v>1430.3267438715661</v>
      </c>
    </row>
    <row r="857" spans="1:6" x14ac:dyDescent="0.15">
      <c r="A857" s="36">
        <v>39162</v>
      </c>
      <c r="B857" s="14" t="s">
        <v>79</v>
      </c>
      <c r="C857" s="14" t="s">
        <v>68</v>
      </c>
      <c r="D857" s="39">
        <v>60</v>
      </c>
      <c r="E857" s="38">
        <v>6685.3404179999998</v>
      </c>
      <c r="F857" s="38">
        <v>6046.6089786601842</v>
      </c>
    </row>
    <row r="858" spans="1:6" x14ac:dyDescent="0.15">
      <c r="A858" s="36">
        <v>39126</v>
      </c>
      <c r="B858" s="14" t="s">
        <v>79</v>
      </c>
      <c r="C858" s="14" t="s">
        <v>67</v>
      </c>
      <c r="D858" s="39">
        <v>30</v>
      </c>
      <c r="E858" s="38">
        <v>3627.5315850000002</v>
      </c>
      <c r="F858" s="38">
        <v>3206.8901983268129</v>
      </c>
    </row>
    <row r="859" spans="1:6" x14ac:dyDescent="0.15">
      <c r="A859" s="36">
        <v>39126</v>
      </c>
      <c r="B859" s="14" t="s">
        <v>79</v>
      </c>
      <c r="C859" s="14" t="s">
        <v>68</v>
      </c>
      <c r="D859" s="39">
        <v>78</v>
      </c>
      <c r="E859" s="38">
        <v>6735.1599239999996</v>
      </c>
      <c r="F859" s="38">
        <v>5692.0884926185699</v>
      </c>
    </row>
    <row r="860" spans="1:6" x14ac:dyDescent="0.15">
      <c r="A860" s="36">
        <v>39282</v>
      </c>
      <c r="B860" s="14" t="s">
        <v>77</v>
      </c>
      <c r="C860" s="14" t="s">
        <v>68</v>
      </c>
      <c r="D860" s="39">
        <v>60</v>
      </c>
      <c r="E860" s="38">
        <v>5470.2286109999995</v>
      </c>
      <c r="F860" s="38">
        <v>3713.2174996203285</v>
      </c>
    </row>
    <row r="861" spans="1:6" x14ac:dyDescent="0.15">
      <c r="A861" s="36">
        <v>39316</v>
      </c>
      <c r="B861" s="14" t="s">
        <v>77</v>
      </c>
      <c r="C861" s="14" t="s">
        <v>68</v>
      </c>
      <c r="D861" s="39">
        <v>90</v>
      </c>
      <c r="E861" s="38">
        <v>9327.0236280000008</v>
      </c>
      <c r="F861" s="38">
        <v>5961.7577232953263</v>
      </c>
    </row>
    <row r="862" spans="1:6" x14ac:dyDescent="0.15">
      <c r="A862" s="36">
        <v>39309</v>
      </c>
      <c r="B862" s="14" t="s">
        <v>71</v>
      </c>
      <c r="C862" s="14" t="s">
        <v>69</v>
      </c>
      <c r="D862" s="39">
        <v>42</v>
      </c>
      <c r="E862" s="38">
        <v>4735.8203760000006</v>
      </c>
      <c r="F862" s="38">
        <v>2985.0479319786596</v>
      </c>
    </row>
    <row r="863" spans="1:6" x14ac:dyDescent="0.15">
      <c r="A863" s="36">
        <v>39282</v>
      </c>
      <c r="B863" s="14" t="s">
        <v>78</v>
      </c>
      <c r="C863" s="14" t="s">
        <v>65</v>
      </c>
      <c r="D863" s="39">
        <v>90</v>
      </c>
      <c r="E863" s="38">
        <v>8332.195248</v>
      </c>
      <c r="F863" s="38">
        <v>7688.9821560615374</v>
      </c>
    </row>
    <row r="864" spans="1:6" x14ac:dyDescent="0.15">
      <c r="A864" s="36">
        <v>39316</v>
      </c>
      <c r="B864" s="14" t="s">
        <v>78</v>
      </c>
      <c r="C864" s="14" t="s">
        <v>65</v>
      </c>
      <c r="D864" s="39">
        <v>30</v>
      </c>
      <c r="E864" s="38">
        <v>2959.8877350000002</v>
      </c>
      <c r="F864" s="38">
        <v>2697.2861942000318</v>
      </c>
    </row>
    <row r="865" spans="1:6" x14ac:dyDescent="0.15">
      <c r="A865" s="36">
        <v>39343</v>
      </c>
      <c r="B865" s="14" t="s">
        <v>78</v>
      </c>
      <c r="C865" s="14" t="s">
        <v>65</v>
      </c>
      <c r="D865" s="39">
        <v>48</v>
      </c>
      <c r="E865" s="38">
        <v>5383.8643890000003</v>
      </c>
      <c r="F865" s="38">
        <v>4753.9985627547312</v>
      </c>
    </row>
    <row r="866" spans="1:6" x14ac:dyDescent="0.15">
      <c r="A866" s="36">
        <v>39377</v>
      </c>
      <c r="B866" s="14" t="s">
        <v>78</v>
      </c>
      <c r="C866" s="14" t="s">
        <v>65</v>
      </c>
      <c r="D866" s="39">
        <v>42</v>
      </c>
      <c r="E866" s="38">
        <v>4586.2837710000003</v>
      </c>
      <c r="F866" s="38">
        <v>4271.5964650307351</v>
      </c>
    </row>
    <row r="867" spans="1:6" x14ac:dyDescent="0.15">
      <c r="A867" s="36">
        <v>39413</v>
      </c>
      <c r="B867" s="14" t="s">
        <v>78</v>
      </c>
      <c r="C867" s="14" t="s">
        <v>65</v>
      </c>
      <c r="D867" s="39">
        <v>42</v>
      </c>
      <c r="E867" s="38">
        <v>4826.1670349999995</v>
      </c>
      <c r="F867" s="38">
        <v>4553.8787079632257</v>
      </c>
    </row>
    <row r="868" spans="1:6" x14ac:dyDescent="0.15">
      <c r="A868" s="36">
        <v>39428</v>
      </c>
      <c r="B868" s="14" t="s">
        <v>78</v>
      </c>
      <c r="C868" s="14" t="s">
        <v>65</v>
      </c>
      <c r="D868" s="39">
        <v>40</v>
      </c>
      <c r="E868" s="38">
        <v>4943.5317960000002</v>
      </c>
      <c r="F868" s="38">
        <v>4338.2850079494328</v>
      </c>
    </row>
    <row r="869" spans="1:6" x14ac:dyDescent="0.15">
      <c r="A869" s="36">
        <v>39420</v>
      </c>
      <c r="B869" s="14" t="s">
        <v>78</v>
      </c>
      <c r="C869" s="14" t="s">
        <v>69</v>
      </c>
      <c r="D869" s="39">
        <v>40</v>
      </c>
      <c r="E869" s="38">
        <v>5192.7855</v>
      </c>
      <c r="F869" s="38">
        <v>4587.4995052679487</v>
      </c>
    </row>
    <row r="870" spans="1:6" x14ac:dyDescent="0.15">
      <c r="A870" s="36">
        <v>39428</v>
      </c>
      <c r="B870" s="14" t="s">
        <v>77</v>
      </c>
      <c r="C870" s="14" t="s">
        <v>68</v>
      </c>
      <c r="D870" s="39">
        <v>120</v>
      </c>
      <c r="E870" s="38">
        <v>28957.939254000001</v>
      </c>
      <c r="F870" s="38">
        <v>16535.618528944182</v>
      </c>
    </row>
    <row r="871" spans="1:6" x14ac:dyDescent="0.15">
      <c r="A871" s="36">
        <v>39168</v>
      </c>
      <c r="B871" s="14" t="s">
        <v>80</v>
      </c>
      <c r="C871" s="14" t="s">
        <v>64</v>
      </c>
      <c r="D871" s="39">
        <v>288</v>
      </c>
      <c r="E871" s="38">
        <v>67704.396305999995</v>
      </c>
      <c r="F871" s="38">
        <v>63908.062378831739</v>
      </c>
    </row>
    <row r="872" spans="1:6" x14ac:dyDescent="0.15">
      <c r="A872" s="36">
        <v>39114</v>
      </c>
      <c r="B872" s="14" t="s">
        <v>80</v>
      </c>
      <c r="C872" s="14" t="s">
        <v>68</v>
      </c>
      <c r="D872" s="39">
        <v>66</v>
      </c>
      <c r="E872" s="38">
        <v>17292.834672000001</v>
      </c>
      <c r="F872" s="38">
        <v>16510.413454481783</v>
      </c>
    </row>
    <row r="873" spans="1:6" x14ac:dyDescent="0.15">
      <c r="A873" s="36">
        <v>39428</v>
      </c>
      <c r="B873" s="14" t="s">
        <v>78</v>
      </c>
      <c r="C873" s="14" t="s">
        <v>67</v>
      </c>
      <c r="D873" s="39">
        <v>126</v>
      </c>
      <c r="E873" s="38">
        <v>32415.475439999998</v>
      </c>
      <c r="F873" s="38">
        <v>18126.55919239674</v>
      </c>
    </row>
    <row r="874" spans="1:6" x14ac:dyDescent="0.15">
      <c r="A874" s="36">
        <v>39343</v>
      </c>
      <c r="B874" s="14" t="s">
        <v>77</v>
      </c>
      <c r="C874" s="14" t="s">
        <v>68</v>
      </c>
      <c r="D874" s="39">
        <v>120</v>
      </c>
      <c r="E874" s="38">
        <v>21961.031706000002</v>
      </c>
      <c r="F874" s="38">
        <v>21161.555556550411</v>
      </c>
    </row>
    <row r="875" spans="1:6" x14ac:dyDescent="0.15">
      <c r="A875" s="36">
        <v>39342</v>
      </c>
      <c r="B875" s="14" t="s">
        <v>80</v>
      </c>
      <c r="C875" s="14" t="s">
        <v>67</v>
      </c>
      <c r="D875" s="39">
        <v>42</v>
      </c>
      <c r="E875" s="38">
        <v>8343.7521240000005</v>
      </c>
      <c r="F875" s="38">
        <v>8030.0722312942598</v>
      </c>
    </row>
    <row r="876" spans="1:6" x14ac:dyDescent="0.15">
      <c r="A876" s="36">
        <v>39200</v>
      </c>
      <c r="B876" s="14" t="s">
        <v>77</v>
      </c>
      <c r="C876" s="14" t="s">
        <v>68</v>
      </c>
      <c r="D876" s="39">
        <v>24</v>
      </c>
      <c r="E876" s="38">
        <v>7454.4973680000003</v>
      </c>
      <c r="F876" s="38">
        <v>6712.1076975637716</v>
      </c>
    </row>
    <row r="877" spans="1:6" x14ac:dyDescent="0.15">
      <c r="A877" s="36">
        <v>39227</v>
      </c>
      <c r="B877" s="14" t="s">
        <v>77</v>
      </c>
      <c r="C877" s="14" t="s">
        <v>68</v>
      </c>
      <c r="D877" s="39">
        <v>24</v>
      </c>
      <c r="E877" s="38">
        <v>5912.6695530000006</v>
      </c>
      <c r="F877" s="38">
        <v>5717.7518512398183</v>
      </c>
    </row>
    <row r="878" spans="1:6" x14ac:dyDescent="0.15">
      <c r="A878" s="36">
        <v>39251</v>
      </c>
      <c r="B878" s="14" t="s">
        <v>77</v>
      </c>
      <c r="C878" s="14" t="s">
        <v>68</v>
      </c>
      <c r="D878" s="39">
        <v>66</v>
      </c>
      <c r="E878" s="38">
        <v>9405.344889</v>
      </c>
      <c r="F878" s="38">
        <v>7973.2680975990825</v>
      </c>
    </row>
    <row r="879" spans="1:6" x14ac:dyDescent="0.15">
      <c r="A879" s="36">
        <v>39372</v>
      </c>
      <c r="B879" s="14" t="s">
        <v>80</v>
      </c>
      <c r="C879" s="14" t="s">
        <v>69</v>
      </c>
      <c r="D879" s="39">
        <v>66</v>
      </c>
      <c r="E879" s="38">
        <v>8573.0155560000003</v>
      </c>
      <c r="F879" s="38">
        <v>7082.4157089216769</v>
      </c>
    </row>
    <row r="880" spans="1:6" x14ac:dyDescent="0.15">
      <c r="A880" s="36">
        <v>39426</v>
      </c>
      <c r="B880" s="14" t="s">
        <v>80</v>
      </c>
      <c r="C880" s="14" t="s">
        <v>69</v>
      </c>
      <c r="D880" s="39">
        <v>76</v>
      </c>
      <c r="E880" s="38">
        <v>7802.8434749999997</v>
      </c>
      <c r="F880" s="38">
        <v>6461.6157366446469</v>
      </c>
    </row>
    <row r="881" spans="1:6" x14ac:dyDescent="0.15">
      <c r="A881" s="36">
        <v>39343</v>
      </c>
      <c r="B881" s="14" t="s">
        <v>80</v>
      </c>
      <c r="C881" s="14" t="s">
        <v>68</v>
      </c>
      <c r="D881" s="39">
        <v>64</v>
      </c>
      <c r="E881" s="38">
        <v>7154.7994619999999</v>
      </c>
      <c r="F881" s="38">
        <v>5292.9126338999467</v>
      </c>
    </row>
    <row r="882" spans="1:6" x14ac:dyDescent="0.15">
      <c r="A882" s="36">
        <v>39282</v>
      </c>
      <c r="B882" s="14" t="s">
        <v>79</v>
      </c>
      <c r="C882" s="14" t="s">
        <v>68</v>
      </c>
      <c r="D882" s="39">
        <v>32</v>
      </c>
      <c r="E882" s="38">
        <v>3425.4424290000002</v>
      </c>
      <c r="F882" s="38">
        <v>2916.7248467268137</v>
      </c>
    </row>
    <row r="883" spans="1:6" x14ac:dyDescent="0.15">
      <c r="A883" s="36">
        <v>39316</v>
      </c>
      <c r="B883" s="14" t="s">
        <v>79</v>
      </c>
      <c r="C883" s="14" t="s">
        <v>68</v>
      </c>
      <c r="D883" s="39">
        <v>44</v>
      </c>
      <c r="E883" s="38">
        <v>4001.7244890000002</v>
      </c>
      <c r="F883" s="38">
        <v>2796.0555728305394</v>
      </c>
    </row>
    <row r="884" spans="1:6" x14ac:dyDescent="0.15">
      <c r="A884" s="36">
        <v>39211</v>
      </c>
      <c r="B884" s="14" t="s">
        <v>80</v>
      </c>
      <c r="C884" s="14" t="s">
        <v>68</v>
      </c>
      <c r="D884" s="39">
        <v>32</v>
      </c>
      <c r="E884" s="38">
        <v>3185.7153390000003</v>
      </c>
      <c r="F884" s="38">
        <v>2264.8884816073491</v>
      </c>
    </row>
    <row r="885" spans="1:6" x14ac:dyDescent="0.15">
      <c r="A885" s="36">
        <v>39377</v>
      </c>
      <c r="B885" s="14" t="s">
        <v>77</v>
      </c>
      <c r="C885" s="14" t="s">
        <v>68</v>
      </c>
      <c r="D885" s="39">
        <v>16</v>
      </c>
      <c r="E885" s="38">
        <v>2815.3486980000002</v>
      </c>
      <c r="F885" s="38">
        <v>1960.3303887184315</v>
      </c>
    </row>
    <row r="886" spans="1:6" x14ac:dyDescent="0.15">
      <c r="A886" s="36">
        <v>39413</v>
      </c>
      <c r="B886" s="14" t="s">
        <v>77</v>
      </c>
      <c r="C886" s="14" t="s">
        <v>68</v>
      </c>
      <c r="D886" s="39">
        <v>42</v>
      </c>
      <c r="E886" s="38">
        <v>3392.9582369999998</v>
      </c>
      <c r="F886" s="38">
        <v>2717.1676111954012</v>
      </c>
    </row>
    <row r="887" spans="1:6" x14ac:dyDescent="0.15">
      <c r="A887" s="36">
        <v>39200</v>
      </c>
      <c r="B887" s="14" t="s">
        <v>79</v>
      </c>
      <c r="C887" s="14" t="s">
        <v>68</v>
      </c>
      <c r="D887" s="39">
        <v>60</v>
      </c>
      <c r="E887" s="38">
        <v>5946.4812240000001</v>
      </c>
      <c r="F887" s="38">
        <v>4925.505619221919</v>
      </c>
    </row>
    <row r="888" spans="1:6" x14ac:dyDescent="0.15">
      <c r="A888" s="36">
        <v>39227</v>
      </c>
      <c r="B888" s="14" t="s">
        <v>79</v>
      </c>
      <c r="C888" s="14" t="s">
        <v>68</v>
      </c>
      <c r="D888" s="39">
        <v>32</v>
      </c>
      <c r="E888" s="38">
        <v>3012.4402859999996</v>
      </c>
      <c r="F888" s="38">
        <v>2583.6891889790513</v>
      </c>
    </row>
    <row r="889" spans="1:6" x14ac:dyDescent="0.15">
      <c r="A889" s="36">
        <v>39251</v>
      </c>
      <c r="B889" s="14" t="s">
        <v>79</v>
      </c>
      <c r="C889" s="14" t="s">
        <v>68</v>
      </c>
      <c r="D889" s="39">
        <v>22</v>
      </c>
      <c r="E889" s="38">
        <v>4220.3680890000005</v>
      </c>
      <c r="F889" s="38">
        <v>3056.9893736772324</v>
      </c>
    </row>
    <row r="890" spans="1:6" x14ac:dyDescent="0.15">
      <c r="A890" s="36">
        <v>39412</v>
      </c>
      <c r="B890" s="14" t="s">
        <v>80</v>
      </c>
      <c r="C890" s="14" t="s">
        <v>68</v>
      </c>
      <c r="D890" s="39">
        <v>32</v>
      </c>
      <c r="E890" s="38">
        <v>4583.8630739999999</v>
      </c>
      <c r="F890" s="38">
        <v>3218.5849513687676</v>
      </c>
    </row>
    <row r="891" spans="1:6" x14ac:dyDescent="0.15">
      <c r="A891" s="36">
        <v>39377</v>
      </c>
      <c r="B891" s="14" t="s">
        <v>79</v>
      </c>
      <c r="C891" s="14" t="s">
        <v>68</v>
      </c>
      <c r="D891" s="39">
        <v>12</v>
      </c>
      <c r="E891" s="38">
        <v>3365.7839609999996</v>
      </c>
      <c r="F891" s="38">
        <v>2392.2717328156778</v>
      </c>
    </row>
    <row r="892" spans="1:6" x14ac:dyDescent="0.15">
      <c r="A892" s="36">
        <v>39413</v>
      </c>
      <c r="B892" s="14" t="s">
        <v>79</v>
      </c>
      <c r="C892" s="14" t="s">
        <v>68</v>
      </c>
      <c r="D892" s="39">
        <v>18</v>
      </c>
      <c r="E892" s="38">
        <v>7987.6754039999996</v>
      </c>
      <c r="F892" s="38">
        <v>7331.6921978576793</v>
      </c>
    </row>
    <row r="893" spans="1:6" x14ac:dyDescent="0.15">
      <c r="A893" s="36">
        <v>39428</v>
      </c>
      <c r="B893" s="14" t="s">
        <v>79</v>
      </c>
      <c r="C893" s="14" t="s">
        <v>68</v>
      </c>
      <c r="D893" s="39">
        <v>12</v>
      </c>
      <c r="E893" s="38">
        <v>5755.0899870000003</v>
      </c>
      <c r="F893" s="38">
        <v>5235.2684249901586</v>
      </c>
    </row>
    <row r="894" spans="1:6" x14ac:dyDescent="0.15">
      <c r="A894" s="36">
        <v>39125</v>
      </c>
      <c r="B894" s="14" t="s">
        <v>80</v>
      </c>
      <c r="C894" s="14" t="s">
        <v>69</v>
      </c>
      <c r="D894" s="39">
        <v>42</v>
      </c>
      <c r="E894" s="38">
        <v>18859.181805</v>
      </c>
      <c r="F894" s="38">
        <v>17168.324203033189</v>
      </c>
    </row>
    <row r="895" spans="1:6" x14ac:dyDescent="0.15">
      <c r="A895" s="36">
        <v>39343</v>
      </c>
      <c r="B895" s="14" t="s">
        <v>79</v>
      </c>
      <c r="C895" s="14" t="s">
        <v>68</v>
      </c>
      <c r="D895" s="39">
        <v>24</v>
      </c>
      <c r="E895" s="38">
        <v>11511.975974999999</v>
      </c>
      <c r="F895" s="38">
        <v>8424.971101396246</v>
      </c>
    </row>
    <row r="896" spans="1:6" x14ac:dyDescent="0.15">
      <c r="A896" s="36">
        <v>39246</v>
      </c>
      <c r="B896" s="14" t="s">
        <v>80</v>
      </c>
      <c r="C896" s="14" t="s">
        <v>67</v>
      </c>
      <c r="D896" s="39">
        <v>48</v>
      </c>
      <c r="E896" s="38">
        <v>17408.559606000003</v>
      </c>
      <c r="F896" s="38">
        <v>16014.158152083093</v>
      </c>
    </row>
    <row r="897" spans="1:6" x14ac:dyDescent="0.15">
      <c r="A897" s="36">
        <v>39377</v>
      </c>
      <c r="B897" s="14" t="s">
        <v>80</v>
      </c>
      <c r="C897" s="14" t="s">
        <v>64</v>
      </c>
      <c r="D897" s="39">
        <v>180</v>
      </c>
      <c r="E897" s="38">
        <v>63866.810690999999</v>
      </c>
      <c r="F897" s="38">
        <v>59127.924147502599</v>
      </c>
    </row>
    <row r="898" spans="1:6" x14ac:dyDescent="0.15">
      <c r="A898" s="36">
        <v>39170</v>
      </c>
      <c r="B898" s="14" t="s">
        <v>80</v>
      </c>
      <c r="C898" s="14" t="s">
        <v>67</v>
      </c>
      <c r="D898" s="39">
        <v>36</v>
      </c>
      <c r="E898" s="38">
        <v>14525.275218000001</v>
      </c>
      <c r="F898" s="38">
        <v>13174.021633031331</v>
      </c>
    </row>
    <row r="899" spans="1:6" x14ac:dyDescent="0.15">
      <c r="A899" s="36">
        <v>39251</v>
      </c>
      <c r="B899" s="14" t="s">
        <v>77</v>
      </c>
      <c r="C899" s="14" t="s">
        <v>69</v>
      </c>
      <c r="D899" s="39">
        <v>78</v>
      </c>
      <c r="E899" s="38">
        <v>30528.268823999999</v>
      </c>
      <c r="F899" s="38">
        <v>28046.454877943543</v>
      </c>
    </row>
    <row r="900" spans="1:6" x14ac:dyDescent="0.15">
      <c r="A900" s="36">
        <v>39329</v>
      </c>
      <c r="B900" s="14" t="s">
        <v>80</v>
      </c>
      <c r="C900" s="14" t="s">
        <v>67</v>
      </c>
      <c r="D900" s="39">
        <v>108</v>
      </c>
      <c r="E900" s="38">
        <v>30059.981085000003</v>
      </c>
      <c r="F900" s="38">
        <v>28109.121943487731</v>
      </c>
    </row>
    <row r="901" spans="1:6" x14ac:dyDescent="0.15">
      <c r="A901" s="36">
        <v>39252</v>
      </c>
      <c r="B901" s="14" t="s">
        <v>80</v>
      </c>
      <c r="C901" s="14" t="s">
        <v>69</v>
      </c>
      <c r="D901" s="39">
        <v>48</v>
      </c>
      <c r="E901" s="38">
        <v>15119.048766</v>
      </c>
      <c r="F901" s="38">
        <v>13923.882644253059</v>
      </c>
    </row>
    <row r="902" spans="1:6" x14ac:dyDescent="0.15">
      <c r="A902" s="36">
        <v>39307</v>
      </c>
      <c r="B902" s="14" t="s">
        <v>80</v>
      </c>
      <c r="C902" s="14" t="s">
        <v>69</v>
      </c>
      <c r="D902" s="39">
        <v>80</v>
      </c>
      <c r="E902" s="38">
        <v>3228.4289279999998</v>
      </c>
      <c r="F902" s="38">
        <v>1549.3125395781124</v>
      </c>
    </row>
    <row r="903" spans="1:6" x14ac:dyDescent="0.15">
      <c r="A903" s="36">
        <v>39309</v>
      </c>
      <c r="B903" s="14" t="s">
        <v>79</v>
      </c>
      <c r="C903" s="14" t="s">
        <v>69</v>
      </c>
      <c r="D903" s="39">
        <v>80</v>
      </c>
      <c r="E903" s="38">
        <v>1412.4376560000001</v>
      </c>
      <c r="F903" s="38">
        <v>1152.9196458572596</v>
      </c>
    </row>
    <row r="904" spans="1:6" x14ac:dyDescent="0.15">
      <c r="A904" s="36">
        <v>39416</v>
      </c>
      <c r="B904" s="14" t="s">
        <v>71</v>
      </c>
      <c r="C904" s="14" t="s">
        <v>68</v>
      </c>
      <c r="D904" s="39">
        <v>80</v>
      </c>
      <c r="E904" s="38">
        <v>1412.4376560000001</v>
      </c>
      <c r="F904" s="38">
        <v>1190.2810442885352</v>
      </c>
    </row>
    <row r="905" spans="1:6" x14ac:dyDescent="0.15">
      <c r="A905" s="36">
        <v>39307</v>
      </c>
      <c r="B905" s="14" t="s">
        <v>80</v>
      </c>
      <c r="C905" s="14" t="s">
        <v>64</v>
      </c>
      <c r="D905" s="39">
        <v>360</v>
      </c>
      <c r="E905" s="38">
        <v>13673.346047999999</v>
      </c>
      <c r="F905" s="38">
        <v>9725.4073843265851</v>
      </c>
    </row>
    <row r="906" spans="1:6" x14ac:dyDescent="0.15">
      <c r="A906" s="36">
        <v>39106</v>
      </c>
      <c r="B906" s="14" t="s">
        <v>78</v>
      </c>
      <c r="C906" s="14" t="s">
        <v>69</v>
      </c>
      <c r="D906" s="39">
        <v>210</v>
      </c>
      <c r="E906" s="38">
        <v>14020.520850000001</v>
      </c>
      <c r="F906" s="38">
        <v>5414.1662487120175</v>
      </c>
    </row>
    <row r="907" spans="1:6" x14ac:dyDescent="0.15">
      <c r="A907" s="36">
        <v>39126</v>
      </c>
      <c r="B907" s="14" t="s">
        <v>78</v>
      </c>
      <c r="C907" s="14" t="s">
        <v>69</v>
      </c>
      <c r="D907" s="39">
        <v>24</v>
      </c>
      <c r="E907" s="38">
        <v>1823.0971890000001</v>
      </c>
      <c r="F907" s="38">
        <v>1504.8812363719558</v>
      </c>
    </row>
    <row r="908" spans="1:6" x14ac:dyDescent="0.15">
      <c r="A908" s="36">
        <v>39162</v>
      </c>
      <c r="B908" s="14" t="s">
        <v>78</v>
      </c>
      <c r="C908" s="14" t="s">
        <v>69</v>
      </c>
      <c r="D908" s="39">
        <v>90</v>
      </c>
      <c r="E908" s="38">
        <v>7424.1996120000003</v>
      </c>
      <c r="F908" s="38">
        <v>4807.1484980955111</v>
      </c>
    </row>
    <row r="909" spans="1:6" x14ac:dyDescent="0.15">
      <c r="A909" s="36">
        <v>39200</v>
      </c>
      <c r="B909" s="14" t="s">
        <v>78</v>
      </c>
      <c r="C909" s="14" t="s">
        <v>69</v>
      </c>
      <c r="D909" s="39">
        <v>240</v>
      </c>
      <c r="E909" s="38">
        <v>32777.799120000003</v>
      </c>
      <c r="F909" s="38">
        <v>31592.220710433878</v>
      </c>
    </row>
    <row r="910" spans="1:6" x14ac:dyDescent="0.15">
      <c r="A910" s="36">
        <v>39227</v>
      </c>
      <c r="B910" s="14" t="s">
        <v>78</v>
      </c>
      <c r="C910" s="14" t="s">
        <v>69</v>
      </c>
      <c r="D910" s="39">
        <v>90</v>
      </c>
      <c r="E910" s="38">
        <v>13416.127469999999</v>
      </c>
      <c r="F910" s="38">
        <v>12856.681360475424</v>
      </c>
    </row>
    <row r="911" spans="1:6" x14ac:dyDescent="0.15">
      <c r="A911" s="36">
        <v>39233</v>
      </c>
      <c r="B911" s="14" t="s">
        <v>71</v>
      </c>
      <c r="C911" s="14" t="s">
        <v>69</v>
      </c>
      <c r="D911" s="39">
        <v>30</v>
      </c>
      <c r="E911" s="38">
        <v>4776.5817900000002</v>
      </c>
      <c r="F911" s="38">
        <v>4593.9522405411144</v>
      </c>
    </row>
    <row r="912" spans="1:6" x14ac:dyDescent="0.15">
      <c r="A912" s="36">
        <v>39162</v>
      </c>
      <c r="B912" s="14" t="s">
        <v>79</v>
      </c>
      <c r="C912" s="14" t="s">
        <v>67</v>
      </c>
      <c r="D912" s="39">
        <v>30</v>
      </c>
      <c r="E912" s="38">
        <v>5135.0011199999999</v>
      </c>
      <c r="F912" s="38">
        <v>4823.7018234754059</v>
      </c>
    </row>
    <row r="913" spans="1:6" x14ac:dyDescent="0.15">
      <c r="A913" s="36">
        <v>39230</v>
      </c>
      <c r="B913" s="14" t="s">
        <v>80</v>
      </c>
      <c r="C913" s="14" t="s">
        <v>68</v>
      </c>
      <c r="D913" s="39">
        <v>30</v>
      </c>
      <c r="E913" s="38">
        <v>6980.9777999999997</v>
      </c>
      <c r="F913" s="38">
        <v>6826.4747252542584</v>
      </c>
    </row>
    <row r="914" spans="1:6" x14ac:dyDescent="0.15">
      <c r="A914" s="36">
        <v>39251</v>
      </c>
      <c r="B914" s="14" t="s">
        <v>79</v>
      </c>
      <c r="C914" s="14" t="s">
        <v>69</v>
      </c>
      <c r="D914" s="39">
        <v>42</v>
      </c>
      <c r="E914" s="38">
        <v>10012.783662</v>
      </c>
      <c r="F914" s="38">
        <v>6462.6514874562727</v>
      </c>
    </row>
    <row r="915" spans="1:6" x14ac:dyDescent="0.15">
      <c r="A915" s="36">
        <v>39414</v>
      </c>
      <c r="B915" s="14" t="s">
        <v>80</v>
      </c>
      <c r="C915" s="14" t="s">
        <v>68</v>
      </c>
      <c r="D915" s="39">
        <v>30</v>
      </c>
      <c r="E915" s="38">
        <v>7486.9815599999993</v>
      </c>
      <c r="F915" s="38">
        <v>4746.1061241863927</v>
      </c>
    </row>
    <row r="916" spans="1:6" x14ac:dyDescent="0.15">
      <c r="A916" s="36">
        <v>39157</v>
      </c>
      <c r="B916" s="14" t="s">
        <v>71</v>
      </c>
      <c r="C916" s="14" t="s">
        <v>67</v>
      </c>
      <c r="D916" s="39">
        <v>30</v>
      </c>
      <c r="E916" s="38">
        <v>7655.64948</v>
      </c>
      <c r="F916" s="38">
        <v>4813.4652780442138</v>
      </c>
    </row>
    <row r="917" spans="1:6" x14ac:dyDescent="0.15">
      <c r="A917" s="36">
        <v>39352</v>
      </c>
      <c r="B917" s="14" t="s">
        <v>80</v>
      </c>
      <c r="C917" s="14" t="s">
        <v>69</v>
      </c>
      <c r="D917" s="39">
        <v>48</v>
      </c>
      <c r="E917" s="38">
        <v>5907.125376</v>
      </c>
      <c r="F917" s="38">
        <v>5096.8662286913777</v>
      </c>
    </row>
    <row r="918" spans="1:6" x14ac:dyDescent="0.15">
      <c r="A918" s="36">
        <v>39111</v>
      </c>
      <c r="B918" s="14" t="s">
        <v>80</v>
      </c>
      <c r="C918" s="14" t="s">
        <v>64</v>
      </c>
      <c r="D918" s="39">
        <v>660</v>
      </c>
      <c r="E918" s="38">
        <v>78852.252599999993</v>
      </c>
      <c r="F918" s="38">
        <v>39156.666738253429</v>
      </c>
    </row>
    <row r="919" spans="1:6" x14ac:dyDescent="0.15">
      <c r="A919" s="36">
        <v>39157</v>
      </c>
      <c r="B919" s="14" t="s">
        <v>71</v>
      </c>
      <c r="C919" s="14" t="s">
        <v>68</v>
      </c>
      <c r="D919" s="39">
        <v>210</v>
      </c>
      <c r="E919" s="38">
        <v>49375.190970000003</v>
      </c>
      <c r="F919" s="38">
        <v>27685.08669717165</v>
      </c>
    </row>
    <row r="920" spans="1:6" x14ac:dyDescent="0.15">
      <c r="A920" s="36">
        <v>39200</v>
      </c>
      <c r="B920" s="14" t="s">
        <v>71</v>
      </c>
      <c r="C920" s="14" t="s">
        <v>67</v>
      </c>
      <c r="D920" s="39">
        <v>80</v>
      </c>
      <c r="E920" s="38">
        <v>8214.7523999999994</v>
      </c>
      <c r="F920" s="38">
        <v>6113.963420958903</v>
      </c>
    </row>
    <row r="921" spans="1:6" x14ac:dyDescent="0.15">
      <c r="A921" s="36">
        <v>39363</v>
      </c>
      <c r="B921" s="14" t="s">
        <v>80</v>
      </c>
      <c r="C921" s="14" t="s">
        <v>68</v>
      </c>
      <c r="D921" s="39">
        <v>40</v>
      </c>
      <c r="E921" s="38">
        <v>4472.8233599999994</v>
      </c>
      <c r="F921" s="38">
        <v>3299.0399074374673</v>
      </c>
    </row>
    <row r="922" spans="1:6" x14ac:dyDescent="0.15">
      <c r="A922" s="36">
        <v>39415</v>
      </c>
      <c r="B922" s="14" t="s">
        <v>80</v>
      </c>
      <c r="C922" s="14" t="s">
        <v>67</v>
      </c>
      <c r="D922" s="39">
        <v>40</v>
      </c>
      <c r="E922" s="38">
        <v>4282.29108</v>
      </c>
      <c r="F922" s="38">
        <v>3610.9400834085168</v>
      </c>
    </row>
    <row r="923" spans="1:6" x14ac:dyDescent="0.15">
      <c r="A923" s="36">
        <v>39251</v>
      </c>
      <c r="B923" s="14" t="s">
        <v>71</v>
      </c>
      <c r="C923" s="14" t="s">
        <v>67</v>
      </c>
      <c r="D923" s="39">
        <v>300</v>
      </c>
      <c r="E923" s="38">
        <v>57557.9277</v>
      </c>
      <c r="F923" s="38">
        <v>27398.600041309681</v>
      </c>
    </row>
    <row r="924" spans="1:6" x14ac:dyDescent="0.15">
      <c r="A924" s="36">
        <v>39282</v>
      </c>
      <c r="B924" s="14" t="s">
        <v>71</v>
      </c>
      <c r="C924" s="14" t="s">
        <v>67</v>
      </c>
      <c r="D924" s="39">
        <v>30</v>
      </c>
      <c r="E924" s="38">
        <v>2326.21173</v>
      </c>
      <c r="F924" s="38">
        <v>1047.2116320632856</v>
      </c>
    </row>
    <row r="925" spans="1:6" x14ac:dyDescent="0.15">
      <c r="A925" s="36">
        <v>39322</v>
      </c>
      <c r="B925" s="14" t="s">
        <v>80</v>
      </c>
      <c r="C925" s="14" t="s">
        <v>64</v>
      </c>
      <c r="D925" s="39">
        <v>88</v>
      </c>
      <c r="E925" s="38">
        <v>8287.2171359999993</v>
      </c>
      <c r="F925" s="38">
        <v>5525.9507485979448</v>
      </c>
    </row>
    <row r="926" spans="1:6" x14ac:dyDescent="0.15">
      <c r="A926" s="36">
        <v>39316</v>
      </c>
      <c r="B926" s="14" t="s">
        <v>71</v>
      </c>
      <c r="C926" s="14" t="s">
        <v>67</v>
      </c>
      <c r="D926" s="39">
        <v>600</v>
      </c>
      <c r="E926" s="38">
        <v>85973.786999999997</v>
      </c>
      <c r="F926" s="38">
        <v>59973.435908971551</v>
      </c>
    </row>
    <row r="927" spans="1:6" x14ac:dyDescent="0.15">
      <c r="A927" s="36">
        <v>39227</v>
      </c>
      <c r="B927" s="14" t="s">
        <v>71</v>
      </c>
      <c r="C927" s="14" t="s">
        <v>67</v>
      </c>
      <c r="D927" s="39">
        <v>100</v>
      </c>
      <c r="E927" s="38">
        <v>28048.850399999999</v>
      </c>
      <c r="F927" s="38">
        <v>18289.364066770544</v>
      </c>
    </row>
    <row r="928" spans="1:6" x14ac:dyDescent="0.15">
      <c r="A928" s="36">
        <v>39114</v>
      </c>
      <c r="B928" s="14" t="s">
        <v>80</v>
      </c>
      <c r="C928" s="14" t="s">
        <v>69</v>
      </c>
      <c r="D928" s="39">
        <v>180</v>
      </c>
      <c r="E928" s="38">
        <v>31681.457639999997</v>
      </c>
      <c r="F928" s="38">
        <v>21614.807651836938</v>
      </c>
    </row>
    <row r="929" spans="1:6" x14ac:dyDescent="0.15">
      <c r="A929" s="36">
        <v>39290</v>
      </c>
      <c r="B929" s="14" t="s">
        <v>80</v>
      </c>
      <c r="C929" s="14" t="s">
        <v>67</v>
      </c>
      <c r="D929" s="39">
        <v>100</v>
      </c>
      <c r="E929" s="38">
        <v>4037.0979000000002</v>
      </c>
      <c r="F929" s="38">
        <v>1893.1988937468627</v>
      </c>
    </row>
    <row r="930" spans="1:6" x14ac:dyDescent="0.15">
      <c r="A930" s="36">
        <v>39241</v>
      </c>
      <c r="B930" s="14" t="s">
        <v>80</v>
      </c>
      <c r="C930" s="14" t="s">
        <v>64</v>
      </c>
      <c r="D930" s="39">
        <v>60</v>
      </c>
      <c r="E930" s="38">
        <v>2422.2587399999998</v>
      </c>
      <c r="F930" s="38">
        <v>1158.6569046835843</v>
      </c>
    </row>
    <row r="931" spans="1:6" x14ac:dyDescent="0.15">
      <c r="A931" s="36">
        <v>39266</v>
      </c>
      <c r="B931" s="14" t="s">
        <v>80</v>
      </c>
      <c r="C931" s="14" t="s">
        <v>69</v>
      </c>
      <c r="D931" s="39">
        <v>160</v>
      </c>
      <c r="E931" s="38">
        <v>4235.4388799999997</v>
      </c>
      <c r="F931" s="38">
        <v>3071.9581809065585</v>
      </c>
    </row>
    <row r="932" spans="1:6" x14ac:dyDescent="0.15">
      <c r="A932" s="36">
        <v>39343</v>
      </c>
      <c r="B932" s="14" t="s">
        <v>71</v>
      </c>
      <c r="C932" s="14" t="s">
        <v>67</v>
      </c>
      <c r="D932" s="39">
        <v>200</v>
      </c>
      <c r="E932" s="38">
        <v>5497.3248000000003</v>
      </c>
      <c r="F932" s="38">
        <v>4016.7609303967638</v>
      </c>
    </row>
    <row r="933" spans="1:6" x14ac:dyDescent="0.15">
      <c r="A933" s="36">
        <v>39227</v>
      </c>
      <c r="B933" s="14" t="s">
        <v>77</v>
      </c>
      <c r="C933" s="14" t="s">
        <v>69</v>
      </c>
      <c r="D933" s="39">
        <v>200</v>
      </c>
      <c r="E933" s="38">
        <v>5825.2902000000004</v>
      </c>
      <c r="F933" s="38">
        <v>4222.2975490907702</v>
      </c>
    </row>
    <row r="934" spans="1:6" x14ac:dyDescent="0.15">
      <c r="A934" s="36">
        <v>39200</v>
      </c>
      <c r="B934" s="14" t="s">
        <v>77</v>
      </c>
      <c r="C934" s="14" t="s">
        <v>69</v>
      </c>
      <c r="D934" s="39">
        <v>280</v>
      </c>
      <c r="E934" s="38">
        <v>8417.7785999999996</v>
      </c>
      <c r="F934" s="38">
        <v>6096.8644374953237</v>
      </c>
    </row>
    <row r="935" spans="1:6" x14ac:dyDescent="0.15">
      <c r="A935" s="36">
        <v>39377</v>
      </c>
      <c r="B935" s="14" t="s">
        <v>71</v>
      </c>
      <c r="C935" s="14" t="s">
        <v>67</v>
      </c>
      <c r="D935" s="39">
        <v>90</v>
      </c>
      <c r="E935" s="38">
        <v>7084.0526399999999</v>
      </c>
      <c r="F935" s="38">
        <v>5738.9393764972638</v>
      </c>
    </row>
    <row r="936" spans="1:6" x14ac:dyDescent="0.15">
      <c r="A936" s="36">
        <v>39413</v>
      </c>
      <c r="B936" s="14" t="s">
        <v>71</v>
      </c>
      <c r="C936" s="14" t="s">
        <v>67</v>
      </c>
      <c r="D936" s="39">
        <v>100</v>
      </c>
      <c r="E936" s="38">
        <v>960.4701</v>
      </c>
      <c r="F936" s="38">
        <v>1006.7959430368651</v>
      </c>
    </row>
    <row r="937" spans="1:6" x14ac:dyDescent="0.15">
      <c r="A937" s="36">
        <v>39428</v>
      </c>
      <c r="B937" s="14" t="s">
        <v>71</v>
      </c>
      <c r="C937" s="14" t="s">
        <v>67</v>
      </c>
      <c r="D937" s="39">
        <v>875</v>
      </c>
      <c r="E937" s="38">
        <v>15510.030375</v>
      </c>
      <c r="F937" s="38">
        <v>12438.896212881067</v>
      </c>
    </row>
    <row r="938" spans="1:6" x14ac:dyDescent="0.15">
      <c r="A938" s="36">
        <v>39167</v>
      </c>
      <c r="B938" s="14" t="s">
        <v>80</v>
      </c>
      <c r="C938" s="14" t="s">
        <v>64</v>
      </c>
      <c r="D938" s="39">
        <v>875</v>
      </c>
      <c r="E938" s="38">
        <v>15510.030375</v>
      </c>
      <c r="F938" s="38">
        <v>12235.840933199634</v>
      </c>
    </row>
    <row r="939" spans="1:6" x14ac:dyDescent="0.15">
      <c r="A939" s="36">
        <v>39106</v>
      </c>
      <c r="B939" s="14" t="s">
        <v>71</v>
      </c>
      <c r="C939" s="14" t="s">
        <v>67</v>
      </c>
      <c r="D939" s="39">
        <v>750</v>
      </c>
      <c r="E939" s="38">
        <v>13294.311750000001</v>
      </c>
      <c r="F939" s="38">
        <v>10815.579693145641</v>
      </c>
    </row>
    <row r="940" spans="1:6" x14ac:dyDescent="0.15">
      <c r="A940" s="36">
        <v>39157</v>
      </c>
      <c r="B940" s="14" t="s">
        <v>79</v>
      </c>
      <c r="C940" s="14" t="s">
        <v>69</v>
      </c>
      <c r="D940" s="39">
        <v>400</v>
      </c>
      <c r="E940" s="38">
        <v>4122.9935999999998</v>
      </c>
      <c r="F940" s="38">
        <v>3816.6414894831191</v>
      </c>
    </row>
    <row r="941" spans="1:6" x14ac:dyDescent="0.15">
      <c r="A941" s="36">
        <v>39106</v>
      </c>
      <c r="B941" s="14" t="s">
        <v>71</v>
      </c>
      <c r="C941" s="14" t="s">
        <v>68</v>
      </c>
      <c r="D941" s="39">
        <v>140</v>
      </c>
      <c r="E941" s="38">
        <v>3443.6367</v>
      </c>
      <c r="F941" s="38">
        <v>3204.7124330641009</v>
      </c>
    </row>
    <row r="942" spans="1:6" x14ac:dyDescent="0.15">
      <c r="A942" s="36">
        <v>39162</v>
      </c>
      <c r="B942" s="14" t="s">
        <v>71</v>
      </c>
      <c r="C942" s="14" t="s">
        <v>67</v>
      </c>
      <c r="D942" s="39">
        <v>760</v>
      </c>
      <c r="E942" s="38">
        <v>6409.3809599999995</v>
      </c>
      <c r="F942" s="38">
        <v>3672.0402276882996</v>
      </c>
    </row>
    <row r="943" spans="1:6" x14ac:dyDescent="0.15">
      <c r="A943" s="36">
        <v>39162</v>
      </c>
      <c r="B943" s="14" t="s">
        <v>71</v>
      </c>
      <c r="C943" s="14" t="s">
        <v>68</v>
      </c>
      <c r="D943" s="39">
        <v>60</v>
      </c>
      <c r="E943" s="38">
        <v>833.96915999999999</v>
      </c>
      <c r="F943" s="38">
        <v>780.97963767077692</v>
      </c>
    </row>
    <row r="944" spans="1:6" x14ac:dyDescent="0.15">
      <c r="A944" s="36">
        <v>39126</v>
      </c>
      <c r="B944" s="14" t="s">
        <v>71</v>
      </c>
      <c r="C944" s="14" t="s">
        <v>67</v>
      </c>
      <c r="D944" s="39">
        <v>160</v>
      </c>
      <c r="E944" s="38">
        <v>1674.1852800000001</v>
      </c>
      <c r="F944" s="38">
        <v>1567.1668291442218</v>
      </c>
    </row>
    <row r="945" spans="1:6" x14ac:dyDescent="0.15">
      <c r="A945" s="36">
        <v>39241</v>
      </c>
      <c r="B945" s="14" t="s">
        <v>80</v>
      </c>
      <c r="C945" s="14" t="s">
        <v>68</v>
      </c>
      <c r="D945" s="39">
        <v>40</v>
      </c>
      <c r="E945" s="38">
        <v>359.2002</v>
      </c>
      <c r="F945" s="38">
        <v>334.70653369893205</v>
      </c>
    </row>
    <row r="946" spans="1:6" x14ac:dyDescent="0.15">
      <c r="A946" s="36">
        <v>39126</v>
      </c>
      <c r="B946" s="14" t="s">
        <v>71</v>
      </c>
      <c r="C946" s="14" t="s">
        <v>68</v>
      </c>
      <c r="D946" s="39">
        <v>80</v>
      </c>
      <c r="E946" s="38">
        <v>887.06831999999997</v>
      </c>
      <c r="F946" s="38">
        <v>862.49527217784043</v>
      </c>
    </row>
    <row r="947" spans="1:6" x14ac:dyDescent="0.15">
      <c r="A947" s="36">
        <v>39227</v>
      </c>
      <c r="B947" s="14" t="s">
        <v>79</v>
      </c>
      <c r="C947" s="14" t="s">
        <v>69</v>
      </c>
      <c r="D947" s="39">
        <v>300</v>
      </c>
      <c r="E947" s="38">
        <v>5294.2986000000001</v>
      </c>
      <c r="F947" s="38">
        <v>5051.9455888583789</v>
      </c>
    </row>
    <row r="948" spans="1:6" x14ac:dyDescent="0.15">
      <c r="A948" s="36">
        <v>39200</v>
      </c>
      <c r="B948" s="14" t="s">
        <v>79</v>
      </c>
      <c r="C948" s="14" t="s">
        <v>69</v>
      </c>
      <c r="D948" s="39">
        <v>20</v>
      </c>
      <c r="E948" s="38">
        <v>187.40879999999999</v>
      </c>
      <c r="F948" s="38">
        <v>213.30453542824887</v>
      </c>
    </row>
    <row r="949" spans="1:6" x14ac:dyDescent="0.15">
      <c r="A949" s="36">
        <v>39106</v>
      </c>
      <c r="B949" s="14" t="s">
        <v>78</v>
      </c>
      <c r="C949" s="14" t="s">
        <v>65</v>
      </c>
      <c r="D949" s="39">
        <v>340</v>
      </c>
      <c r="E949" s="38">
        <v>2867.35464</v>
      </c>
      <c r="F949" s="38">
        <v>2670.031309076332</v>
      </c>
    </row>
    <row r="950" spans="1:6" x14ac:dyDescent="0.15">
      <c r="A950" s="36">
        <v>39126</v>
      </c>
      <c r="B950" s="14" t="s">
        <v>78</v>
      </c>
      <c r="C950" s="14" t="s">
        <v>65</v>
      </c>
      <c r="D950" s="39">
        <v>40</v>
      </c>
      <c r="E950" s="38">
        <v>999.5136</v>
      </c>
      <c r="F950" s="38">
        <v>930.32316105281586</v>
      </c>
    </row>
    <row r="951" spans="1:6" x14ac:dyDescent="0.15">
      <c r="A951" s="36">
        <v>39162</v>
      </c>
      <c r="B951" s="14" t="s">
        <v>78</v>
      </c>
      <c r="C951" s="14" t="s">
        <v>65</v>
      </c>
      <c r="D951" s="39">
        <v>100</v>
      </c>
      <c r="E951" s="38">
        <v>905.80920000000003</v>
      </c>
      <c r="F951" s="38">
        <v>850.40801175895876</v>
      </c>
    </row>
    <row r="952" spans="1:6" x14ac:dyDescent="0.15">
      <c r="A952" s="36">
        <v>39394</v>
      </c>
      <c r="B952" s="14" t="s">
        <v>80</v>
      </c>
      <c r="C952" s="14" t="s">
        <v>67</v>
      </c>
      <c r="D952" s="39">
        <v>80</v>
      </c>
      <c r="E952" s="38">
        <v>1580.4808800000001</v>
      </c>
      <c r="F952" s="38">
        <v>920.41993361183347</v>
      </c>
    </row>
    <row r="953" spans="1:6" x14ac:dyDescent="0.15">
      <c r="A953" s="36">
        <v>39126</v>
      </c>
      <c r="B953" s="14" t="s">
        <v>77</v>
      </c>
      <c r="C953" s="14" t="s">
        <v>69</v>
      </c>
      <c r="D953" s="39">
        <v>600</v>
      </c>
      <c r="E953" s="38">
        <v>7824.3173999999999</v>
      </c>
      <c r="F953" s="38">
        <v>7340.1037058744014</v>
      </c>
    </row>
    <row r="954" spans="1:6" x14ac:dyDescent="0.15">
      <c r="A954" s="36">
        <v>39162</v>
      </c>
      <c r="B954" s="14" t="s">
        <v>77</v>
      </c>
      <c r="C954" s="14" t="s">
        <v>69</v>
      </c>
      <c r="D954" s="39">
        <v>180</v>
      </c>
      <c r="E954" s="38">
        <v>3795.0282000000002</v>
      </c>
      <c r="F954" s="38">
        <v>3610.355689823502</v>
      </c>
    </row>
    <row r="955" spans="1:6" x14ac:dyDescent="0.15">
      <c r="A955" s="36">
        <v>39309</v>
      </c>
      <c r="B955" s="14" t="s">
        <v>80</v>
      </c>
      <c r="C955" s="14" t="s">
        <v>68</v>
      </c>
      <c r="D955" s="39">
        <v>40</v>
      </c>
      <c r="E955" s="38">
        <v>543.48551999999995</v>
      </c>
      <c r="F955" s="38">
        <v>510.57923761808451</v>
      </c>
    </row>
    <row r="956" spans="1:6" x14ac:dyDescent="0.15">
      <c r="A956" s="36">
        <v>39436</v>
      </c>
      <c r="B956" s="14" t="s">
        <v>80</v>
      </c>
      <c r="C956" s="14" t="s">
        <v>64</v>
      </c>
      <c r="D956" s="39">
        <v>40</v>
      </c>
      <c r="E956" s="38">
        <v>655.93079999999998</v>
      </c>
      <c r="F956" s="38">
        <v>614.67573062989777</v>
      </c>
    </row>
    <row r="957" spans="1:6" x14ac:dyDescent="0.15">
      <c r="A957" s="36">
        <v>39385</v>
      </c>
      <c r="B957" s="14" t="s">
        <v>80</v>
      </c>
      <c r="C957" s="14" t="s">
        <v>67</v>
      </c>
      <c r="D957" s="39">
        <v>100</v>
      </c>
      <c r="E957" s="38">
        <v>2787.7058999999999</v>
      </c>
      <c r="F957" s="38">
        <v>2598.6414528646151</v>
      </c>
    </row>
    <row r="958" spans="1:6" x14ac:dyDescent="0.15">
      <c r="A958" s="36">
        <v>39223</v>
      </c>
      <c r="B958" s="14" t="s">
        <v>80</v>
      </c>
      <c r="C958" s="14" t="s">
        <v>64</v>
      </c>
      <c r="D958" s="39">
        <v>20</v>
      </c>
      <c r="E958" s="38">
        <v>421.66980000000001</v>
      </c>
      <c r="F958" s="38">
        <v>392.54588177219944</v>
      </c>
    </row>
    <row r="959" spans="1:6" x14ac:dyDescent="0.15">
      <c r="A959" s="36">
        <v>39106</v>
      </c>
      <c r="B959" s="14" t="s">
        <v>77</v>
      </c>
      <c r="C959" s="14" t="s">
        <v>69</v>
      </c>
      <c r="D959" s="39">
        <v>24</v>
      </c>
      <c r="E959" s="38">
        <v>11512.522584</v>
      </c>
      <c r="F959" s="38">
        <v>8424.971101396246</v>
      </c>
    </row>
    <row r="960" spans="1:6" x14ac:dyDescent="0.15">
      <c r="A960" s="36">
        <v>39282</v>
      </c>
      <c r="B960" s="14" t="s">
        <v>71</v>
      </c>
      <c r="C960" s="14" t="s">
        <v>68</v>
      </c>
      <c r="D960" s="39">
        <v>78</v>
      </c>
      <c r="E960" s="38">
        <v>30533.110217999998</v>
      </c>
      <c r="F960" s="38">
        <v>29872.90788797375</v>
      </c>
    </row>
    <row r="961" spans="1:6" x14ac:dyDescent="0.15">
      <c r="A961" s="36">
        <v>39316</v>
      </c>
      <c r="B961" s="14" t="s">
        <v>71</v>
      </c>
      <c r="C961" s="14" t="s">
        <v>68</v>
      </c>
      <c r="D961" s="39">
        <v>12</v>
      </c>
      <c r="E961" s="38">
        <v>3780.035496</v>
      </c>
      <c r="F961" s="38">
        <v>3927.1685293170294</v>
      </c>
    </row>
    <row r="962" spans="1:6" x14ac:dyDescent="0.15">
      <c r="A962" s="36">
        <v>39200</v>
      </c>
      <c r="B962" s="14" t="s">
        <v>71</v>
      </c>
      <c r="C962" s="14" t="s">
        <v>68</v>
      </c>
      <c r="D962" s="39">
        <v>30</v>
      </c>
      <c r="E962" s="38">
        <v>3645.1011600000002</v>
      </c>
      <c r="F962" s="38">
        <v>3541.2339621740684</v>
      </c>
    </row>
    <row r="963" spans="1:6" x14ac:dyDescent="0.15">
      <c r="A963" s="36">
        <v>39227</v>
      </c>
      <c r="B963" s="14" t="s">
        <v>71</v>
      </c>
      <c r="C963" s="14" t="s">
        <v>68</v>
      </c>
      <c r="D963" s="39">
        <v>108</v>
      </c>
      <c r="E963" s="38">
        <v>15390.947700000001</v>
      </c>
      <c r="F963" s="38">
        <v>12910.198587229266</v>
      </c>
    </row>
    <row r="964" spans="1:6" x14ac:dyDescent="0.15">
      <c r="A964" s="36">
        <v>39251</v>
      </c>
      <c r="B964" s="14" t="s">
        <v>71</v>
      </c>
      <c r="C964" s="14" t="s">
        <v>68</v>
      </c>
      <c r="D964" s="39">
        <v>30</v>
      </c>
      <c r="E964" s="38">
        <v>4003.5204900000003</v>
      </c>
      <c r="F964" s="38">
        <v>3706.8313407034443</v>
      </c>
    </row>
    <row r="965" spans="1:6" x14ac:dyDescent="0.15">
      <c r="A965" s="36">
        <v>39379</v>
      </c>
      <c r="B965" s="14" t="s">
        <v>80</v>
      </c>
      <c r="C965" s="14" t="s">
        <v>68</v>
      </c>
      <c r="D965" s="39">
        <v>30</v>
      </c>
      <c r="E965" s="38">
        <v>3879.3621600000001</v>
      </c>
      <c r="F965" s="38">
        <v>2253.3913697297471</v>
      </c>
    </row>
    <row r="966" spans="1:6" x14ac:dyDescent="0.15">
      <c r="A966" s="36">
        <v>39377</v>
      </c>
      <c r="B966" s="14" t="s">
        <v>71</v>
      </c>
      <c r="C966" s="14" t="s">
        <v>68</v>
      </c>
      <c r="D966" s="39">
        <v>30</v>
      </c>
      <c r="E966" s="38">
        <v>3898.10304</v>
      </c>
      <c r="F966" s="38">
        <v>3211.1869228587266</v>
      </c>
    </row>
    <row r="967" spans="1:6" x14ac:dyDescent="0.15">
      <c r="A967" s="36">
        <v>39413</v>
      </c>
      <c r="B967" s="14" t="s">
        <v>71</v>
      </c>
      <c r="C967" s="14" t="s">
        <v>68</v>
      </c>
      <c r="D967" s="39">
        <v>42</v>
      </c>
      <c r="E967" s="38">
        <v>4991.6333880000002</v>
      </c>
      <c r="F967" s="38">
        <v>4227.1409825605615</v>
      </c>
    </row>
    <row r="968" spans="1:6" x14ac:dyDescent="0.15">
      <c r="A968" s="36">
        <v>39428</v>
      </c>
      <c r="B968" s="14" t="s">
        <v>71</v>
      </c>
      <c r="C968" s="14" t="s">
        <v>68</v>
      </c>
      <c r="D968" s="39">
        <v>72</v>
      </c>
      <c r="E968" s="38">
        <v>6218.2239840000002</v>
      </c>
      <c r="F968" s="38">
        <v>5236.7756844171427</v>
      </c>
    </row>
    <row r="969" spans="1:6" x14ac:dyDescent="0.15">
      <c r="A969" s="36">
        <v>39343</v>
      </c>
      <c r="B969" s="14" t="s">
        <v>71</v>
      </c>
      <c r="C969" s="14" t="s">
        <v>68</v>
      </c>
      <c r="D969" s="39">
        <v>120</v>
      </c>
      <c r="E969" s="38">
        <v>28964.030039999998</v>
      </c>
      <c r="F969" s="38">
        <v>26194.261873913423</v>
      </c>
    </row>
    <row r="970" spans="1:6" x14ac:dyDescent="0.15">
      <c r="A970" s="36">
        <v>39162</v>
      </c>
      <c r="B970" s="14" t="s">
        <v>79</v>
      </c>
      <c r="C970" s="14" t="s">
        <v>69</v>
      </c>
      <c r="D970" s="39">
        <v>90</v>
      </c>
      <c r="E970" s="38">
        <v>23156.699850000001</v>
      </c>
      <c r="F970" s="38">
        <v>21106.646903287812</v>
      </c>
    </row>
    <row r="971" spans="1:6" x14ac:dyDescent="0.15">
      <c r="A971" s="36">
        <v>39126</v>
      </c>
      <c r="B971" s="14" t="s">
        <v>79</v>
      </c>
      <c r="C971" s="14" t="s">
        <v>69</v>
      </c>
      <c r="D971" s="39">
        <v>48</v>
      </c>
      <c r="E971" s="38">
        <v>15210.098207999999</v>
      </c>
      <c r="F971" s="38">
        <v>14417.934735602432</v>
      </c>
    </row>
    <row r="972" spans="1:6" x14ac:dyDescent="0.15">
      <c r="A972" s="36">
        <v>39106</v>
      </c>
      <c r="B972" s="14" t="s">
        <v>79</v>
      </c>
      <c r="C972" s="14" t="s">
        <v>69</v>
      </c>
      <c r="D972" s="39">
        <v>36</v>
      </c>
      <c r="E972" s="38">
        <v>13004.296632</v>
      </c>
      <c r="F972" s="38">
        <v>12195.38251299211</v>
      </c>
    </row>
    <row r="973" spans="1:6" x14ac:dyDescent="0.15">
      <c r="A973" s="36">
        <v>39398</v>
      </c>
      <c r="B973" s="14" t="s">
        <v>80</v>
      </c>
      <c r="C973" s="14" t="s">
        <v>64</v>
      </c>
      <c r="D973" s="39">
        <v>48</v>
      </c>
      <c r="E973" s="38">
        <v>12207.809232</v>
      </c>
      <c r="F973" s="38">
        <v>6644.730612529359</v>
      </c>
    </row>
    <row r="974" spans="1:6" x14ac:dyDescent="0.15">
      <c r="A974" s="36">
        <v>39427</v>
      </c>
      <c r="B974" s="14" t="s">
        <v>80</v>
      </c>
      <c r="C974" s="14" t="s">
        <v>67</v>
      </c>
      <c r="D974" s="39">
        <v>36</v>
      </c>
      <c r="E974" s="38">
        <v>10465.844435999999</v>
      </c>
      <c r="F974" s="38">
        <v>5552.7583004390799</v>
      </c>
    </row>
    <row r="975" spans="1:6" x14ac:dyDescent="0.15">
      <c r="A975" s="36">
        <v>39112</v>
      </c>
      <c r="B975" s="14" t="s">
        <v>80</v>
      </c>
      <c r="C975" s="14" t="s">
        <v>68</v>
      </c>
      <c r="D975" s="39">
        <v>42</v>
      </c>
      <c r="E975" s="38">
        <v>11954.338830000001</v>
      </c>
      <c r="F975" s="38">
        <v>10613.140270262193</v>
      </c>
    </row>
    <row r="976" spans="1:6" x14ac:dyDescent="0.15">
      <c r="A976" s="36">
        <v>39239</v>
      </c>
      <c r="B976" s="14" t="s">
        <v>80</v>
      </c>
      <c r="C976" s="14" t="s">
        <v>67</v>
      </c>
      <c r="D976" s="39">
        <v>30</v>
      </c>
      <c r="E976" s="38">
        <v>9026.0763299999999</v>
      </c>
      <c r="F976" s="38">
        <v>8084.6936739276343</v>
      </c>
    </row>
    <row r="977" spans="1:6" x14ac:dyDescent="0.15">
      <c r="A977" s="36">
        <v>39161</v>
      </c>
      <c r="B977" s="14" t="s">
        <v>80</v>
      </c>
      <c r="C977" s="14" t="s">
        <v>69</v>
      </c>
      <c r="D977" s="39">
        <v>72</v>
      </c>
      <c r="E977" s="38">
        <v>24591.782736000001</v>
      </c>
      <c r="F977" s="38">
        <v>22002.309281260077</v>
      </c>
    </row>
    <row r="978" spans="1:6" x14ac:dyDescent="0.15">
      <c r="A978" s="36">
        <v>39406</v>
      </c>
      <c r="B978" s="14" t="s">
        <v>80</v>
      </c>
      <c r="C978" s="14" t="s">
        <v>68</v>
      </c>
      <c r="D978" s="39">
        <v>150</v>
      </c>
      <c r="E978" s="38">
        <v>13891.677299999999</v>
      </c>
      <c r="F978" s="38">
        <v>8556.0993284208707</v>
      </c>
    </row>
    <row r="979" spans="1:6" x14ac:dyDescent="0.15">
      <c r="A979" s="36">
        <v>39309</v>
      </c>
      <c r="B979" s="14" t="s">
        <v>71</v>
      </c>
      <c r="C979" s="14" t="s">
        <v>69</v>
      </c>
      <c r="D979" s="39">
        <v>30</v>
      </c>
      <c r="E979" s="38">
        <v>2961.0590400000001</v>
      </c>
      <c r="F979" s="38">
        <v>1806.2278739574201</v>
      </c>
    </row>
    <row r="980" spans="1:6" x14ac:dyDescent="0.15">
      <c r="A980" s="36">
        <v>39391</v>
      </c>
      <c r="B980" s="14" t="s">
        <v>80</v>
      </c>
      <c r="C980" s="14" t="s">
        <v>68</v>
      </c>
      <c r="D980" s="39">
        <v>60</v>
      </c>
      <c r="E980" s="38">
        <v>6732.6611400000002</v>
      </c>
      <c r="F980" s="38">
        <v>3913.5709866317775</v>
      </c>
    </row>
    <row r="981" spans="1:6" x14ac:dyDescent="0.15">
      <c r="A981" s="36">
        <v>39346</v>
      </c>
      <c r="B981" s="14" t="s">
        <v>80</v>
      </c>
      <c r="C981" s="14" t="s">
        <v>68</v>
      </c>
      <c r="D981" s="39">
        <v>60</v>
      </c>
      <c r="E981" s="38">
        <v>6554.6227799999997</v>
      </c>
      <c r="F981" s="38">
        <v>4099.4920687778977</v>
      </c>
    </row>
    <row r="982" spans="1:6" x14ac:dyDescent="0.15">
      <c r="A982" s="36">
        <v>39251</v>
      </c>
      <c r="B982" s="14" t="s">
        <v>78</v>
      </c>
      <c r="C982" s="14" t="s">
        <v>69</v>
      </c>
      <c r="D982" s="39">
        <v>30</v>
      </c>
      <c r="E982" s="38">
        <v>3448.3219200000003</v>
      </c>
      <c r="F982" s="38">
        <v>2172.4601331203548</v>
      </c>
    </row>
    <row r="983" spans="1:6" x14ac:dyDescent="0.15">
      <c r="A983" s="36">
        <v>39162</v>
      </c>
      <c r="B983" s="14" t="s">
        <v>71</v>
      </c>
      <c r="C983" s="14" t="s">
        <v>67</v>
      </c>
      <c r="D983" s="39">
        <v>42</v>
      </c>
      <c r="E983" s="38">
        <v>5191.692282</v>
      </c>
      <c r="F983" s="38">
        <v>3181.139533935137</v>
      </c>
    </row>
    <row r="984" spans="1:6" x14ac:dyDescent="0.15">
      <c r="A984" s="36">
        <v>39251</v>
      </c>
      <c r="B984" s="14" t="s">
        <v>71</v>
      </c>
      <c r="C984" s="14" t="s">
        <v>69</v>
      </c>
      <c r="D984" s="39">
        <v>102</v>
      </c>
      <c r="E984" s="38">
        <v>7749.8224020000007</v>
      </c>
      <c r="F984" s="38">
        <v>6554.4868087808127</v>
      </c>
    </row>
    <row r="985" spans="1:6" x14ac:dyDescent="0.15">
      <c r="A985" s="36">
        <v>39309</v>
      </c>
      <c r="B985" s="14" t="s">
        <v>79</v>
      </c>
      <c r="C985" s="14" t="s">
        <v>67</v>
      </c>
      <c r="D985" s="39">
        <v>30</v>
      </c>
      <c r="E985" s="38">
        <v>2476.13877</v>
      </c>
      <c r="F985" s="38">
        <v>1612.1328326985038</v>
      </c>
    </row>
    <row r="986" spans="1:6" x14ac:dyDescent="0.15">
      <c r="A986" s="36">
        <v>39254</v>
      </c>
      <c r="B986" s="14" t="s">
        <v>80</v>
      </c>
      <c r="C986" s="14" t="s">
        <v>67</v>
      </c>
      <c r="D986" s="39">
        <v>72</v>
      </c>
      <c r="E986" s="38">
        <v>32333.640264000001</v>
      </c>
      <c r="F986" s="38">
        <v>28971.189634639308</v>
      </c>
    </row>
    <row r="987" spans="1:6" x14ac:dyDescent="0.15">
      <c r="A987" s="36">
        <v>39430</v>
      </c>
      <c r="B987" s="14" t="s">
        <v>80</v>
      </c>
      <c r="C987" s="14" t="s">
        <v>68</v>
      </c>
      <c r="D987" s="39">
        <v>42</v>
      </c>
      <c r="E987" s="38">
        <v>20146.914521999999</v>
      </c>
      <c r="F987" s="38">
        <v>17948.402310669517</v>
      </c>
    </row>
    <row r="988" spans="1:6" x14ac:dyDescent="0.15">
      <c r="A988" s="36">
        <v>39273</v>
      </c>
      <c r="B988" s="14" t="s">
        <v>80</v>
      </c>
      <c r="C988" s="14" t="s">
        <v>68</v>
      </c>
      <c r="D988" s="39">
        <v>30</v>
      </c>
      <c r="E988" s="38">
        <v>10881.42345</v>
      </c>
      <c r="F988" s="38">
        <v>9973.2427824891674</v>
      </c>
    </row>
    <row r="989" spans="1:6" x14ac:dyDescent="0.15">
      <c r="A989" s="36">
        <v>39196</v>
      </c>
      <c r="B989" s="14" t="s">
        <v>80</v>
      </c>
      <c r="C989" s="14" t="s">
        <v>66</v>
      </c>
      <c r="D989" s="39">
        <v>72</v>
      </c>
      <c r="E989" s="38">
        <v>25547.567616</v>
      </c>
      <c r="F989" s="38">
        <v>23554.983468212249</v>
      </c>
    </row>
    <row r="990" spans="1:6" x14ac:dyDescent="0.15">
      <c r="A990" s="36">
        <v>39314</v>
      </c>
      <c r="B990" s="14" t="s">
        <v>80</v>
      </c>
      <c r="C990" s="14" t="s">
        <v>68</v>
      </c>
      <c r="D990" s="39">
        <v>72</v>
      </c>
      <c r="E990" s="38">
        <v>28184.409432</v>
      </c>
      <c r="F990" s="38">
        <v>25873.717715925606</v>
      </c>
    </row>
    <row r="991" spans="1:6" x14ac:dyDescent="0.15">
      <c r="A991" s="36">
        <v>39437</v>
      </c>
      <c r="B991" s="14" t="s">
        <v>80</v>
      </c>
      <c r="C991" s="14" t="s">
        <v>64</v>
      </c>
      <c r="D991" s="39">
        <v>30</v>
      </c>
      <c r="E991" s="38">
        <v>13313.05263</v>
      </c>
      <c r="F991" s="38">
        <v>12178.963687255842</v>
      </c>
    </row>
    <row r="992" spans="1:6" x14ac:dyDescent="0.15">
      <c r="A992" s="36">
        <v>39162</v>
      </c>
      <c r="B992" s="14" t="s">
        <v>79</v>
      </c>
      <c r="C992" s="14" t="s">
        <v>64</v>
      </c>
      <c r="D992" s="37">
        <v>18</v>
      </c>
      <c r="E992" s="38">
        <v>2723.9869079999999</v>
      </c>
      <c r="F992" s="38">
        <v>1510.2311859430827</v>
      </c>
    </row>
    <row r="993" spans="1:6" x14ac:dyDescent="0.15">
      <c r="A993" s="36">
        <v>39379</v>
      </c>
      <c r="B993" s="14" t="s">
        <v>80</v>
      </c>
      <c r="C993" s="14" t="s">
        <v>67</v>
      </c>
      <c r="D993" s="37">
        <v>60</v>
      </c>
      <c r="E993" s="38">
        <v>13797.972900000001</v>
      </c>
      <c r="F993" s="38">
        <v>12736.523443057433</v>
      </c>
    </row>
    <row r="994" spans="1:6" x14ac:dyDescent="0.15">
      <c r="A994" s="36">
        <v>39318</v>
      </c>
      <c r="B994" s="14" t="s">
        <v>80</v>
      </c>
      <c r="C994" s="14" t="s">
        <v>67</v>
      </c>
      <c r="D994" s="37">
        <v>120</v>
      </c>
      <c r="E994" s="38">
        <v>25731.228239999997</v>
      </c>
      <c r="F994" s="38">
        <v>24072.775587234111</v>
      </c>
    </row>
    <row r="995" spans="1:6" x14ac:dyDescent="0.15">
      <c r="A995" s="36">
        <v>39224</v>
      </c>
      <c r="B995" s="14" t="s">
        <v>80</v>
      </c>
      <c r="C995" s="14" t="s">
        <v>67</v>
      </c>
      <c r="D995" s="37">
        <v>84</v>
      </c>
      <c r="E995" s="38">
        <v>16673.760936000002</v>
      </c>
      <c r="F995" s="38">
        <v>15195.475150364484</v>
      </c>
    </row>
    <row r="996" spans="1:6" x14ac:dyDescent="0.15">
      <c r="A996" s="36">
        <v>39352</v>
      </c>
      <c r="B996" s="14" t="s">
        <v>80</v>
      </c>
      <c r="C996" s="14" t="s">
        <v>68</v>
      </c>
      <c r="D996" s="37">
        <v>60</v>
      </c>
      <c r="E996" s="38">
        <v>12462.6852</v>
      </c>
      <c r="F996" s="38">
        <v>8455.6914217042813</v>
      </c>
    </row>
    <row r="997" spans="1:6" x14ac:dyDescent="0.15">
      <c r="A997" s="36">
        <v>39126</v>
      </c>
      <c r="B997" s="14" t="s">
        <v>80</v>
      </c>
      <c r="C997" s="14" t="s">
        <v>67</v>
      </c>
      <c r="D997" s="37">
        <v>30</v>
      </c>
      <c r="E997" s="38">
        <v>7775.1225899999999</v>
      </c>
      <c r="F997" s="38">
        <v>7071.9875986588813</v>
      </c>
    </row>
    <row r="998" spans="1:6" x14ac:dyDescent="0.15">
      <c r="A998" s="36">
        <v>39286</v>
      </c>
      <c r="B998" s="14" t="s">
        <v>80</v>
      </c>
      <c r="C998" s="14" t="s">
        <v>67</v>
      </c>
      <c r="D998" s="37">
        <v>72</v>
      </c>
      <c r="E998" s="38">
        <v>16928.636903999999</v>
      </c>
      <c r="F998" s="38">
        <v>16091.753281662293</v>
      </c>
    </row>
    <row r="999" spans="1:6" x14ac:dyDescent="0.15">
      <c r="A999" s="36">
        <v>39420</v>
      </c>
      <c r="B999" s="14" t="s">
        <v>78</v>
      </c>
      <c r="C999" s="14" t="s">
        <v>69</v>
      </c>
      <c r="D999" s="37">
        <v>30</v>
      </c>
      <c r="E999" s="38">
        <v>7245.6927299999998</v>
      </c>
      <c r="F999" s="38">
        <v>6971.5528727521123</v>
      </c>
    </row>
    <row r="1000" spans="1:6" x14ac:dyDescent="0.15">
      <c r="A1000" s="36">
        <v>39420</v>
      </c>
      <c r="B1000" s="14" t="s">
        <v>78</v>
      </c>
      <c r="C1000" s="14" t="s">
        <v>69</v>
      </c>
      <c r="D1000" s="37">
        <v>72</v>
      </c>
      <c r="E1000" s="38">
        <v>16034.696928000001</v>
      </c>
      <c r="F1000" s="38">
        <v>15321.795249311284</v>
      </c>
    </row>
    <row r="1001" spans="1:6" x14ac:dyDescent="0.15">
      <c r="A1001" s="36">
        <v>39428</v>
      </c>
      <c r="B1001" s="14" t="s">
        <v>78</v>
      </c>
      <c r="C1001" s="14" t="s">
        <v>69</v>
      </c>
      <c r="D1001" s="37">
        <v>40</v>
      </c>
      <c r="E1001" s="38">
        <v>11925.44664</v>
      </c>
      <c r="F1001" s="38">
        <v>10770.843544961517</v>
      </c>
    </row>
    <row r="1002" spans="1:6" x14ac:dyDescent="0.15">
      <c r="A1002" s="36">
        <v>39428</v>
      </c>
      <c r="B1002" s="14" t="s">
        <v>78</v>
      </c>
      <c r="C1002" s="14" t="s">
        <v>69</v>
      </c>
      <c r="D1002" s="37">
        <v>60</v>
      </c>
      <c r="E1002" s="38">
        <v>16365.473460000001</v>
      </c>
      <c r="F1002" s="38">
        <v>16552.333007333953</v>
      </c>
    </row>
    <row r="1003" spans="1:6" x14ac:dyDescent="0.15">
      <c r="A1003" s="36">
        <v>39428</v>
      </c>
      <c r="B1003" s="14" t="s">
        <v>78</v>
      </c>
      <c r="C1003" s="14" t="s">
        <v>69</v>
      </c>
      <c r="D1003" s="37">
        <v>32</v>
      </c>
      <c r="E1003" s="38">
        <v>9020.61024</v>
      </c>
      <c r="F1003" s="38">
        <v>8518.8540976567128</v>
      </c>
    </row>
    <row r="1004" spans="1:6" x14ac:dyDescent="0.15">
      <c r="A1004" s="36">
        <v>39428</v>
      </c>
      <c r="B1004" s="14" t="s">
        <v>78</v>
      </c>
      <c r="C1004" s="14" t="s">
        <v>69</v>
      </c>
      <c r="D1004" s="37">
        <v>68</v>
      </c>
      <c r="E1004" s="38">
        <v>18059.024315999999</v>
      </c>
      <c r="F1004" s="38">
        <v>17124.535684265738</v>
      </c>
    </row>
    <row r="1005" spans="1:6" x14ac:dyDescent="0.15">
      <c r="A1005" s="36">
        <v>39157</v>
      </c>
      <c r="B1005" s="14" t="s">
        <v>80</v>
      </c>
      <c r="C1005" s="14" t="s">
        <v>64</v>
      </c>
      <c r="D1005" s="37">
        <v>40</v>
      </c>
      <c r="E1005" s="38">
        <v>17466.50016</v>
      </c>
      <c r="F1005" s="38">
        <v>16617.145333724373</v>
      </c>
    </row>
    <row r="1006" spans="1:6" x14ac:dyDescent="0.15">
      <c r="A1006" s="36">
        <v>39364</v>
      </c>
      <c r="B1006" s="14" t="s">
        <v>80</v>
      </c>
      <c r="C1006" s="14" t="s">
        <v>68</v>
      </c>
      <c r="D1006" s="37">
        <v>60</v>
      </c>
      <c r="E1006" s="38">
        <v>24400.625760000003</v>
      </c>
      <c r="F1006" s="38">
        <v>23118.191284629669</v>
      </c>
    </row>
    <row r="1007" spans="1:6" x14ac:dyDescent="0.15">
      <c r="A1007" s="36">
        <v>39335</v>
      </c>
      <c r="B1007" s="14" t="s">
        <v>80</v>
      </c>
      <c r="C1007" s="14" t="s">
        <v>69</v>
      </c>
      <c r="D1007" s="37">
        <v>32</v>
      </c>
      <c r="E1007" s="38">
        <v>13286.034528</v>
      </c>
      <c r="F1007" s="38">
        <v>12632.694852038861</v>
      </c>
    </row>
    <row r="1008" spans="1:6" x14ac:dyDescent="0.15">
      <c r="A1008" s="36">
        <v>39265</v>
      </c>
      <c r="B1008" s="14" t="s">
        <v>80</v>
      </c>
      <c r="C1008" s="14" t="s">
        <v>69</v>
      </c>
      <c r="D1008" s="37">
        <v>68</v>
      </c>
      <c r="E1008" s="38">
        <v>26220.365207999999</v>
      </c>
      <c r="F1008" s="38">
        <v>24709.662223664305</v>
      </c>
    </row>
    <row r="1009" spans="1:6" x14ac:dyDescent="0.15">
      <c r="A1009" s="36">
        <v>39157</v>
      </c>
      <c r="B1009" s="14" t="s">
        <v>71</v>
      </c>
      <c r="C1009" s="14" t="s">
        <v>69</v>
      </c>
      <c r="D1009" s="37">
        <v>50</v>
      </c>
      <c r="E1009" s="38">
        <v>16160.104649999999</v>
      </c>
      <c r="F1009" s="38">
        <v>18823.619207559073</v>
      </c>
    </row>
    <row r="1010" spans="1:6" x14ac:dyDescent="0.15">
      <c r="A1010" s="36">
        <v>39423</v>
      </c>
      <c r="B1010" s="14" t="s">
        <v>80</v>
      </c>
      <c r="C1010" s="14" t="s">
        <v>65</v>
      </c>
      <c r="D1010" s="37">
        <v>10</v>
      </c>
      <c r="E1010" s="38">
        <v>3232.0209299999997</v>
      </c>
      <c r="F1010" s="38">
        <v>3764.7238415118145</v>
      </c>
    </row>
    <row r="1011" spans="1:6" x14ac:dyDescent="0.15">
      <c r="A1011" s="36">
        <v>39227</v>
      </c>
      <c r="B1011" s="14" t="s">
        <v>71</v>
      </c>
      <c r="C1011" s="14" t="s">
        <v>69</v>
      </c>
      <c r="D1011" s="37">
        <v>20</v>
      </c>
      <c r="E1011" s="38">
        <v>21103.79262</v>
      </c>
      <c r="F1011" s="38">
        <v>21952.810206717997</v>
      </c>
    </row>
    <row r="1012" spans="1:6" x14ac:dyDescent="0.15">
      <c r="A1012" s="36">
        <v>39437</v>
      </c>
      <c r="B1012" s="14" t="s">
        <v>80</v>
      </c>
      <c r="C1012" s="14" t="s">
        <v>67</v>
      </c>
      <c r="D1012" s="37">
        <v>12</v>
      </c>
      <c r="E1012" s="38">
        <v>11890.151316000001</v>
      </c>
      <c r="F1012" s="38">
        <v>12322.01249160758</v>
      </c>
    </row>
    <row r="1013" spans="1:6" x14ac:dyDescent="0.15">
      <c r="A1013" s="36">
        <v>39210</v>
      </c>
      <c r="B1013" s="14" t="s">
        <v>80</v>
      </c>
      <c r="C1013" s="14" t="s">
        <v>69</v>
      </c>
      <c r="D1013" s="37">
        <v>32</v>
      </c>
      <c r="E1013" s="38">
        <v>32471.698079999998</v>
      </c>
      <c r="F1013" s="38">
        <v>30087.16345503565</v>
      </c>
    </row>
    <row r="1014" spans="1:6" x14ac:dyDescent="0.15">
      <c r="A1014" s="36">
        <v>39200</v>
      </c>
      <c r="B1014" s="14" t="s">
        <v>71</v>
      </c>
      <c r="C1014" s="14" t="s">
        <v>69</v>
      </c>
      <c r="D1014" s="37">
        <v>36</v>
      </c>
      <c r="E1014" s="38">
        <v>34349.221908</v>
      </c>
      <c r="F1014" s="38">
        <v>31486.4340338703</v>
      </c>
    </row>
    <row r="1015" spans="1:6" x14ac:dyDescent="0.15">
      <c r="A1015" s="36">
        <v>39314</v>
      </c>
      <c r="B1015" s="14" t="s">
        <v>80</v>
      </c>
      <c r="C1015" s="14" t="s">
        <v>67</v>
      </c>
      <c r="D1015" s="37">
        <v>56</v>
      </c>
      <c r="E1015" s="38">
        <v>31825.762415999998</v>
      </c>
      <c r="F1015" s="38">
        <v>26909.90319259579</v>
      </c>
    </row>
    <row r="1016" spans="1:6" x14ac:dyDescent="0.15">
      <c r="A1016" s="36">
        <v>39211</v>
      </c>
      <c r="B1016" s="14" t="s">
        <v>80</v>
      </c>
      <c r="C1016" s="14" t="s">
        <v>64</v>
      </c>
      <c r="D1016" s="37">
        <v>280</v>
      </c>
      <c r="E1016" s="38">
        <v>64434.268920000002</v>
      </c>
      <c r="F1016" s="38">
        <v>62002.087396829796</v>
      </c>
    </row>
    <row r="1017" spans="1:6" x14ac:dyDescent="0.15">
      <c r="A1017" s="36">
        <v>39365</v>
      </c>
      <c r="B1017" s="14" t="s">
        <v>80</v>
      </c>
      <c r="C1017" s="14" t="s">
        <v>64</v>
      </c>
      <c r="D1017" s="37">
        <v>400</v>
      </c>
      <c r="E1017" s="38">
        <v>84427.664399999994</v>
      </c>
      <c r="F1017" s="38">
        <v>82898.998329713053</v>
      </c>
    </row>
    <row r="1018" spans="1:6" x14ac:dyDescent="0.15">
      <c r="A1018" s="36">
        <v>39337</v>
      </c>
      <c r="B1018" s="14" t="s">
        <v>80</v>
      </c>
      <c r="C1018" s="14" t="s">
        <v>64</v>
      </c>
      <c r="D1018" s="37">
        <v>15</v>
      </c>
      <c r="E1018" s="38">
        <v>5207.6220299999995</v>
      </c>
      <c r="F1018" s="38">
        <v>2806.7112797503701</v>
      </c>
    </row>
    <row r="1019" spans="1:6" x14ac:dyDescent="0.15">
      <c r="A1019" s="36">
        <v>39330</v>
      </c>
      <c r="B1019" s="14" t="s">
        <v>80</v>
      </c>
      <c r="C1019" s="14" t="s">
        <v>68</v>
      </c>
      <c r="D1019" s="37">
        <v>3</v>
      </c>
      <c r="E1019" s="38">
        <v>1240.4119949999999</v>
      </c>
      <c r="F1019" s="38">
        <v>666.20267553776966</v>
      </c>
    </row>
    <row r="1020" spans="1:6" x14ac:dyDescent="0.15">
      <c r="A1020" s="36">
        <v>39399</v>
      </c>
      <c r="B1020" s="14" t="s">
        <v>80</v>
      </c>
      <c r="C1020" s="14" t="s">
        <v>67</v>
      </c>
      <c r="D1020" s="37">
        <v>60</v>
      </c>
      <c r="E1020" s="38">
        <v>12921.83676</v>
      </c>
      <c r="F1020" s="38">
        <v>12282.731866172122</v>
      </c>
    </row>
    <row r="1021" spans="1:6" x14ac:dyDescent="0.15">
      <c r="A1021" s="36">
        <v>39282</v>
      </c>
      <c r="B1021" s="14" t="s">
        <v>78</v>
      </c>
      <c r="C1021" s="14" t="s">
        <v>69</v>
      </c>
      <c r="D1021" s="37">
        <v>300</v>
      </c>
      <c r="E1021" s="38">
        <v>60275.355300000003</v>
      </c>
      <c r="F1021" s="38">
        <v>57815.123092781832</v>
      </c>
    </row>
    <row r="1022" spans="1:6" x14ac:dyDescent="0.15">
      <c r="A1022" s="36">
        <v>39316</v>
      </c>
      <c r="B1022" s="14" t="s">
        <v>78</v>
      </c>
      <c r="C1022" s="14" t="s">
        <v>69</v>
      </c>
      <c r="D1022" s="37">
        <v>16</v>
      </c>
      <c r="E1022" s="38">
        <v>5352.3953280000005</v>
      </c>
      <c r="F1022" s="38">
        <v>3063.2826728975519</v>
      </c>
    </row>
    <row r="1023" spans="1:6" x14ac:dyDescent="0.15">
      <c r="A1023" s="36">
        <v>39343</v>
      </c>
      <c r="B1023" s="14" t="s">
        <v>78</v>
      </c>
      <c r="C1023" s="14" t="s">
        <v>69</v>
      </c>
      <c r="D1023" s="37">
        <v>160</v>
      </c>
      <c r="E1023" s="38">
        <v>34458.231359999998</v>
      </c>
      <c r="F1023" s="38">
        <v>34930.982404752351</v>
      </c>
    </row>
    <row r="1024" spans="1:6" x14ac:dyDescent="0.15">
      <c r="A1024" s="36">
        <v>39377</v>
      </c>
      <c r="B1024" s="14" t="s">
        <v>78</v>
      </c>
      <c r="C1024" s="14" t="s">
        <v>69</v>
      </c>
      <c r="D1024" s="37">
        <v>160</v>
      </c>
      <c r="E1024" s="38">
        <v>32146.856160000003</v>
      </c>
      <c r="F1024" s="38">
        <v>32957.099337844505</v>
      </c>
    </row>
    <row r="1025" spans="1:6" x14ac:dyDescent="0.15">
      <c r="A1025" s="36">
        <v>39413</v>
      </c>
      <c r="B1025" s="14" t="s">
        <v>78</v>
      </c>
      <c r="C1025" s="14" t="s">
        <v>69</v>
      </c>
      <c r="D1025" s="37">
        <v>16</v>
      </c>
      <c r="E1025" s="38">
        <v>5076.2796960000005</v>
      </c>
      <c r="F1025" s="38">
        <v>4941.4821607778404</v>
      </c>
    </row>
    <row r="1026" spans="1:6" x14ac:dyDescent="0.15">
      <c r="A1026" s="36">
        <v>39428</v>
      </c>
      <c r="B1026" s="14" t="s">
        <v>78</v>
      </c>
      <c r="C1026" s="14" t="s">
        <v>69</v>
      </c>
      <c r="D1026" s="37">
        <v>84</v>
      </c>
      <c r="E1026" s="38">
        <v>24787.624932000002</v>
      </c>
      <c r="F1026" s="38">
        <v>24095.138298630638</v>
      </c>
    </row>
    <row r="1027" spans="1:6" x14ac:dyDescent="0.15">
      <c r="A1027" s="36">
        <v>39167</v>
      </c>
      <c r="B1027" s="14" t="s">
        <v>80</v>
      </c>
      <c r="C1027" s="14" t="s">
        <v>66</v>
      </c>
      <c r="D1027" s="37">
        <v>100</v>
      </c>
      <c r="E1027" s="38">
        <v>30828.747599999999</v>
      </c>
      <c r="F1027" s="38">
        <v>29669.517730544372</v>
      </c>
    </row>
    <row r="1028" spans="1:6" x14ac:dyDescent="0.15">
      <c r="A1028" s="36">
        <v>39276</v>
      </c>
      <c r="B1028" s="14" t="s">
        <v>80</v>
      </c>
      <c r="C1028" s="14" t="s">
        <v>67</v>
      </c>
      <c r="D1028" s="37">
        <v>36</v>
      </c>
      <c r="E1028" s="38">
        <v>15441.548076000001</v>
      </c>
      <c r="F1028" s="38">
        <v>14135.623449342082</v>
      </c>
    </row>
    <row r="1029" spans="1:6" x14ac:dyDescent="0.15">
      <c r="A1029" s="36">
        <v>39168</v>
      </c>
      <c r="B1029" s="14" t="s">
        <v>80</v>
      </c>
      <c r="C1029" s="14" t="s">
        <v>67</v>
      </c>
      <c r="D1029" s="37">
        <v>76</v>
      </c>
      <c r="E1029" s="38">
        <v>29732.40612</v>
      </c>
      <c r="F1029" s="38">
        <v>27439.281312241779</v>
      </c>
    </row>
    <row r="1030" spans="1:6" x14ac:dyDescent="0.15">
      <c r="A1030" s="36">
        <v>39286</v>
      </c>
      <c r="B1030" s="14" t="s">
        <v>80</v>
      </c>
      <c r="C1030" s="14" t="s">
        <v>64</v>
      </c>
      <c r="D1030" s="37">
        <v>60</v>
      </c>
      <c r="E1030" s="38">
        <v>29994.778439999998</v>
      </c>
      <c r="F1030" s="38">
        <v>27267.189978048686</v>
      </c>
    </row>
    <row r="1031" spans="1:6" x14ac:dyDescent="0.15">
      <c r="A1031" s="36">
        <v>39254</v>
      </c>
      <c r="B1031" s="14" t="s">
        <v>80</v>
      </c>
      <c r="C1031" s="14" t="s">
        <v>67</v>
      </c>
      <c r="D1031" s="37">
        <v>16</v>
      </c>
      <c r="E1031" s="38">
        <v>7428.8848319999997</v>
      </c>
      <c r="F1031" s="38">
        <v>6795.0171520931144</v>
      </c>
    </row>
    <row r="1032" spans="1:6" x14ac:dyDescent="0.15">
      <c r="A1032" s="36">
        <v>39290</v>
      </c>
      <c r="B1032" s="14" t="s">
        <v>80</v>
      </c>
      <c r="C1032" s="14" t="s">
        <v>69</v>
      </c>
      <c r="D1032" s="37">
        <v>300</v>
      </c>
      <c r="E1032" s="38">
        <v>14407.0515</v>
      </c>
      <c r="F1032" s="38">
        <v>9315.6496828161853</v>
      </c>
    </row>
    <row r="1033" spans="1:6" x14ac:dyDescent="0.15">
      <c r="A1033" s="36">
        <v>39162</v>
      </c>
      <c r="B1033" s="14" t="s">
        <v>71</v>
      </c>
      <c r="C1033" s="14" t="s">
        <v>69</v>
      </c>
      <c r="D1033" s="37">
        <v>300</v>
      </c>
      <c r="E1033" s="38">
        <v>6395.3253000000004</v>
      </c>
      <c r="F1033" s="38">
        <v>5233.3167795753607</v>
      </c>
    </row>
    <row r="1034" spans="1:6" x14ac:dyDescent="0.15">
      <c r="A1034" s="36">
        <v>39126</v>
      </c>
      <c r="B1034" s="14" t="s">
        <v>71</v>
      </c>
      <c r="C1034" s="14" t="s">
        <v>69</v>
      </c>
      <c r="D1034" s="37">
        <v>36</v>
      </c>
      <c r="E1034" s="38">
        <v>19306.854576000002</v>
      </c>
      <c r="F1034" s="38">
        <v>18313.8284720298</v>
      </c>
    </row>
    <row r="1035" spans="1:6" x14ac:dyDescent="0.15">
      <c r="A1035" s="36">
        <v>39251</v>
      </c>
      <c r="B1035" s="14" t="s">
        <v>78</v>
      </c>
      <c r="C1035" s="14" t="s">
        <v>69</v>
      </c>
      <c r="D1035" s="37">
        <v>48</v>
      </c>
      <c r="E1035" s="38">
        <v>22770.1692</v>
      </c>
      <c r="F1035" s="38">
        <v>23450.282902020786</v>
      </c>
    </row>
    <row r="1036" spans="1:6" x14ac:dyDescent="0.15">
      <c r="A1036" s="36">
        <v>39239</v>
      </c>
      <c r="B1036" s="14" t="s">
        <v>80</v>
      </c>
      <c r="C1036" s="14" t="s">
        <v>69</v>
      </c>
      <c r="D1036" s="37">
        <v>18</v>
      </c>
      <c r="E1036" s="38">
        <v>9110.878811999999</v>
      </c>
      <c r="F1036" s="38">
        <v>7906.5413498055832</v>
      </c>
    </row>
    <row r="1037" spans="1:6" x14ac:dyDescent="0.15">
      <c r="A1037" s="36">
        <v>39106</v>
      </c>
      <c r="B1037" s="14" t="s">
        <v>71</v>
      </c>
      <c r="C1037" s="14" t="s">
        <v>69</v>
      </c>
      <c r="D1037" s="37">
        <v>48</v>
      </c>
      <c r="E1037" s="38">
        <v>21417.077663999997</v>
      </c>
      <c r="F1037" s="38">
        <v>18470.676244727751</v>
      </c>
    </row>
    <row r="1038" spans="1:6" x14ac:dyDescent="0.15">
      <c r="A1038" s="36">
        <v>39255</v>
      </c>
      <c r="B1038" s="14" t="s">
        <v>80</v>
      </c>
      <c r="C1038" s="14" t="s">
        <v>64</v>
      </c>
      <c r="D1038" s="37">
        <v>30</v>
      </c>
      <c r="E1038" s="38">
        <v>11544.382080000001</v>
      </c>
      <c r="F1038" s="38">
        <v>10564.573310777769</v>
      </c>
    </row>
    <row r="1039" spans="1:6" x14ac:dyDescent="0.15">
      <c r="A1039" s="36">
        <v>39423</v>
      </c>
      <c r="B1039" s="14" t="s">
        <v>80</v>
      </c>
      <c r="C1039" s="14" t="s">
        <v>67</v>
      </c>
      <c r="D1039" s="37">
        <v>30</v>
      </c>
      <c r="E1039" s="38">
        <v>10396.503180000002</v>
      </c>
      <c r="F1039" s="38">
        <v>9530.9983252979091</v>
      </c>
    </row>
    <row r="1040" spans="1:6" x14ac:dyDescent="0.15">
      <c r="A1040" s="36">
        <v>39445</v>
      </c>
      <c r="B1040" s="14" t="s">
        <v>80</v>
      </c>
      <c r="C1040" s="14" t="s">
        <v>69</v>
      </c>
      <c r="D1040" s="37">
        <v>60</v>
      </c>
      <c r="E1040" s="38">
        <v>47941.513650000001</v>
      </c>
      <c r="F1040" s="38">
        <v>44535.755290967354</v>
      </c>
    </row>
    <row r="1041" spans="1:6" x14ac:dyDescent="0.15">
      <c r="A1041" s="36">
        <v>39398</v>
      </c>
      <c r="B1041" s="14" t="s">
        <v>80</v>
      </c>
      <c r="C1041" s="14" t="s">
        <v>67</v>
      </c>
      <c r="D1041" s="37">
        <v>20</v>
      </c>
      <c r="E1041" s="38">
        <v>15979.723680000001</v>
      </c>
      <c r="F1041" s="38">
        <v>16154.465062014871</v>
      </c>
    </row>
    <row r="1042" spans="1:6" x14ac:dyDescent="0.15">
      <c r="A1042" s="36">
        <v>39232</v>
      </c>
      <c r="B1042" s="14" t="s">
        <v>80</v>
      </c>
      <c r="C1042" s="14" t="s">
        <v>67</v>
      </c>
      <c r="D1042" s="37">
        <v>80</v>
      </c>
      <c r="E1042" s="38">
        <v>59083.74768</v>
      </c>
      <c r="F1042" s="38">
        <v>55058.377284576374</v>
      </c>
    </row>
    <row r="1043" spans="1:6" x14ac:dyDescent="0.15">
      <c r="A1043" s="36">
        <v>39309</v>
      </c>
      <c r="B1043" s="14" t="s">
        <v>71</v>
      </c>
      <c r="C1043" s="14" t="s">
        <v>67</v>
      </c>
      <c r="D1043" s="37">
        <v>16</v>
      </c>
      <c r="E1043" s="38">
        <v>12730.055087999999</v>
      </c>
      <c r="F1043" s="38">
        <v>7174.1146850120558</v>
      </c>
    </row>
    <row r="1044" spans="1:6" x14ac:dyDescent="0.15">
      <c r="A1044" s="36">
        <v>39349</v>
      </c>
      <c r="B1044" s="14" t="s">
        <v>80</v>
      </c>
      <c r="C1044" s="14" t="s">
        <v>67</v>
      </c>
      <c r="D1044" s="37">
        <v>3</v>
      </c>
      <c r="E1044" s="38">
        <v>2069.6959350000002</v>
      </c>
      <c r="F1044" s="38">
        <v>942.36035819473773</v>
      </c>
    </row>
    <row r="1045" spans="1:6" x14ac:dyDescent="0.15">
      <c r="A1045" s="36">
        <v>39307</v>
      </c>
      <c r="B1045" s="14" t="s">
        <v>80</v>
      </c>
      <c r="C1045" s="14" t="s">
        <v>69</v>
      </c>
      <c r="D1045" s="37">
        <v>4</v>
      </c>
      <c r="E1045" s="38">
        <v>2975.7393959999999</v>
      </c>
      <c r="F1045" s="38">
        <v>1469.5218479560153</v>
      </c>
    </row>
    <row r="1046" spans="1:6" x14ac:dyDescent="0.15">
      <c r="A1046" s="36">
        <v>39230</v>
      </c>
      <c r="B1046" s="14" t="s">
        <v>80</v>
      </c>
      <c r="C1046" s="14" t="s">
        <v>67</v>
      </c>
      <c r="D1046" s="37">
        <v>17</v>
      </c>
      <c r="E1046" s="38">
        <v>10404.780402</v>
      </c>
      <c r="F1046" s="38">
        <v>5863.4891871463979</v>
      </c>
    </row>
    <row r="1047" spans="1:6" x14ac:dyDescent="0.15">
      <c r="A1047" s="36">
        <v>39398</v>
      </c>
      <c r="B1047" s="14" t="s">
        <v>80</v>
      </c>
      <c r="C1047" s="14" t="s">
        <v>67</v>
      </c>
      <c r="D1047" s="37">
        <v>4</v>
      </c>
      <c r="E1047" s="38">
        <v>2270.1452640000002</v>
      </c>
      <c r="F1047" s="38">
        <v>1124.9778479560152</v>
      </c>
    </row>
    <row r="1048" spans="1:6" x14ac:dyDescent="0.15">
      <c r="A1048" s="36">
        <v>39223</v>
      </c>
      <c r="B1048" s="14" t="s">
        <v>80</v>
      </c>
      <c r="C1048" s="14" t="s">
        <v>69</v>
      </c>
      <c r="D1048" s="37">
        <v>3</v>
      </c>
      <c r="E1048" s="38">
        <v>1285.3901070000002</v>
      </c>
      <c r="F1048" s="38">
        <v>582.53078764913846</v>
      </c>
    </row>
    <row r="1049" spans="1:6" x14ac:dyDescent="0.15">
      <c r="A1049" s="36">
        <v>39343</v>
      </c>
      <c r="B1049" s="14" t="s">
        <v>80</v>
      </c>
      <c r="C1049" s="14" t="s">
        <v>67</v>
      </c>
      <c r="D1049" s="37">
        <v>16</v>
      </c>
      <c r="E1049" s="38">
        <v>6499.337184</v>
      </c>
      <c r="F1049" s="38">
        <v>3158.4986864153143</v>
      </c>
    </row>
    <row r="1050" spans="1:6" x14ac:dyDescent="0.15">
      <c r="A1050" s="36">
        <v>39281</v>
      </c>
      <c r="B1050" s="14" t="s">
        <v>80</v>
      </c>
      <c r="C1050" s="14" t="s">
        <v>68</v>
      </c>
      <c r="D1050" s="37">
        <v>3</v>
      </c>
      <c r="E1050" s="38">
        <v>1041.524406</v>
      </c>
      <c r="F1050" s="38">
        <v>445.02532539846686</v>
      </c>
    </row>
    <row r="1051" spans="1:6" x14ac:dyDescent="0.15">
      <c r="A1051" s="36">
        <v>39181</v>
      </c>
      <c r="B1051" s="14" t="s">
        <v>80</v>
      </c>
      <c r="C1051" s="14" t="s">
        <v>67</v>
      </c>
      <c r="D1051" s="37">
        <v>4</v>
      </c>
      <c r="E1051" s="38">
        <v>2915.456232</v>
      </c>
      <c r="F1051" s="38">
        <v>1425.9079470164972</v>
      </c>
    </row>
    <row r="1052" spans="1:6" x14ac:dyDescent="0.15">
      <c r="A1052" s="36">
        <v>39355</v>
      </c>
      <c r="B1052" s="14" t="s">
        <v>80</v>
      </c>
      <c r="C1052" s="14" t="s">
        <v>68</v>
      </c>
      <c r="D1052" s="37">
        <v>17</v>
      </c>
      <c r="E1052" s="38">
        <v>10395.488049</v>
      </c>
      <c r="F1052" s="38">
        <v>5689.7411081534465</v>
      </c>
    </row>
    <row r="1053" spans="1:6" x14ac:dyDescent="0.15">
      <c r="A1053" s="36">
        <v>39162</v>
      </c>
      <c r="B1053" s="14" t="s">
        <v>71</v>
      </c>
      <c r="C1053" s="14" t="s">
        <v>64</v>
      </c>
      <c r="D1053" s="37">
        <v>3</v>
      </c>
      <c r="E1053" s="38">
        <v>1291.9494149999998</v>
      </c>
      <c r="F1053" s="38">
        <v>563.40024563379018</v>
      </c>
    </row>
    <row r="1054" spans="1:6" x14ac:dyDescent="0.15">
      <c r="A1054" s="36">
        <v>39309</v>
      </c>
      <c r="B1054" s="14" t="s">
        <v>79</v>
      </c>
      <c r="C1054" s="14" t="s">
        <v>64</v>
      </c>
      <c r="D1054" s="37">
        <v>16</v>
      </c>
      <c r="E1054" s="38">
        <v>6561.8067840000003</v>
      </c>
      <c r="F1054" s="38">
        <v>3333.0363543600038</v>
      </c>
    </row>
    <row r="1055" spans="1:6" x14ac:dyDescent="0.15">
      <c r="A1055" s="36">
        <v>39363</v>
      </c>
      <c r="B1055" s="14" t="s">
        <v>80</v>
      </c>
      <c r="C1055" s="14" t="s">
        <v>67</v>
      </c>
      <c r="D1055" s="37">
        <v>3</v>
      </c>
      <c r="E1055" s="38">
        <v>1054.877283</v>
      </c>
      <c r="F1055" s="38">
        <v>448.60661857723642</v>
      </c>
    </row>
    <row r="1056" spans="1:6" x14ac:dyDescent="0.15">
      <c r="A1056" s="36">
        <v>39422</v>
      </c>
      <c r="B1056" s="14" t="s">
        <v>80</v>
      </c>
      <c r="C1056" s="14" t="s">
        <v>67</v>
      </c>
      <c r="D1056" s="37">
        <v>18</v>
      </c>
      <c r="E1056" s="38">
        <v>14452.263873</v>
      </c>
      <c r="F1056" s="38">
        <v>6386.7215524359672</v>
      </c>
    </row>
    <row r="1057" spans="1:6" x14ac:dyDescent="0.15">
      <c r="A1057" s="36">
        <v>39126</v>
      </c>
      <c r="B1057" s="14" t="s">
        <v>80</v>
      </c>
      <c r="C1057" s="14" t="s">
        <v>64</v>
      </c>
      <c r="D1057" s="37">
        <v>3</v>
      </c>
      <c r="E1057" s="38">
        <v>5332.9516650000005</v>
      </c>
      <c r="F1057" s="38">
        <v>2909.6605977985032</v>
      </c>
    </row>
    <row r="1058" spans="1:6" x14ac:dyDescent="0.15">
      <c r="A1058" s="36">
        <v>39378</v>
      </c>
      <c r="B1058" s="14" t="s">
        <v>80</v>
      </c>
      <c r="C1058" s="14" t="s">
        <v>67</v>
      </c>
      <c r="D1058" s="37">
        <v>16</v>
      </c>
      <c r="E1058" s="38">
        <v>23572.278864</v>
      </c>
      <c r="F1058" s="38">
        <v>12800.658835266349</v>
      </c>
    </row>
    <row r="1059" spans="1:6" x14ac:dyDescent="0.15">
      <c r="A1059" s="36">
        <v>39267</v>
      </c>
      <c r="B1059" s="14" t="s">
        <v>80</v>
      </c>
      <c r="C1059" s="14" t="s">
        <v>67</v>
      </c>
      <c r="D1059" s="37">
        <v>18</v>
      </c>
      <c r="E1059" s="38">
        <v>13488.514118999999</v>
      </c>
      <c r="F1059" s="38">
        <v>5736.0235820477619</v>
      </c>
    </row>
    <row r="1060" spans="1:6" x14ac:dyDescent="0.15">
      <c r="A1060" s="36">
        <v>39184</v>
      </c>
      <c r="B1060" s="14" t="s">
        <v>80</v>
      </c>
      <c r="C1060" s="14" t="s">
        <v>64</v>
      </c>
      <c r="D1060" s="37">
        <v>17</v>
      </c>
      <c r="E1060" s="38">
        <v>10026.448887</v>
      </c>
      <c r="F1060" s="38">
        <v>4774.146887735591</v>
      </c>
    </row>
    <row r="1061" spans="1:6" x14ac:dyDescent="0.15">
      <c r="A1061" s="36">
        <v>39230</v>
      </c>
      <c r="B1061" s="14" t="s">
        <v>80</v>
      </c>
      <c r="C1061" s="14" t="s">
        <v>69</v>
      </c>
      <c r="D1061" s="37">
        <v>16</v>
      </c>
      <c r="E1061" s="38">
        <v>12676.331231999999</v>
      </c>
      <c r="F1061" s="38">
        <v>6359.4441527389627</v>
      </c>
    </row>
    <row r="1062" spans="1:6" x14ac:dyDescent="0.15">
      <c r="A1062" s="36">
        <v>39318</v>
      </c>
      <c r="B1062" s="14" t="s">
        <v>80</v>
      </c>
      <c r="C1062" s="14" t="s">
        <v>67</v>
      </c>
      <c r="D1062" s="37">
        <v>3</v>
      </c>
      <c r="E1062" s="38">
        <v>2543.8401989999998</v>
      </c>
      <c r="F1062" s="38">
        <v>911.10938180024175</v>
      </c>
    </row>
    <row r="1063" spans="1:6" x14ac:dyDescent="0.15">
      <c r="A1063" s="36">
        <v>39125</v>
      </c>
      <c r="B1063" s="14" t="s">
        <v>80</v>
      </c>
      <c r="C1063" s="14" t="s">
        <v>69</v>
      </c>
      <c r="D1063" s="37">
        <v>17</v>
      </c>
      <c r="E1063" s="38">
        <v>9648.1173719999988</v>
      </c>
      <c r="F1063" s="38">
        <v>9262.1926771199978</v>
      </c>
    </row>
    <row r="1064" spans="1:6" x14ac:dyDescent="0.15">
      <c r="A1064" s="36">
        <v>39161</v>
      </c>
      <c r="B1064" s="14" t="s">
        <v>80</v>
      </c>
      <c r="C1064" s="14" t="s">
        <v>69</v>
      </c>
      <c r="D1064" s="37">
        <v>120</v>
      </c>
      <c r="E1064" s="38">
        <v>16388.899560000002</v>
      </c>
      <c r="F1064" s="38">
        <v>14858.746561719199</v>
      </c>
    </row>
    <row r="1065" spans="1:6" x14ac:dyDescent="0.15">
      <c r="A1065" s="36">
        <v>39111</v>
      </c>
      <c r="B1065" s="14" t="s">
        <v>80</v>
      </c>
      <c r="C1065" s="14" t="s">
        <v>67</v>
      </c>
      <c r="D1065" s="37">
        <v>120</v>
      </c>
      <c r="E1065" s="38">
        <v>17888.169960000003</v>
      </c>
      <c r="F1065" s="38">
        <v>16383.17355009423</v>
      </c>
    </row>
    <row r="1066" spans="1:6" x14ac:dyDescent="0.15">
      <c r="A1066" s="36">
        <v>39391</v>
      </c>
      <c r="B1066" s="14" t="s">
        <v>80</v>
      </c>
      <c r="C1066" s="14" t="s">
        <v>69</v>
      </c>
      <c r="D1066" s="37">
        <v>24</v>
      </c>
      <c r="E1066" s="38">
        <v>4108.0008960000005</v>
      </c>
      <c r="F1066" s="38">
        <v>3690.6864375118776</v>
      </c>
    </row>
    <row r="1067" spans="1:6" x14ac:dyDescent="0.15">
      <c r="A1067" s="36">
        <v>39150</v>
      </c>
      <c r="B1067" s="14" t="s">
        <v>80</v>
      </c>
      <c r="C1067" s="14" t="s">
        <v>69</v>
      </c>
      <c r="D1067" s="37">
        <v>30</v>
      </c>
      <c r="E1067" s="38">
        <v>6980.9777999999997</v>
      </c>
      <c r="F1067" s="38">
        <v>6743.8766910662243</v>
      </c>
    </row>
    <row r="1068" spans="1:6" x14ac:dyDescent="0.15">
      <c r="A1068" s="36">
        <v>39185</v>
      </c>
      <c r="B1068" s="14" t="s">
        <v>80</v>
      </c>
      <c r="C1068" s="14" t="s">
        <v>69</v>
      </c>
      <c r="D1068" s="37">
        <v>42</v>
      </c>
      <c r="E1068" s="38">
        <v>9773.368919999999</v>
      </c>
      <c r="F1068" s="38">
        <v>9349.2784444157896</v>
      </c>
    </row>
    <row r="1069" spans="1:6" x14ac:dyDescent="0.15">
      <c r="A1069" s="36">
        <v>39233</v>
      </c>
      <c r="B1069" s="14" t="s">
        <v>80</v>
      </c>
      <c r="C1069" s="14" t="s">
        <v>64</v>
      </c>
      <c r="D1069" s="37">
        <v>60</v>
      </c>
      <c r="E1069" s="38">
        <v>14303.97666</v>
      </c>
      <c r="F1069" s="38">
        <v>13663.201822439143</v>
      </c>
    </row>
    <row r="1070" spans="1:6" x14ac:dyDescent="0.15">
      <c r="A1070" s="36">
        <v>39307</v>
      </c>
      <c r="B1070" s="14" t="s">
        <v>80</v>
      </c>
      <c r="C1070" s="14" t="s">
        <v>64</v>
      </c>
      <c r="D1070" s="37">
        <v>30</v>
      </c>
      <c r="E1070" s="38">
        <v>7151.9883300000001</v>
      </c>
      <c r="F1070" s="38">
        <v>6755.5370474687588</v>
      </c>
    </row>
    <row r="1071" spans="1:6" x14ac:dyDescent="0.15">
      <c r="A1071" s="36">
        <v>39386</v>
      </c>
      <c r="B1071" s="14" t="s">
        <v>80</v>
      </c>
      <c r="C1071" s="14" t="s">
        <v>64</v>
      </c>
      <c r="D1071" s="37">
        <v>30</v>
      </c>
      <c r="E1071" s="38">
        <v>7655.64948</v>
      </c>
      <c r="F1071" s="38">
        <v>7210.3360472749819</v>
      </c>
    </row>
    <row r="1072" spans="1:6" x14ac:dyDescent="0.15">
      <c r="A1072" s="36">
        <v>39286</v>
      </c>
      <c r="B1072" s="14" t="s">
        <v>80</v>
      </c>
      <c r="C1072" s="14" t="s">
        <v>66</v>
      </c>
      <c r="D1072" s="37">
        <v>36</v>
      </c>
      <c r="E1072" s="38">
        <v>9186.7793760000004</v>
      </c>
      <c r="F1072" s="38">
        <v>8535.762711341351</v>
      </c>
    </row>
    <row r="1073" spans="1:6" x14ac:dyDescent="0.15">
      <c r="A1073" s="36">
        <v>39255</v>
      </c>
      <c r="B1073" s="14" t="s">
        <v>80</v>
      </c>
      <c r="C1073" s="14" t="s">
        <v>67</v>
      </c>
      <c r="D1073" s="37">
        <v>36</v>
      </c>
      <c r="E1073" s="38">
        <v>4430.344032</v>
      </c>
      <c r="F1073" s="38">
        <v>3472.0066516074826</v>
      </c>
    </row>
    <row r="1074" spans="1:6" x14ac:dyDescent="0.15">
      <c r="A1074" s="36">
        <v>39422</v>
      </c>
      <c r="B1074" s="14" t="s">
        <v>80</v>
      </c>
      <c r="C1074" s="14" t="s">
        <v>69</v>
      </c>
      <c r="D1074" s="37">
        <v>36</v>
      </c>
      <c r="E1074" s="38">
        <v>4430.344032</v>
      </c>
      <c r="F1074" s="38">
        <v>3516.5069115999399</v>
      </c>
    </row>
    <row r="1075" spans="1:6" x14ac:dyDescent="0.15">
      <c r="A1075" s="36">
        <v>39286</v>
      </c>
      <c r="B1075" s="14" t="s">
        <v>80</v>
      </c>
      <c r="C1075" s="14" t="s">
        <v>67</v>
      </c>
      <c r="D1075" s="37">
        <v>900</v>
      </c>
      <c r="E1075" s="38">
        <v>107525.799</v>
      </c>
      <c r="F1075" s="38">
        <v>87600.766169930226</v>
      </c>
    </row>
    <row r="1076" spans="1:6" x14ac:dyDescent="0.15">
      <c r="A1076" s="36">
        <v>39155</v>
      </c>
      <c r="B1076" s="14" t="s">
        <v>80</v>
      </c>
      <c r="C1076" s="14" t="s">
        <v>67</v>
      </c>
      <c r="D1076" s="37">
        <v>150</v>
      </c>
      <c r="E1076" s="38">
        <v>21376.31625</v>
      </c>
      <c r="F1076" s="38">
        <v>16913.025369385628</v>
      </c>
    </row>
    <row r="1077" spans="1:6" x14ac:dyDescent="0.15">
      <c r="A1077" s="36">
        <v>39111</v>
      </c>
      <c r="B1077" s="14" t="s">
        <v>80</v>
      </c>
      <c r="C1077" s="14" t="s">
        <v>64</v>
      </c>
      <c r="D1077" s="37">
        <v>42</v>
      </c>
      <c r="E1077" s="38">
        <v>5431.1070239999999</v>
      </c>
      <c r="F1077" s="38">
        <v>4839.4272440239729</v>
      </c>
    </row>
    <row r="1078" spans="1:6" x14ac:dyDescent="0.15">
      <c r="A1078" s="36">
        <v>39223</v>
      </c>
      <c r="B1078" s="14" t="s">
        <v>80</v>
      </c>
      <c r="C1078" s="14" t="s">
        <v>65</v>
      </c>
      <c r="D1078" s="37">
        <v>72</v>
      </c>
      <c r="E1078" s="38">
        <v>6218.2239840000002</v>
      </c>
      <c r="F1078" s="38">
        <v>5790.6851850052935</v>
      </c>
    </row>
    <row r="1079" spans="1:6" x14ac:dyDescent="0.15">
      <c r="A1079" s="36">
        <v>39428</v>
      </c>
      <c r="B1079" s="14" t="s">
        <v>80</v>
      </c>
      <c r="C1079" s="14" t="s">
        <v>66</v>
      </c>
      <c r="D1079" s="37">
        <v>102</v>
      </c>
      <c r="E1079" s="38">
        <v>24619.425534000002</v>
      </c>
      <c r="F1079" s="38">
        <v>23246.215955274925</v>
      </c>
    </row>
    <row r="1080" spans="1:6" x14ac:dyDescent="0.15">
      <c r="A1080" s="36">
        <v>39126</v>
      </c>
      <c r="B1080" s="14" t="s">
        <v>80</v>
      </c>
      <c r="C1080" s="14" t="s">
        <v>64</v>
      </c>
      <c r="D1080" s="37">
        <v>420</v>
      </c>
      <c r="E1080" s="38">
        <v>98750.381940000007</v>
      </c>
      <c r="F1080" s="38">
        <v>91010.457878208021</v>
      </c>
    </row>
    <row r="1081" spans="1:6" x14ac:dyDescent="0.15">
      <c r="A1081" s="36">
        <v>39339</v>
      </c>
      <c r="B1081" s="14" t="s">
        <v>80</v>
      </c>
      <c r="C1081" s="14" t="s">
        <v>64</v>
      </c>
      <c r="D1081" s="37">
        <v>180</v>
      </c>
      <c r="E1081" s="38">
        <v>46313.399700000002</v>
      </c>
      <c r="F1081" s="38">
        <v>43414.947608694398</v>
      </c>
    </row>
    <row r="1082" spans="1:6" x14ac:dyDescent="0.15">
      <c r="A1082" s="36">
        <v>39310</v>
      </c>
      <c r="B1082" s="14" t="s">
        <v>80</v>
      </c>
      <c r="C1082" s="14" t="s">
        <v>64</v>
      </c>
      <c r="D1082" s="37">
        <v>30</v>
      </c>
      <c r="E1082" s="38">
        <v>9506.311380000001</v>
      </c>
      <c r="F1082" s="38">
        <v>8777.7559600651639</v>
      </c>
    </row>
    <row r="1083" spans="1:6" x14ac:dyDescent="0.15">
      <c r="A1083" s="36">
        <v>39433</v>
      </c>
      <c r="B1083" s="14" t="s">
        <v>80</v>
      </c>
      <c r="C1083" s="14" t="s">
        <v>67</v>
      </c>
      <c r="D1083" s="37">
        <v>24</v>
      </c>
      <c r="E1083" s="38">
        <v>8669.5310879999997</v>
      </c>
      <c r="F1083" s="38">
        <v>8021.4131866160988</v>
      </c>
    </row>
    <row r="1084" spans="1:6" x14ac:dyDescent="0.15">
      <c r="A1084" s="36">
        <v>39150</v>
      </c>
      <c r="B1084" s="14" t="s">
        <v>80</v>
      </c>
      <c r="C1084" s="14" t="s">
        <v>67</v>
      </c>
      <c r="D1084" s="37">
        <v>42</v>
      </c>
      <c r="E1084" s="38">
        <v>10681.833078</v>
      </c>
      <c r="F1084" s="38">
        <v>9740.1952416983186</v>
      </c>
    </row>
    <row r="1085" spans="1:6" x14ac:dyDescent="0.15">
      <c r="A1085" s="36">
        <v>39125</v>
      </c>
      <c r="B1085" s="14" t="s">
        <v>80</v>
      </c>
      <c r="C1085" s="14" t="s">
        <v>66</v>
      </c>
      <c r="D1085" s="37">
        <v>36</v>
      </c>
      <c r="E1085" s="38">
        <v>10465.844435999999</v>
      </c>
      <c r="F1085" s="38">
        <v>9506.4458218066011</v>
      </c>
    </row>
    <row r="1086" spans="1:6" x14ac:dyDescent="0.15">
      <c r="A1086" s="36">
        <v>39441</v>
      </c>
      <c r="B1086" s="14" t="s">
        <v>80</v>
      </c>
      <c r="C1086" s="14" t="s">
        <v>67</v>
      </c>
      <c r="D1086" s="37">
        <v>30</v>
      </c>
      <c r="E1086" s="38">
        <v>8538.8134499999996</v>
      </c>
      <c r="F1086" s="38">
        <v>7584.8381051323349</v>
      </c>
    </row>
    <row r="1087" spans="1:6" x14ac:dyDescent="0.15">
      <c r="A1087" s="36">
        <v>39445</v>
      </c>
      <c r="B1087" s="14" t="s">
        <v>80</v>
      </c>
      <c r="C1087" s="14" t="s">
        <v>64</v>
      </c>
      <c r="D1087" s="37">
        <v>48</v>
      </c>
      <c r="E1087" s="38">
        <v>16394.521823999999</v>
      </c>
      <c r="F1087" s="38">
        <v>14523.892172540471</v>
      </c>
    </row>
    <row r="1088" spans="1:6" x14ac:dyDescent="0.15">
      <c r="A1088" s="36">
        <v>39310</v>
      </c>
      <c r="B1088" s="14" t="s">
        <v>80</v>
      </c>
      <c r="C1088" s="14" t="s">
        <v>64</v>
      </c>
      <c r="D1088" s="37">
        <v>30</v>
      </c>
      <c r="E1088" s="38">
        <v>10876.738230000001</v>
      </c>
      <c r="F1088" s="38">
        <v>9708.1003981393515</v>
      </c>
    </row>
    <row r="1089" spans="1:6" x14ac:dyDescent="0.15">
      <c r="A1089" s="36">
        <v>39309</v>
      </c>
      <c r="B1089" s="14" t="s">
        <v>71</v>
      </c>
      <c r="C1089" s="14" t="s">
        <v>64</v>
      </c>
      <c r="D1089" s="37">
        <v>112</v>
      </c>
      <c r="E1089" s="38">
        <v>11500.65336</v>
      </c>
      <c r="F1089" s="38">
        <v>8858.8723527616366</v>
      </c>
    </row>
    <row r="1090" spans="1:6" x14ac:dyDescent="0.15">
      <c r="A1090" s="36">
        <v>39420</v>
      </c>
      <c r="B1090" s="14" t="s">
        <v>78</v>
      </c>
      <c r="C1090" s="14" t="s">
        <v>68</v>
      </c>
      <c r="D1090" s="37">
        <v>54</v>
      </c>
      <c r="E1090" s="38">
        <v>6038.3115360000002</v>
      </c>
      <c r="F1090" s="38">
        <v>4700.9098062104595</v>
      </c>
    </row>
    <row r="1091" spans="1:6" x14ac:dyDescent="0.15">
      <c r="A1091" s="36">
        <v>39420</v>
      </c>
      <c r="B1091" s="14" t="s">
        <v>78</v>
      </c>
      <c r="C1091" s="14" t="s">
        <v>68</v>
      </c>
      <c r="D1091" s="37">
        <v>68</v>
      </c>
      <c r="E1091" s="38">
        <v>7279.8948359999995</v>
      </c>
      <c r="F1091" s="38">
        <v>5798.7721038722748</v>
      </c>
    </row>
    <row r="1092" spans="1:6" x14ac:dyDescent="0.15">
      <c r="A1092" s="36">
        <v>39405</v>
      </c>
      <c r="B1092" s="14" t="s">
        <v>80</v>
      </c>
      <c r="C1092" s="14" t="s">
        <v>67</v>
      </c>
      <c r="D1092" s="37">
        <v>720</v>
      </c>
      <c r="E1092" s="38">
        <v>71402.752800000002</v>
      </c>
      <c r="F1092" s="38">
        <v>53372.645702892609</v>
      </c>
    </row>
    <row r="1093" spans="1:6" x14ac:dyDescent="0.15">
      <c r="A1093" s="36">
        <v>39254</v>
      </c>
      <c r="B1093" s="14" t="s">
        <v>80</v>
      </c>
      <c r="C1093" s="14" t="s">
        <v>69</v>
      </c>
      <c r="D1093" s="37">
        <v>200</v>
      </c>
      <c r="E1093" s="38">
        <v>38371.951800000003</v>
      </c>
      <c r="F1093" s="38">
        <v>29794.723525222555</v>
      </c>
    </row>
    <row r="1094" spans="1:6" x14ac:dyDescent="0.15">
      <c r="A1094" s="36">
        <v>39149</v>
      </c>
      <c r="B1094" s="14" t="s">
        <v>80</v>
      </c>
      <c r="C1094" s="14" t="s">
        <v>69</v>
      </c>
      <c r="D1094" s="37">
        <v>180</v>
      </c>
      <c r="E1094" s="38">
        <v>16670.012760000001</v>
      </c>
      <c r="F1094" s="38">
        <v>16376.213223549952</v>
      </c>
    </row>
    <row r="1095" spans="1:6" x14ac:dyDescent="0.15">
      <c r="A1095" s="36">
        <v>39126</v>
      </c>
      <c r="B1095" s="14" t="s">
        <v>80</v>
      </c>
      <c r="C1095" s="14" t="s">
        <v>67</v>
      </c>
      <c r="D1095" s="37">
        <v>120</v>
      </c>
      <c r="E1095" s="38">
        <v>9117.4381199999989</v>
      </c>
      <c r="F1095" s="38">
        <v>7901.6618734890762</v>
      </c>
    </row>
    <row r="1096" spans="1:6" x14ac:dyDescent="0.15">
      <c r="A1096" s="36">
        <v>39408</v>
      </c>
      <c r="B1096" s="14" t="s">
        <v>80</v>
      </c>
      <c r="C1096" s="14" t="s">
        <v>67</v>
      </c>
      <c r="D1096" s="37">
        <v>40</v>
      </c>
      <c r="E1096" s="38">
        <v>3766.9168799999998</v>
      </c>
      <c r="F1096" s="38">
        <v>3369.56213282114</v>
      </c>
    </row>
    <row r="1097" spans="1:6" x14ac:dyDescent="0.15">
      <c r="A1097" s="36">
        <v>39408</v>
      </c>
      <c r="B1097" s="14" t="s">
        <v>80</v>
      </c>
      <c r="C1097" s="14" t="s">
        <v>64</v>
      </c>
      <c r="D1097" s="37">
        <v>260</v>
      </c>
      <c r="E1097" s="38">
        <v>37255.307699999998</v>
      </c>
      <c r="F1097" s="38">
        <v>25792.037034389788</v>
      </c>
    </row>
    <row r="1098" spans="1:6" x14ac:dyDescent="0.15">
      <c r="A1098" s="36">
        <v>39212</v>
      </c>
      <c r="B1098" s="14" t="s">
        <v>80</v>
      </c>
      <c r="C1098" s="14" t="s">
        <v>67</v>
      </c>
      <c r="D1098" s="37">
        <v>100</v>
      </c>
      <c r="E1098" s="38">
        <v>17600.809799999999</v>
      </c>
      <c r="F1098" s="38">
        <v>10760.964958260796</v>
      </c>
    </row>
    <row r="1099" spans="1:6" x14ac:dyDescent="0.15">
      <c r="A1099" s="36">
        <v>39428</v>
      </c>
      <c r="B1099" s="14" t="s">
        <v>78</v>
      </c>
      <c r="C1099" s="14" t="s">
        <v>68</v>
      </c>
      <c r="D1099" s="37">
        <v>72</v>
      </c>
      <c r="E1099" s="38">
        <v>32333.640264000001</v>
      </c>
      <c r="F1099" s="38">
        <v>26445.172794065045</v>
      </c>
    </row>
    <row r="1100" spans="1:6" x14ac:dyDescent="0.15">
      <c r="A1100" s="36">
        <v>39428</v>
      </c>
      <c r="B1100" s="14" t="s">
        <v>78</v>
      </c>
      <c r="C1100" s="14" t="s">
        <v>68</v>
      </c>
      <c r="D1100" s="37">
        <v>54</v>
      </c>
      <c r="E1100" s="38">
        <v>25903.175813999998</v>
      </c>
      <c r="F1100" s="38">
        <v>26158.064120795916</v>
      </c>
    </row>
    <row r="1101" spans="1:6" x14ac:dyDescent="0.15">
      <c r="A1101" s="36">
        <v>39428</v>
      </c>
      <c r="B1101" s="14" t="s">
        <v>78</v>
      </c>
      <c r="C1101" s="14" t="s">
        <v>68</v>
      </c>
      <c r="D1101" s="37">
        <v>3</v>
      </c>
      <c r="E1101" s="38">
        <v>2256.8704739999998</v>
      </c>
      <c r="F1101" s="38">
        <v>9830.0455793633246</v>
      </c>
    </row>
    <row r="1102" spans="1:6" x14ac:dyDescent="0.15">
      <c r="A1102" s="36">
        <v>39318</v>
      </c>
      <c r="B1102" s="14" t="s">
        <v>80</v>
      </c>
      <c r="C1102" s="14" t="s">
        <v>67</v>
      </c>
      <c r="D1102" s="37">
        <v>30</v>
      </c>
      <c r="E1102" s="38">
        <v>11553.75252</v>
      </c>
      <c r="F1102" s="38">
        <v>10402.017872232729</v>
      </c>
    </row>
    <row r="1103" spans="1:6" x14ac:dyDescent="0.15">
      <c r="A1103" s="36">
        <v>39386</v>
      </c>
      <c r="B1103" s="14" t="s">
        <v>80</v>
      </c>
      <c r="C1103" s="14" t="s">
        <v>64</v>
      </c>
      <c r="D1103" s="37">
        <v>30</v>
      </c>
      <c r="E1103" s="38">
        <v>9318.9025799999999</v>
      </c>
      <c r="F1103" s="38">
        <v>8431.7327794931716</v>
      </c>
    </row>
    <row r="1104" spans="1:6" x14ac:dyDescent="0.15">
      <c r="A1104" s="36">
        <v>39433</v>
      </c>
      <c r="B1104" s="14" t="s">
        <v>80</v>
      </c>
      <c r="C1104" s="14" t="s">
        <v>66</v>
      </c>
      <c r="D1104" s="37">
        <v>30</v>
      </c>
      <c r="E1104" s="38">
        <v>14774.841269999999</v>
      </c>
      <c r="F1104" s="38">
        <v>12653.646310069626</v>
      </c>
    </row>
    <row r="1105" spans="1:6" x14ac:dyDescent="0.15">
      <c r="A1105" s="36">
        <v>39260</v>
      </c>
      <c r="B1105" s="14" t="s">
        <v>80</v>
      </c>
      <c r="C1105" s="14" t="s">
        <v>68</v>
      </c>
      <c r="D1105" s="37">
        <v>24</v>
      </c>
      <c r="E1105" s="38">
        <v>13774.5468</v>
      </c>
      <c r="F1105" s="38">
        <v>11770.11895466679</v>
      </c>
    </row>
    <row r="1106" spans="1:6" x14ac:dyDescent="0.15">
      <c r="A1106" s="36">
        <v>39113</v>
      </c>
      <c r="B1106" s="14" t="s">
        <v>80</v>
      </c>
      <c r="C1106" s="14" t="s">
        <v>69</v>
      </c>
      <c r="D1106" s="37">
        <v>24</v>
      </c>
      <c r="E1106" s="38">
        <v>9987.0149519999995</v>
      </c>
      <c r="F1106" s="38">
        <v>8105.3198754661926</v>
      </c>
    </row>
    <row r="1107" spans="1:6" x14ac:dyDescent="0.15">
      <c r="A1107" s="36">
        <v>39233</v>
      </c>
      <c r="B1107" s="14" t="s">
        <v>79</v>
      </c>
      <c r="C1107" s="14" t="s">
        <v>68</v>
      </c>
      <c r="D1107" s="37">
        <v>36</v>
      </c>
      <c r="E1107" s="38">
        <v>16630.656912000002</v>
      </c>
      <c r="F1107" s="38">
        <v>13833.866654031022</v>
      </c>
    </row>
    <row r="1108" spans="1:6" x14ac:dyDescent="0.15">
      <c r="A1108" s="36">
        <v>39399</v>
      </c>
      <c r="B1108" s="14" t="s">
        <v>80</v>
      </c>
      <c r="C1108" s="14" t="s">
        <v>67</v>
      </c>
      <c r="D1108" s="37">
        <v>30</v>
      </c>
      <c r="E1108" s="38">
        <v>10211.43699</v>
      </c>
      <c r="F1108" s="38">
        <v>9189.0550577329304</v>
      </c>
    </row>
    <row r="1109" spans="1:6" x14ac:dyDescent="0.15">
      <c r="A1109" s="36">
        <v>39352</v>
      </c>
      <c r="B1109" s="14" t="s">
        <v>80</v>
      </c>
      <c r="C1109" s="14" t="s">
        <v>69</v>
      </c>
      <c r="D1109" s="37">
        <v>72</v>
      </c>
      <c r="E1109" s="38">
        <v>24507.448776000001</v>
      </c>
      <c r="F1109" s="38">
        <v>22354.56401843718</v>
      </c>
    </row>
    <row r="1110" spans="1:6" x14ac:dyDescent="0.15">
      <c r="A1110" s="36">
        <v>39239</v>
      </c>
      <c r="B1110" s="14" t="s">
        <v>80</v>
      </c>
      <c r="C1110" s="14" t="s">
        <v>68</v>
      </c>
      <c r="D1110" s="37">
        <v>30</v>
      </c>
      <c r="E1110" s="38">
        <v>10466.781480000001</v>
      </c>
      <c r="F1110" s="38">
        <v>9280.0775011957157</v>
      </c>
    </row>
    <row r="1111" spans="1:6" x14ac:dyDescent="0.15">
      <c r="A1111" s="36">
        <v>39290</v>
      </c>
      <c r="B1111" s="14" t="s">
        <v>80</v>
      </c>
      <c r="C1111" s="14" t="s">
        <v>68</v>
      </c>
      <c r="D1111" s="37">
        <v>42</v>
      </c>
      <c r="E1111" s="38">
        <v>14653.494072</v>
      </c>
      <c r="F1111" s="38">
        <v>13123.324343361863</v>
      </c>
    </row>
    <row r="1112" spans="1:6" x14ac:dyDescent="0.15">
      <c r="A1112" s="36">
        <v>39244</v>
      </c>
      <c r="B1112" s="14" t="s">
        <v>80</v>
      </c>
      <c r="C1112" s="14" t="s">
        <v>64</v>
      </c>
      <c r="D1112" s="37">
        <v>30</v>
      </c>
      <c r="E1112" s="38">
        <v>10466.781480000001</v>
      </c>
      <c r="F1112" s="38">
        <v>9224.1004694095536</v>
      </c>
    </row>
    <row r="1113" spans="1:6" x14ac:dyDescent="0.15">
      <c r="A1113" s="36">
        <v>39282</v>
      </c>
      <c r="B1113" s="14" t="s">
        <v>78</v>
      </c>
      <c r="C1113" s="14" t="s">
        <v>69</v>
      </c>
      <c r="D1113" s="37">
        <v>42</v>
      </c>
      <c r="E1113" s="38">
        <v>15647.229234</v>
      </c>
      <c r="F1113" s="38">
        <v>13818.87955757216</v>
      </c>
    </row>
    <row r="1114" spans="1:6" x14ac:dyDescent="0.15">
      <c r="A1114" s="36">
        <v>39316</v>
      </c>
      <c r="B1114" s="14" t="s">
        <v>78</v>
      </c>
      <c r="C1114" s="14" t="s">
        <v>69</v>
      </c>
      <c r="D1114" s="37">
        <v>30</v>
      </c>
      <c r="E1114" s="38">
        <v>11176.59231</v>
      </c>
      <c r="F1114" s="38">
        <v>9903.2357766048535</v>
      </c>
    </row>
    <row r="1115" spans="1:6" x14ac:dyDescent="0.15">
      <c r="A1115" s="36">
        <v>39343</v>
      </c>
      <c r="B1115" s="14" t="s">
        <v>78</v>
      </c>
      <c r="C1115" s="14" t="s">
        <v>69</v>
      </c>
      <c r="D1115" s="37">
        <v>120</v>
      </c>
      <c r="E1115" s="38">
        <v>3176.5791600000002</v>
      </c>
      <c r="F1115" s="38">
        <v>2322.7511038001912</v>
      </c>
    </row>
    <row r="1116" spans="1:6" x14ac:dyDescent="0.15">
      <c r="A1116" s="36">
        <v>39377</v>
      </c>
      <c r="B1116" s="14" t="s">
        <v>78</v>
      </c>
      <c r="C1116" s="14" t="s">
        <v>69</v>
      </c>
      <c r="D1116" s="37">
        <v>120</v>
      </c>
      <c r="E1116" s="38">
        <v>3176.5791600000002</v>
      </c>
      <c r="F1116" s="38">
        <v>2354.2342689439561</v>
      </c>
    </row>
    <row r="1117" spans="1:6" x14ac:dyDescent="0.15">
      <c r="A1117" s="36">
        <v>39413</v>
      </c>
      <c r="B1117" s="14" t="s">
        <v>78</v>
      </c>
      <c r="C1117" s="14" t="s">
        <v>69</v>
      </c>
      <c r="D1117" s="37">
        <v>120</v>
      </c>
      <c r="E1117" s="38">
        <v>3298.3948799999998</v>
      </c>
      <c r="F1117" s="38">
        <v>2382.1879320782164</v>
      </c>
    </row>
    <row r="1118" spans="1:6" x14ac:dyDescent="0.15">
      <c r="A1118" s="36">
        <v>39428</v>
      </c>
      <c r="B1118" s="14" t="s">
        <v>78</v>
      </c>
      <c r="C1118" s="14" t="s">
        <v>69</v>
      </c>
      <c r="D1118" s="37">
        <v>200</v>
      </c>
      <c r="E1118" s="38">
        <v>5825.2902000000004</v>
      </c>
      <c r="F1118" s="38">
        <v>4210.8217377370847</v>
      </c>
    </row>
    <row r="1119" spans="1:6" x14ac:dyDescent="0.15">
      <c r="A1119" s="36">
        <v>39434</v>
      </c>
      <c r="B1119" s="14" t="s">
        <v>80</v>
      </c>
      <c r="C1119" s="14" t="s">
        <v>67</v>
      </c>
      <c r="D1119" s="37">
        <v>120</v>
      </c>
      <c r="E1119" s="38">
        <v>3495.1741200000001</v>
      </c>
      <c r="F1119" s="38">
        <v>2584.8042689439562</v>
      </c>
    </row>
    <row r="1120" spans="1:6" x14ac:dyDescent="0.15">
      <c r="A1120" s="36">
        <v>39428</v>
      </c>
      <c r="B1120" s="14" t="s">
        <v>78</v>
      </c>
      <c r="C1120" s="14" t="s">
        <v>68</v>
      </c>
      <c r="D1120" s="37">
        <v>120</v>
      </c>
      <c r="E1120" s="38">
        <v>3607.6194</v>
      </c>
      <c r="F1120" s="38">
        <v>2644.5129758902658</v>
      </c>
    </row>
    <row r="1121" spans="1:6" x14ac:dyDescent="0.15">
      <c r="A1121" s="36">
        <v>39433</v>
      </c>
      <c r="B1121" s="14" t="s">
        <v>80</v>
      </c>
      <c r="C1121" s="14" t="s">
        <v>67</v>
      </c>
      <c r="D1121" s="37">
        <v>120</v>
      </c>
      <c r="E1121" s="38">
        <v>3607.6194</v>
      </c>
      <c r="F1121" s="38">
        <v>2682.8542689439564</v>
      </c>
    </row>
    <row r="1122" spans="1:6" x14ac:dyDescent="0.15">
      <c r="A1122" s="36">
        <v>39402</v>
      </c>
      <c r="B1122" s="14" t="s">
        <v>80</v>
      </c>
      <c r="C1122" s="14" t="s">
        <v>66</v>
      </c>
      <c r="D1122" s="37">
        <v>72</v>
      </c>
      <c r="E1122" s="38">
        <v>5667.2421119999999</v>
      </c>
      <c r="F1122" s="38">
        <v>4668.1675276426058</v>
      </c>
    </row>
    <row r="1123" spans="1:6" x14ac:dyDescent="0.15">
      <c r="A1123" s="36">
        <v>39241</v>
      </c>
      <c r="B1123" s="14" t="s">
        <v>80</v>
      </c>
      <c r="C1123" s="14" t="s">
        <v>69</v>
      </c>
      <c r="D1123" s="37">
        <v>150</v>
      </c>
      <c r="E1123" s="38">
        <v>2658.8623499999999</v>
      </c>
      <c r="F1123" s="38">
        <v>3147.7444145762738</v>
      </c>
    </row>
    <row r="1124" spans="1:6" x14ac:dyDescent="0.15">
      <c r="A1124" s="36">
        <v>39211</v>
      </c>
      <c r="B1124" s="14" t="s">
        <v>80</v>
      </c>
      <c r="C1124" s="14" t="s">
        <v>67</v>
      </c>
      <c r="D1124" s="37">
        <v>175</v>
      </c>
      <c r="E1124" s="38">
        <v>3102.0060749999998</v>
      </c>
      <c r="F1124" s="38">
        <v>3500.1977162705712</v>
      </c>
    </row>
    <row r="1125" spans="1:6" x14ac:dyDescent="0.15">
      <c r="A1125" s="36">
        <v>39260</v>
      </c>
      <c r="B1125" s="14" t="s">
        <v>80</v>
      </c>
      <c r="C1125" s="14" t="s">
        <v>68</v>
      </c>
      <c r="D1125" s="37">
        <v>175</v>
      </c>
      <c r="E1125" s="38">
        <v>3102.0060749999998</v>
      </c>
      <c r="F1125" s="38">
        <v>3612.8624645145505</v>
      </c>
    </row>
    <row r="1126" spans="1:6" x14ac:dyDescent="0.15">
      <c r="A1126" s="36">
        <v>39423</v>
      </c>
      <c r="B1126" s="14" t="s">
        <v>80</v>
      </c>
      <c r="C1126" s="14" t="s">
        <v>69</v>
      </c>
      <c r="D1126" s="37">
        <v>260</v>
      </c>
      <c r="E1126" s="38">
        <v>2290.5520000000001</v>
      </c>
      <c r="F1126" s="38">
        <v>2372.6434392161086</v>
      </c>
    </row>
    <row r="1127" spans="1:6" x14ac:dyDescent="0.15">
      <c r="A1127" s="36">
        <v>39422</v>
      </c>
      <c r="B1127" s="14" t="s">
        <v>80</v>
      </c>
      <c r="C1127" s="14" t="s">
        <v>64</v>
      </c>
      <c r="D1127" s="37">
        <v>120</v>
      </c>
      <c r="E1127" s="38">
        <v>2522.8107692307694</v>
      </c>
      <c r="F1127" s="38">
        <v>2621.669279638204</v>
      </c>
    </row>
    <row r="1128" spans="1:6" x14ac:dyDescent="0.15">
      <c r="A1128" s="36">
        <v>39413</v>
      </c>
      <c r="B1128" s="14" t="s">
        <v>80</v>
      </c>
      <c r="C1128" s="14" t="s">
        <v>64</v>
      </c>
      <c r="D1128" s="37">
        <v>120</v>
      </c>
      <c r="E1128" s="38">
        <v>2522.8107692307694</v>
      </c>
      <c r="F1128" s="38">
        <v>2621.669279638204</v>
      </c>
    </row>
    <row r="1129" spans="1:6" x14ac:dyDescent="0.15">
      <c r="A1129" s="36">
        <v>39168</v>
      </c>
      <c r="B1129" s="14" t="s">
        <v>80</v>
      </c>
      <c r="C1129" s="14" t="s">
        <v>67</v>
      </c>
      <c r="D1129" s="37">
        <v>20</v>
      </c>
      <c r="E1129" s="38">
        <v>237.59805128205133</v>
      </c>
      <c r="F1129" s="38">
        <v>248.74487993970064</v>
      </c>
    </row>
    <row r="1130" spans="1:6" x14ac:dyDescent="0.15">
      <c r="A1130" s="36">
        <v>39420</v>
      </c>
      <c r="B1130" s="14" t="s">
        <v>80</v>
      </c>
      <c r="C1130" s="14" t="s">
        <v>67</v>
      </c>
      <c r="D1130" s="37">
        <v>40</v>
      </c>
      <c r="E1130" s="38">
        <v>475.19610256410266</v>
      </c>
      <c r="F1130" s="38">
        <v>497.48975987940128</v>
      </c>
    </row>
    <row r="1131" spans="1:6" x14ac:dyDescent="0.15">
      <c r="A1131" s="36">
        <v>39407</v>
      </c>
      <c r="B1131" s="14" t="s">
        <v>80</v>
      </c>
      <c r="C1131" s="14" t="s">
        <v>69</v>
      </c>
      <c r="D1131" s="37">
        <v>940</v>
      </c>
      <c r="E1131" s="38">
        <v>6775.5489230769235</v>
      </c>
      <c r="F1131" s="38">
        <v>4526.7993571659308</v>
      </c>
    </row>
    <row r="1132" spans="1:6" x14ac:dyDescent="0.15">
      <c r="A1132" s="36">
        <v>39351</v>
      </c>
      <c r="B1132" s="14" t="s">
        <v>80</v>
      </c>
      <c r="C1132" s="14" t="s">
        <v>64</v>
      </c>
      <c r="D1132" s="37">
        <v>140</v>
      </c>
      <c r="E1132" s="38">
        <v>1252.0616410256412</v>
      </c>
      <c r="F1132" s="38">
        <v>1311.4141595779047</v>
      </c>
    </row>
    <row r="1133" spans="1:6" x14ac:dyDescent="0.15">
      <c r="A1133" s="36">
        <v>39210</v>
      </c>
      <c r="B1133" s="14" t="s">
        <v>80</v>
      </c>
      <c r="C1133" s="14" t="s">
        <v>67</v>
      </c>
      <c r="D1133" s="37">
        <v>60</v>
      </c>
      <c r="E1133" s="38">
        <v>568.63353846153848</v>
      </c>
      <c r="F1133" s="38">
        <v>599.90463981910204</v>
      </c>
    </row>
    <row r="1134" spans="1:6" x14ac:dyDescent="0.15">
      <c r="A1134" s="36">
        <v>39233</v>
      </c>
      <c r="B1134" s="14" t="s">
        <v>71</v>
      </c>
      <c r="C1134" s="14" t="s">
        <v>68</v>
      </c>
      <c r="D1134" s="37">
        <v>640</v>
      </c>
      <c r="E1134" s="38">
        <v>6748.8525128205129</v>
      </c>
      <c r="F1134" s="38">
        <v>7558.6161580704202</v>
      </c>
    </row>
    <row r="1135" spans="1:6" x14ac:dyDescent="0.15">
      <c r="A1135" s="36">
        <v>39111</v>
      </c>
      <c r="B1135" s="14" t="s">
        <v>80</v>
      </c>
      <c r="C1135" s="14" t="s">
        <v>64</v>
      </c>
      <c r="D1135" s="37">
        <v>200</v>
      </c>
      <c r="E1135" s="38">
        <v>3016.6943589743591</v>
      </c>
      <c r="F1135" s="38">
        <v>3184.4487993970065</v>
      </c>
    </row>
    <row r="1136" spans="1:6" x14ac:dyDescent="0.15">
      <c r="A1136" s="36">
        <v>39413</v>
      </c>
      <c r="B1136" s="14" t="s">
        <v>80</v>
      </c>
      <c r="C1136" s="14" t="s">
        <v>64</v>
      </c>
      <c r="D1136" s="37">
        <v>180</v>
      </c>
      <c r="E1136" s="38">
        <v>1297.4455384615385</v>
      </c>
      <c r="F1136" s="38">
        <v>1352.5839194573059</v>
      </c>
    </row>
    <row r="1137" spans="1:6" x14ac:dyDescent="0.15">
      <c r="A1137" s="36">
        <v>39437</v>
      </c>
      <c r="B1137" s="14" t="s">
        <v>80</v>
      </c>
      <c r="C1137" s="14" t="s">
        <v>64</v>
      </c>
      <c r="D1137" s="37">
        <v>120</v>
      </c>
      <c r="E1137" s="38">
        <v>929.03507692307687</v>
      </c>
      <c r="F1137" s="38">
        <v>976.46927963820394</v>
      </c>
    </row>
    <row r="1138" spans="1:6" x14ac:dyDescent="0.15">
      <c r="A1138" s="36">
        <v>39436</v>
      </c>
      <c r="B1138" s="14" t="s">
        <v>80</v>
      </c>
      <c r="C1138" s="14" t="s">
        <v>66</v>
      </c>
      <c r="D1138" s="37">
        <v>40</v>
      </c>
      <c r="E1138" s="38">
        <v>675.41917948717958</v>
      </c>
      <c r="F1138" s="38">
        <v>439.88975987940131</v>
      </c>
    </row>
    <row r="1139" spans="1:6" x14ac:dyDescent="0.15">
      <c r="A1139" s="36">
        <v>39199</v>
      </c>
      <c r="B1139" s="14" t="s">
        <v>80</v>
      </c>
      <c r="C1139" s="14" t="s">
        <v>64</v>
      </c>
      <c r="D1139" s="37">
        <v>20</v>
      </c>
      <c r="E1139" s="38">
        <v>222.91502564102566</v>
      </c>
      <c r="F1139" s="38">
        <v>232.81487993970063</v>
      </c>
    </row>
    <row r="1140" spans="1:6" x14ac:dyDescent="0.15">
      <c r="A1140" s="36">
        <v>39379</v>
      </c>
      <c r="B1140" s="14" t="s">
        <v>80</v>
      </c>
      <c r="C1140" s="14" t="s">
        <v>67</v>
      </c>
      <c r="D1140" s="37">
        <v>100</v>
      </c>
      <c r="E1140" s="38">
        <v>1802.0076923076927</v>
      </c>
      <c r="F1140" s="38">
        <v>1884.1343996985033</v>
      </c>
    </row>
    <row r="1141" spans="1:6" x14ac:dyDescent="0.15">
      <c r="A1141" s="36">
        <v>39443</v>
      </c>
      <c r="B1141" s="14" t="s">
        <v>80</v>
      </c>
      <c r="C1141" s="14" t="s">
        <v>69</v>
      </c>
      <c r="D1141" s="37">
        <v>60</v>
      </c>
      <c r="E1141" s="38">
        <v>840.93692307692311</v>
      </c>
      <c r="F1141" s="38">
        <v>880.63463981910206</v>
      </c>
    </row>
    <row r="1142" spans="1:6" x14ac:dyDescent="0.15">
      <c r="A1142" s="36">
        <v>39339</v>
      </c>
      <c r="B1142" s="14" t="s">
        <v>80</v>
      </c>
      <c r="C1142" s="14" t="s">
        <v>64</v>
      </c>
      <c r="D1142" s="37">
        <v>60</v>
      </c>
      <c r="E1142" s="38">
        <v>1429.5927692307691</v>
      </c>
      <c r="F1142" s="38">
        <v>1487.834639819102</v>
      </c>
    </row>
    <row r="1143" spans="1:6" x14ac:dyDescent="0.15">
      <c r="A1143" s="36">
        <v>39190</v>
      </c>
      <c r="B1143" s="14" t="s">
        <v>80</v>
      </c>
      <c r="C1143" s="14" t="s">
        <v>64</v>
      </c>
      <c r="D1143" s="37">
        <v>160</v>
      </c>
      <c r="E1143" s="38">
        <v>3812.2473846153853</v>
      </c>
      <c r="F1143" s="38">
        <v>3967.5590395176055</v>
      </c>
    </row>
    <row r="1144" spans="1:6" x14ac:dyDescent="0.15">
      <c r="A1144" s="36">
        <v>39328</v>
      </c>
      <c r="B1144" s="14" t="s">
        <v>80</v>
      </c>
      <c r="C1144" s="14" t="s">
        <v>65</v>
      </c>
      <c r="D1144" s="37">
        <v>60</v>
      </c>
      <c r="E1144" s="38">
        <v>1429.5927692307691</v>
      </c>
      <c r="F1144" s="38">
        <v>1487.834639819102</v>
      </c>
    </row>
    <row r="1145" spans="1:6" x14ac:dyDescent="0.15">
      <c r="A1145" s="36">
        <v>39423</v>
      </c>
      <c r="B1145" s="14" t="s">
        <v>80</v>
      </c>
      <c r="C1145" s="14" t="s">
        <v>67</v>
      </c>
      <c r="D1145" s="37">
        <v>13</v>
      </c>
      <c r="E1145" s="38">
        <v>2615.9925869999997</v>
      </c>
      <c r="F1145" s="38">
        <v>1050.082627646661</v>
      </c>
    </row>
    <row r="1146" spans="1:6" x14ac:dyDescent="0.15">
      <c r="A1146" s="36">
        <v>39111</v>
      </c>
      <c r="B1146" s="14" t="s">
        <v>80</v>
      </c>
      <c r="C1146" s="14" t="s">
        <v>64</v>
      </c>
      <c r="D1146" s="37">
        <v>18</v>
      </c>
      <c r="E1146" s="38">
        <v>4031.1632880000002</v>
      </c>
      <c r="F1146" s="38">
        <v>1751.1316896898065</v>
      </c>
    </row>
    <row r="1147" spans="1:6" x14ac:dyDescent="0.15">
      <c r="A1147" s="36">
        <v>39178</v>
      </c>
      <c r="B1147" s="14" t="s">
        <v>80</v>
      </c>
      <c r="C1147" s="14" t="s">
        <v>64</v>
      </c>
      <c r="D1147" s="37">
        <v>4</v>
      </c>
      <c r="E1147" s="38">
        <v>783.36878399999989</v>
      </c>
      <c r="F1147" s="38">
        <v>336.54317445581682</v>
      </c>
    </row>
    <row r="1148" spans="1:6" x14ac:dyDescent="0.15">
      <c r="A1148" s="36">
        <v>39111</v>
      </c>
      <c r="B1148" s="14" t="s">
        <v>80</v>
      </c>
      <c r="C1148" s="14" t="s">
        <v>64</v>
      </c>
      <c r="D1148" s="37">
        <v>19</v>
      </c>
      <c r="E1148" s="38">
        <v>8246.1433739999993</v>
      </c>
      <c r="F1148" s="38">
        <v>4899.8088786752651</v>
      </c>
    </row>
    <row r="1149" spans="1:6" x14ac:dyDescent="0.15">
      <c r="A1149" s="36">
        <v>39233</v>
      </c>
      <c r="B1149" s="14" t="s">
        <v>80</v>
      </c>
      <c r="C1149" s="14" t="s">
        <v>67</v>
      </c>
      <c r="D1149" s="37">
        <v>7</v>
      </c>
      <c r="E1149" s="38">
        <v>3864.5256299999996</v>
      </c>
      <c r="F1149" s="38">
        <v>2039.2527510836474</v>
      </c>
    </row>
    <row r="1150" spans="1:6" x14ac:dyDescent="0.15">
      <c r="A1150" s="36">
        <v>39379</v>
      </c>
      <c r="B1150" s="14" t="s">
        <v>79</v>
      </c>
      <c r="C1150" s="14" t="s">
        <v>68</v>
      </c>
      <c r="D1150" s="37">
        <v>5</v>
      </c>
      <c r="E1150" s="38">
        <v>968.27880000000005</v>
      </c>
      <c r="F1150" s="38">
        <v>281.38954000000001</v>
      </c>
    </row>
    <row r="1151" spans="1:6" x14ac:dyDescent="0.15">
      <c r="A1151" s="36">
        <v>39405</v>
      </c>
      <c r="B1151" s="14" t="s">
        <v>80</v>
      </c>
      <c r="C1151" s="14" t="s">
        <v>68</v>
      </c>
      <c r="D1151" s="37">
        <v>4</v>
      </c>
      <c r="E1151" s="38">
        <v>634.69113600000003</v>
      </c>
      <c r="F1151" s="38">
        <v>189.41409999999999</v>
      </c>
    </row>
    <row r="1152" spans="1:6" x14ac:dyDescent="0.15">
      <c r="A1152" s="36">
        <v>39282</v>
      </c>
      <c r="B1152" s="14" t="s">
        <v>80</v>
      </c>
      <c r="C1152" s="14" t="s">
        <v>67</v>
      </c>
      <c r="D1152" s="37">
        <v>19</v>
      </c>
      <c r="E1152" s="38">
        <v>3594.8912190000001</v>
      </c>
      <c r="F1152" s="38">
        <v>1033.2217800000001</v>
      </c>
    </row>
    <row r="1153" spans="1:6" x14ac:dyDescent="0.15">
      <c r="A1153" s="36">
        <v>39379</v>
      </c>
      <c r="B1153" s="14" t="s">
        <v>71</v>
      </c>
      <c r="C1153" s="14" t="s">
        <v>68</v>
      </c>
      <c r="D1153" s="37">
        <v>7</v>
      </c>
      <c r="E1153" s="38">
        <v>1285.6243679999998</v>
      </c>
      <c r="F1153" s="38">
        <v>495.33209038756195</v>
      </c>
    </row>
    <row r="1154" spans="1:6" x14ac:dyDescent="0.15">
      <c r="A1154" s="36">
        <v>39162</v>
      </c>
      <c r="B1154" s="14" t="s">
        <v>79</v>
      </c>
      <c r="C1154" s="14" t="s">
        <v>68</v>
      </c>
      <c r="D1154" s="37">
        <v>3</v>
      </c>
      <c r="E1154" s="38">
        <v>1085.0969520000001</v>
      </c>
      <c r="F1154" s="38">
        <v>320.93958500000002</v>
      </c>
    </row>
    <row r="1155" spans="1:6" x14ac:dyDescent="0.15">
      <c r="A1155" s="36">
        <v>39106</v>
      </c>
      <c r="B1155" s="14" t="s">
        <v>78</v>
      </c>
      <c r="C1155" s="14" t="s">
        <v>64</v>
      </c>
      <c r="D1155" s="37">
        <v>17</v>
      </c>
      <c r="E1155" s="38">
        <v>4445.7271710000005</v>
      </c>
      <c r="F1155" s="38">
        <v>1444.4950940000001</v>
      </c>
    </row>
    <row r="1156" spans="1:6" x14ac:dyDescent="0.15">
      <c r="A1156" s="36">
        <v>39126</v>
      </c>
      <c r="B1156" s="14" t="s">
        <v>78</v>
      </c>
      <c r="C1156" s="14" t="s">
        <v>64</v>
      </c>
      <c r="D1156" s="37">
        <v>6</v>
      </c>
      <c r="E1156" s="38">
        <v>3004.631586</v>
      </c>
      <c r="F1156" s="38">
        <v>995.20771200000001</v>
      </c>
    </row>
    <row r="1157" spans="1:6" x14ac:dyDescent="0.15">
      <c r="A1157" s="36">
        <v>39162</v>
      </c>
      <c r="B1157" s="14" t="s">
        <v>78</v>
      </c>
      <c r="C1157" s="14" t="s">
        <v>64</v>
      </c>
      <c r="D1157" s="37">
        <v>15</v>
      </c>
      <c r="E1157" s="38">
        <v>2370.7213200000001</v>
      </c>
      <c r="F1157" s="38">
        <v>505.75790749999999</v>
      </c>
    </row>
    <row r="1158" spans="1:6" x14ac:dyDescent="0.15">
      <c r="A1158" s="36">
        <v>39200</v>
      </c>
      <c r="B1158" s="14" t="s">
        <v>78</v>
      </c>
      <c r="C1158" s="14" t="s">
        <v>64</v>
      </c>
      <c r="D1158" s="37">
        <v>7</v>
      </c>
      <c r="E1158" s="38">
        <v>2092.4192519999997</v>
      </c>
      <c r="F1158" s="38">
        <v>444.103208</v>
      </c>
    </row>
    <row r="1159" spans="1:6" x14ac:dyDescent="0.15">
      <c r="A1159" s="36">
        <v>39227</v>
      </c>
      <c r="B1159" s="14" t="s">
        <v>78</v>
      </c>
      <c r="C1159" s="14" t="s">
        <v>64</v>
      </c>
      <c r="D1159" s="37">
        <v>18</v>
      </c>
      <c r="E1159" s="38">
        <v>11016.826308</v>
      </c>
      <c r="F1159" s="38">
        <v>5661.2073115358826</v>
      </c>
    </row>
    <row r="1160" spans="1:6" x14ac:dyDescent="0.15">
      <c r="A1160" s="36">
        <v>39251</v>
      </c>
      <c r="B1160" s="14" t="s">
        <v>78</v>
      </c>
      <c r="C1160" s="14" t="s">
        <v>64</v>
      </c>
      <c r="D1160" s="37">
        <v>20</v>
      </c>
      <c r="E1160" s="38">
        <v>12240.918119999998</v>
      </c>
      <c r="F1160" s="38">
        <v>6292.7930674725176</v>
      </c>
    </row>
    <row r="1161" spans="1:6" x14ac:dyDescent="0.15">
      <c r="A1161" s="36">
        <v>39428</v>
      </c>
      <c r="B1161" s="14" t="s">
        <v>78</v>
      </c>
      <c r="C1161" s="14" t="s">
        <v>69</v>
      </c>
      <c r="D1161" s="37">
        <v>6</v>
      </c>
      <c r="E1161" s="38">
        <v>4974.2980740000003</v>
      </c>
      <c r="F1161" s="38">
        <v>2671.5402266649444</v>
      </c>
    </row>
    <row r="1162" spans="1:6" x14ac:dyDescent="0.15">
      <c r="A1162" s="36">
        <v>39377</v>
      </c>
      <c r="B1162" s="14" t="s">
        <v>80</v>
      </c>
      <c r="C1162" s="14" t="s">
        <v>68</v>
      </c>
      <c r="D1162" s="37">
        <v>13</v>
      </c>
      <c r="E1162" s="38">
        <v>10690.344561</v>
      </c>
      <c r="F1162" s="38">
        <v>5759.9424029227912</v>
      </c>
    </row>
    <row r="1163" spans="1:6" x14ac:dyDescent="0.15">
      <c r="A1163" s="36">
        <v>39282</v>
      </c>
      <c r="B1163" s="14" t="s">
        <v>78</v>
      </c>
      <c r="C1163" s="14" t="s">
        <v>69</v>
      </c>
      <c r="D1163" s="37">
        <v>13</v>
      </c>
      <c r="E1163" s="38">
        <v>5642.0980979999995</v>
      </c>
      <c r="F1163" s="38">
        <v>2874.086339686974</v>
      </c>
    </row>
    <row r="1164" spans="1:6" x14ac:dyDescent="0.15">
      <c r="A1164" s="36">
        <v>39316</v>
      </c>
      <c r="B1164" s="14" t="s">
        <v>78</v>
      </c>
      <c r="C1164" s="14" t="s">
        <v>69</v>
      </c>
      <c r="D1164" s="37">
        <v>5</v>
      </c>
      <c r="E1164" s="38">
        <v>2737.3397850000001</v>
      </c>
      <c r="F1164" s="38">
        <v>1478.1819980264243</v>
      </c>
    </row>
    <row r="1165" spans="1:6" x14ac:dyDescent="0.15">
      <c r="A1165" s="36">
        <v>39280</v>
      </c>
      <c r="B1165" s="14" t="s">
        <v>80</v>
      </c>
      <c r="C1165" s="14" t="s">
        <v>65</v>
      </c>
      <c r="D1165" s="37">
        <v>4</v>
      </c>
      <c r="E1165" s="38">
        <v>1535.815116</v>
      </c>
      <c r="F1165" s="38">
        <v>722.79713772146556</v>
      </c>
    </row>
    <row r="1166" spans="1:6" x14ac:dyDescent="0.15">
      <c r="A1166" s="36">
        <v>39413</v>
      </c>
      <c r="B1166" s="14" t="s">
        <v>78</v>
      </c>
      <c r="C1166" s="14" t="s">
        <v>69</v>
      </c>
      <c r="D1166" s="37">
        <v>1000</v>
      </c>
      <c r="E1166" s="38">
        <v>86832.744000000006</v>
      </c>
      <c r="F1166" s="38">
        <v>59633.860230317776</v>
      </c>
    </row>
    <row r="1167" spans="1:6" x14ac:dyDescent="0.15">
      <c r="A1167" s="36">
        <v>39421</v>
      </c>
      <c r="B1167" s="14" t="s">
        <v>80</v>
      </c>
      <c r="C1167" s="14" t="s">
        <v>65</v>
      </c>
      <c r="D1167" s="37">
        <v>500</v>
      </c>
      <c r="E1167" s="38">
        <v>44860.981500000002</v>
      </c>
      <c r="F1167" s="38">
        <v>31425.000383051956</v>
      </c>
    </row>
    <row r="1168" spans="1:6" x14ac:dyDescent="0.15">
      <c r="A1168" s="36">
        <v>39212</v>
      </c>
      <c r="B1168" s="14" t="s">
        <v>80</v>
      </c>
      <c r="C1168" s="14" t="s">
        <v>64</v>
      </c>
      <c r="D1168" s="37">
        <v>300</v>
      </c>
      <c r="E1168" s="38">
        <v>28720.3986</v>
      </c>
      <c r="F1168" s="38">
        <v>21114.013180632966</v>
      </c>
    </row>
    <row r="1169" spans="1:6" x14ac:dyDescent="0.15">
      <c r="A1169" s="36">
        <v>39343</v>
      </c>
      <c r="B1169" s="14" t="s">
        <v>78</v>
      </c>
      <c r="C1169" s="14" t="s">
        <v>69</v>
      </c>
      <c r="D1169" s="37">
        <v>500</v>
      </c>
      <c r="E1169" s="38">
        <v>47867.330999999998</v>
      </c>
      <c r="F1169" s="38">
        <v>35140.588705369773</v>
      </c>
    </row>
    <row r="1170" spans="1:6" x14ac:dyDescent="0.15">
      <c r="A1170" s="36">
        <v>39377</v>
      </c>
      <c r="B1170" s="14" t="s">
        <v>78</v>
      </c>
      <c r="C1170" s="14" t="s">
        <v>69</v>
      </c>
      <c r="D1170" s="37">
        <v>300</v>
      </c>
      <c r="E1170" s="38">
        <v>28720.3986</v>
      </c>
      <c r="F1170" s="38">
        <v>21374.0090776877</v>
      </c>
    </row>
    <row r="1171" spans="1:6" x14ac:dyDescent="0.15">
      <c r="A1171" s="36">
        <v>39413</v>
      </c>
      <c r="B1171" s="14" t="s">
        <v>78</v>
      </c>
      <c r="C1171" s="14" t="s">
        <v>69</v>
      </c>
      <c r="D1171" s="37">
        <v>350</v>
      </c>
      <c r="E1171" s="38">
        <v>34409.036549999997</v>
      </c>
      <c r="F1171" s="38">
        <v>25970.134396720598</v>
      </c>
    </row>
    <row r="1172" spans="1:6" x14ac:dyDescent="0.15">
      <c r="A1172" s="36">
        <v>39428</v>
      </c>
      <c r="B1172" s="14" t="s">
        <v>78</v>
      </c>
      <c r="C1172" s="14" t="s">
        <v>69</v>
      </c>
      <c r="D1172" s="37">
        <v>200</v>
      </c>
      <c r="E1172" s="38">
        <v>36654.037799999998</v>
      </c>
      <c r="F1172" s="38">
        <v>32028.708905564039</v>
      </c>
    </row>
    <row r="1173" spans="1:6" x14ac:dyDescent="0.15">
      <c r="A1173" s="36">
        <v>39377</v>
      </c>
      <c r="B1173" s="14" t="s">
        <v>78</v>
      </c>
      <c r="C1173" s="14" t="s">
        <v>69</v>
      </c>
      <c r="D1173" s="37">
        <v>200</v>
      </c>
      <c r="E1173" s="38">
        <v>37200.646800000002</v>
      </c>
      <c r="F1173" s="38">
        <v>28903.03822141415</v>
      </c>
    </row>
    <row r="1174" spans="1:6" x14ac:dyDescent="0.15">
      <c r="A1174" s="36">
        <v>39349</v>
      </c>
      <c r="B1174" s="14" t="s">
        <v>80</v>
      </c>
      <c r="C1174" s="14" t="s">
        <v>67</v>
      </c>
      <c r="D1174" s="37">
        <v>1500</v>
      </c>
      <c r="E1174" s="38">
        <v>202518.63449999999</v>
      </c>
      <c r="F1174" s="38">
        <v>169779.91301284061</v>
      </c>
    </row>
    <row r="1175" spans="1:6" x14ac:dyDescent="0.15">
      <c r="A1175" s="36">
        <v>39343</v>
      </c>
      <c r="B1175" s="14" t="s">
        <v>78</v>
      </c>
      <c r="C1175" s="14" t="s">
        <v>69</v>
      </c>
      <c r="D1175" s="37">
        <v>500</v>
      </c>
      <c r="E1175" s="38">
        <v>61571.599499999997</v>
      </c>
      <c r="F1175" s="38">
        <v>51097.122548423955</v>
      </c>
    </row>
    <row r="1176" spans="1:6" x14ac:dyDescent="0.15">
      <c r="A1176" s="36">
        <v>39282</v>
      </c>
      <c r="B1176" s="14" t="s">
        <v>78</v>
      </c>
      <c r="C1176" s="14" t="s">
        <v>64</v>
      </c>
      <c r="D1176" s="37">
        <v>1000</v>
      </c>
      <c r="E1176" s="38">
        <v>122596.59</v>
      </c>
      <c r="F1176" s="38">
        <v>101136.25799467407</v>
      </c>
    </row>
    <row r="1177" spans="1:6" x14ac:dyDescent="0.15">
      <c r="A1177" s="36">
        <v>39316</v>
      </c>
      <c r="B1177" s="14" t="s">
        <v>78</v>
      </c>
      <c r="C1177" s="14" t="s">
        <v>64</v>
      </c>
      <c r="D1177" s="37">
        <v>300</v>
      </c>
      <c r="E1177" s="38">
        <v>39636.961199999998</v>
      </c>
      <c r="F1177" s="38">
        <v>33339.927194262789</v>
      </c>
    </row>
    <row r="1178" spans="1:6" x14ac:dyDescent="0.15">
      <c r="A1178" s="36">
        <v>39343</v>
      </c>
      <c r="B1178" s="14" t="s">
        <v>78</v>
      </c>
      <c r="C1178" s="14" t="s">
        <v>64</v>
      </c>
      <c r="D1178" s="37">
        <v>250</v>
      </c>
      <c r="E1178" s="38">
        <v>27662.319749999999</v>
      </c>
      <c r="F1178" s="38">
        <v>20107.076918727027</v>
      </c>
    </row>
    <row r="1179" spans="1:6" x14ac:dyDescent="0.15">
      <c r="A1179" s="36">
        <v>39162</v>
      </c>
      <c r="B1179" s="14" t="s">
        <v>71</v>
      </c>
      <c r="C1179" s="14" t="s">
        <v>68</v>
      </c>
      <c r="D1179" s="37">
        <v>200</v>
      </c>
      <c r="E1179" s="38">
        <v>62313.425999999999</v>
      </c>
      <c r="F1179" s="38">
        <v>42028.576136715048</v>
      </c>
    </row>
    <row r="1180" spans="1:6" x14ac:dyDescent="0.15">
      <c r="A1180" s="36">
        <v>39309</v>
      </c>
      <c r="B1180" s="14" t="s">
        <v>79</v>
      </c>
      <c r="C1180" s="14" t="s">
        <v>68</v>
      </c>
      <c r="D1180" s="37">
        <v>200</v>
      </c>
      <c r="E1180" s="38">
        <v>12556.3896</v>
      </c>
      <c r="F1180" s="38">
        <v>10577.626448837507</v>
      </c>
    </row>
    <row r="1181" spans="1:6" x14ac:dyDescent="0.15">
      <c r="A1181" s="36">
        <v>39282</v>
      </c>
      <c r="B1181" s="14" t="s">
        <v>78</v>
      </c>
      <c r="C1181" s="14" t="s">
        <v>69</v>
      </c>
      <c r="D1181" s="37">
        <v>300</v>
      </c>
      <c r="E1181" s="38">
        <v>18834.5844</v>
      </c>
      <c r="F1181" s="38">
        <v>15853.846305028235</v>
      </c>
    </row>
    <row r="1182" spans="1:6" x14ac:dyDescent="0.15">
      <c r="A1182" s="36">
        <v>39316</v>
      </c>
      <c r="B1182" s="14" t="s">
        <v>78</v>
      </c>
      <c r="C1182" s="14" t="s">
        <v>69</v>
      </c>
      <c r="D1182" s="37">
        <v>300</v>
      </c>
      <c r="E1182" s="38">
        <v>18834.5844</v>
      </c>
      <c r="F1182" s="38">
        <v>16314.116278924028</v>
      </c>
    </row>
    <row r="1183" spans="1:6" x14ac:dyDescent="0.15">
      <c r="A1183" s="36">
        <v>39387</v>
      </c>
      <c r="B1183" s="14" t="s">
        <v>80</v>
      </c>
      <c r="C1183" s="14" t="s">
        <v>68</v>
      </c>
      <c r="D1183" s="37">
        <v>200</v>
      </c>
      <c r="E1183" s="38">
        <v>16976.113799999999</v>
      </c>
      <c r="F1183" s="38">
        <v>10821.031964995938</v>
      </c>
    </row>
    <row r="1184" spans="1:6" x14ac:dyDescent="0.15">
      <c r="A1184" s="36">
        <v>39377</v>
      </c>
      <c r="B1184" s="14" t="s">
        <v>78</v>
      </c>
      <c r="C1184" s="14" t="s">
        <v>64</v>
      </c>
      <c r="D1184" s="37">
        <v>200</v>
      </c>
      <c r="E1184" s="38">
        <v>13946.3382</v>
      </c>
      <c r="F1184" s="38">
        <v>11241.179625652452</v>
      </c>
    </row>
    <row r="1185" spans="1:6" x14ac:dyDescent="0.15">
      <c r="A1185" s="36">
        <v>39413</v>
      </c>
      <c r="B1185" s="14" t="s">
        <v>78</v>
      </c>
      <c r="C1185" s="14" t="s">
        <v>64</v>
      </c>
      <c r="D1185" s="37">
        <v>500</v>
      </c>
      <c r="E1185" s="38">
        <v>36818.020499999999</v>
      </c>
      <c r="F1185" s="38">
        <v>26956.644935768261</v>
      </c>
    </row>
    <row r="1186" spans="1:6" x14ac:dyDescent="0.15">
      <c r="A1186" s="36">
        <v>39428</v>
      </c>
      <c r="B1186" s="14" t="s">
        <v>78</v>
      </c>
      <c r="C1186" s="14" t="s">
        <v>64</v>
      </c>
      <c r="D1186" s="37">
        <v>300</v>
      </c>
      <c r="E1186" s="38">
        <v>36474.437700000002</v>
      </c>
      <c r="F1186" s="38">
        <v>33965.672044235311</v>
      </c>
    </row>
    <row r="1187" spans="1:6" x14ac:dyDescent="0.15">
      <c r="A1187" s="36">
        <v>39428</v>
      </c>
      <c r="B1187" s="14" t="s">
        <v>80</v>
      </c>
      <c r="C1187" s="14" t="s">
        <v>68</v>
      </c>
      <c r="D1187" s="37">
        <v>500</v>
      </c>
      <c r="E1187" s="38">
        <v>41229.936000000002</v>
      </c>
      <c r="F1187" s="38">
        <v>35696.833545773836</v>
      </c>
    </row>
    <row r="1188" spans="1:6" x14ac:dyDescent="0.15">
      <c r="A1188" s="36">
        <v>39200</v>
      </c>
      <c r="B1188" s="14" t="s">
        <v>78</v>
      </c>
      <c r="C1188" s="14" t="s">
        <v>67</v>
      </c>
      <c r="D1188" s="37">
        <v>350</v>
      </c>
      <c r="E1188" s="38">
        <v>42334.867050000001</v>
      </c>
      <c r="F1188" s="38">
        <v>35299.747525449638</v>
      </c>
    </row>
    <row r="1189" spans="1:6" x14ac:dyDescent="0.15">
      <c r="A1189" s="36">
        <v>39227</v>
      </c>
      <c r="B1189" s="14" t="s">
        <v>78</v>
      </c>
      <c r="C1189" s="14" t="s">
        <v>67</v>
      </c>
      <c r="D1189" s="37">
        <v>200</v>
      </c>
      <c r="E1189" s="38">
        <v>29126.451000000001</v>
      </c>
      <c r="F1189" s="38">
        <v>23633.10631561395</v>
      </c>
    </row>
    <row r="1190" spans="1:6" x14ac:dyDescent="0.15">
      <c r="A1190" s="36">
        <v>39251</v>
      </c>
      <c r="B1190" s="14" t="s">
        <v>78</v>
      </c>
      <c r="C1190" s="14" t="s">
        <v>67</v>
      </c>
      <c r="D1190" s="37">
        <v>500</v>
      </c>
      <c r="E1190" s="38">
        <v>40956.631500000003</v>
      </c>
      <c r="F1190" s="38">
        <v>39779.276830628587</v>
      </c>
    </row>
    <row r="1191" spans="1:6" x14ac:dyDescent="0.15">
      <c r="A1191" s="36">
        <v>39282</v>
      </c>
      <c r="B1191" s="14" t="s">
        <v>78</v>
      </c>
      <c r="C1191" s="14" t="s">
        <v>67</v>
      </c>
      <c r="D1191" s="37">
        <v>250</v>
      </c>
      <c r="E1191" s="38">
        <v>43221.154499999997</v>
      </c>
      <c r="F1191" s="38">
        <v>36510.68445278774</v>
      </c>
    </row>
    <row r="1192" spans="1:6" x14ac:dyDescent="0.15">
      <c r="A1192" s="36">
        <v>39184</v>
      </c>
      <c r="B1192" s="14" t="s">
        <v>80</v>
      </c>
      <c r="C1192" s="14" t="s">
        <v>69</v>
      </c>
      <c r="D1192" s="37">
        <v>200</v>
      </c>
      <c r="E1192" s="38">
        <v>43838.041799999999</v>
      </c>
      <c r="F1192" s="38">
        <v>33805.654734351301</v>
      </c>
    </row>
    <row r="1193" spans="1:6" x14ac:dyDescent="0.15">
      <c r="A1193" s="36">
        <v>39106</v>
      </c>
      <c r="B1193" s="14" t="s">
        <v>78</v>
      </c>
      <c r="C1193" s="14" t="s">
        <v>67</v>
      </c>
      <c r="D1193" s="37">
        <v>100</v>
      </c>
      <c r="E1193" s="38">
        <v>23098.134600000001</v>
      </c>
      <c r="F1193" s="38">
        <v>18043.408228743363</v>
      </c>
    </row>
    <row r="1194" spans="1:6" x14ac:dyDescent="0.15">
      <c r="A1194" s="36">
        <v>39126</v>
      </c>
      <c r="B1194" s="14" t="s">
        <v>78</v>
      </c>
      <c r="C1194" s="14" t="s">
        <v>67</v>
      </c>
      <c r="D1194" s="37">
        <v>150</v>
      </c>
      <c r="E1194" s="38">
        <v>41229.936000000002</v>
      </c>
      <c r="F1194" s="38">
        <v>31141.842905774833</v>
      </c>
    </row>
    <row r="1195" spans="1:6" x14ac:dyDescent="0.15">
      <c r="A1195" s="36">
        <v>39162</v>
      </c>
      <c r="B1195" s="14" t="s">
        <v>78</v>
      </c>
      <c r="C1195" s="14" t="s">
        <v>67</v>
      </c>
      <c r="D1195" s="37">
        <v>100</v>
      </c>
      <c r="E1195" s="38">
        <v>29157.685799999999</v>
      </c>
      <c r="F1195" s="38">
        <v>21999.503009127719</v>
      </c>
    </row>
    <row r="1196" spans="1:6" x14ac:dyDescent="0.15">
      <c r="A1196" s="36">
        <v>39106</v>
      </c>
      <c r="B1196" s="14" t="s">
        <v>78</v>
      </c>
      <c r="C1196" s="14" t="s">
        <v>68</v>
      </c>
      <c r="D1196" s="37">
        <v>75</v>
      </c>
      <c r="E1196" s="38">
        <v>23853.626325000001</v>
      </c>
      <c r="F1196" s="38">
        <v>17907.234610840049</v>
      </c>
    </row>
    <row r="1197" spans="1:6" x14ac:dyDescent="0.15">
      <c r="A1197" s="36">
        <v>39126</v>
      </c>
      <c r="B1197" s="14" t="s">
        <v>78</v>
      </c>
      <c r="C1197" s="14" t="s">
        <v>68</v>
      </c>
      <c r="D1197" s="37">
        <v>150</v>
      </c>
      <c r="E1197" s="38">
        <v>50073.28875</v>
      </c>
      <c r="F1197" s="38">
        <v>37044.117288463545</v>
      </c>
    </row>
    <row r="1198" spans="1:6" x14ac:dyDescent="0.15">
      <c r="A1198" s="36">
        <v>39162</v>
      </c>
      <c r="B1198" s="14" t="s">
        <v>78</v>
      </c>
      <c r="C1198" s="14" t="s">
        <v>68</v>
      </c>
      <c r="D1198" s="37">
        <v>1000</v>
      </c>
      <c r="E1198" s="38">
        <v>11244.528</v>
      </c>
      <c r="F1198" s="38">
        <v>7874.7300134497627</v>
      </c>
    </row>
    <row r="1199" spans="1:6" x14ac:dyDescent="0.15">
      <c r="A1199" s="36">
        <v>39309</v>
      </c>
      <c r="B1199" s="14" t="s">
        <v>71</v>
      </c>
      <c r="C1199" s="14" t="s">
        <v>68</v>
      </c>
      <c r="D1199" s="37">
        <v>2000</v>
      </c>
      <c r="E1199" s="38">
        <v>22489.056</v>
      </c>
      <c r="F1199" s="38">
        <v>15411.030026899525</v>
      </c>
    </row>
    <row r="1200" spans="1:6" x14ac:dyDescent="0.15">
      <c r="A1200" s="36">
        <v>39200</v>
      </c>
      <c r="B1200" s="14" t="s">
        <v>78</v>
      </c>
      <c r="C1200" s="14" t="s">
        <v>68</v>
      </c>
      <c r="D1200" s="37">
        <v>2000</v>
      </c>
      <c r="E1200" s="38">
        <v>22489.056</v>
      </c>
      <c r="F1200" s="38">
        <v>15907.890026899524</v>
      </c>
    </row>
    <row r="1201" spans="1:6" x14ac:dyDescent="0.15">
      <c r="A1201" s="36">
        <v>39227</v>
      </c>
      <c r="B1201" s="14" t="s">
        <v>78</v>
      </c>
      <c r="C1201" s="14" t="s">
        <v>68</v>
      </c>
      <c r="D1201" s="37">
        <v>100</v>
      </c>
      <c r="E1201" s="38">
        <v>1436.8008</v>
      </c>
      <c r="F1201" s="38">
        <v>1177.3371124560872</v>
      </c>
    </row>
    <row r="1202" spans="1:6" x14ac:dyDescent="0.15">
      <c r="A1202" s="36">
        <v>39251</v>
      </c>
      <c r="B1202" s="14" t="s">
        <v>78</v>
      </c>
      <c r="C1202" s="14" t="s">
        <v>68</v>
      </c>
      <c r="D1202" s="37">
        <v>200</v>
      </c>
      <c r="E1202" s="38">
        <v>2873.6016</v>
      </c>
      <c r="F1202" s="38">
        <v>2310.44378046773</v>
      </c>
    </row>
    <row r="1203" spans="1:6" x14ac:dyDescent="0.15">
      <c r="A1203" s="36">
        <v>39316</v>
      </c>
      <c r="B1203" s="14" t="s">
        <v>78</v>
      </c>
      <c r="C1203" s="14" t="s">
        <v>67</v>
      </c>
      <c r="D1203" s="37">
        <v>200</v>
      </c>
      <c r="E1203" s="38">
        <v>2873.6016</v>
      </c>
      <c r="F1203" s="38">
        <v>2068.9237804677305</v>
      </c>
    </row>
    <row r="1204" spans="1:6" x14ac:dyDescent="0.15">
      <c r="A1204" s="36">
        <v>39343</v>
      </c>
      <c r="B1204" s="14" t="s">
        <v>78</v>
      </c>
      <c r="C1204" s="14" t="s">
        <v>67</v>
      </c>
      <c r="D1204" s="37">
        <v>1200</v>
      </c>
      <c r="E1204" s="38">
        <v>31203.565200000001</v>
      </c>
      <c r="F1204" s="38">
        <v>22495.169607121949</v>
      </c>
    </row>
    <row r="1205" spans="1:6" x14ac:dyDescent="0.15">
      <c r="A1205" s="36">
        <v>39377</v>
      </c>
      <c r="B1205" s="14" t="s">
        <v>78</v>
      </c>
      <c r="C1205" s="14" t="s">
        <v>67</v>
      </c>
      <c r="D1205" s="37">
        <v>1300</v>
      </c>
      <c r="E1205" s="38">
        <v>33803.862300000001</v>
      </c>
      <c r="F1205" s="38">
        <v>24487.856241048779</v>
      </c>
    </row>
    <row r="1206" spans="1:6" x14ac:dyDescent="0.15">
      <c r="A1206" s="36">
        <v>39413</v>
      </c>
      <c r="B1206" s="14" t="s">
        <v>78</v>
      </c>
      <c r="C1206" s="14" t="s">
        <v>67</v>
      </c>
      <c r="D1206" s="37">
        <v>500</v>
      </c>
      <c r="E1206" s="38">
        <v>11517.8325</v>
      </c>
      <c r="F1206" s="38">
        <v>8276.5307791752894</v>
      </c>
    </row>
    <row r="1207" spans="1:6" x14ac:dyDescent="0.15">
      <c r="A1207" s="36">
        <v>39428</v>
      </c>
      <c r="B1207" s="14" t="s">
        <v>78</v>
      </c>
      <c r="C1207" s="14" t="s">
        <v>67</v>
      </c>
      <c r="D1207" s="37">
        <v>500</v>
      </c>
      <c r="E1207" s="38">
        <v>11517.8325</v>
      </c>
      <c r="F1207" s="38">
        <v>8023.3557791752892</v>
      </c>
    </row>
    <row r="1208" spans="1:6" x14ac:dyDescent="0.15">
      <c r="A1208" s="36">
        <v>39251</v>
      </c>
      <c r="B1208" s="14" t="s">
        <v>78</v>
      </c>
      <c r="C1208" s="14" t="s">
        <v>69</v>
      </c>
      <c r="D1208" s="37">
        <v>1000</v>
      </c>
      <c r="E1208" s="38">
        <v>24597.404999999999</v>
      </c>
      <c r="F1208" s="38">
        <v>16617.126558350577</v>
      </c>
    </row>
    <row r="1209" spans="1:6" x14ac:dyDescent="0.15">
      <c r="A1209" s="36">
        <v>39282</v>
      </c>
      <c r="B1209" s="14" t="s">
        <v>78</v>
      </c>
      <c r="C1209" s="14" t="s">
        <v>68</v>
      </c>
      <c r="D1209" s="37">
        <v>1000</v>
      </c>
      <c r="E1209" s="38">
        <v>24597.404999999999</v>
      </c>
      <c r="F1209" s="38">
        <v>16110.776558350579</v>
      </c>
    </row>
    <row r="1210" spans="1:6" x14ac:dyDescent="0.15">
      <c r="A1210" s="36">
        <v>39316</v>
      </c>
      <c r="B1210" s="14" t="s">
        <v>78</v>
      </c>
      <c r="C1210" s="14" t="s">
        <v>68</v>
      </c>
      <c r="D1210" s="37">
        <v>500</v>
      </c>
      <c r="E1210" s="38">
        <v>13860.442499999999</v>
      </c>
      <c r="F1210" s="38">
        <v>9061.62465269721</v>
      </c>
    </row>
    <row r="1211" spans="1:6" x14ac:dyDescent="0.15">
      <c r="A1211" s="36">
        <v>39343</v>
      </c>
      <c r="B1211" s="14" t="s">
        <v>78</v>
      </c>
      <c r="C1211" s="14" t="s">
        <v>68</v>
      </c>
      <c r="D1211" s="37">
        <v>100</v>
      </c>
      <c r="E1211" s="38">
        <v>13727.694600000001</v>
      </c>
      <c r="F1211" s="38">
        <v>9600</v>
      </c>
    </row>
    <row r="1212" spans="1:6" x14ac:dyDescent="0.15">
      <c r="A1212" s="36">
        <v>39377</v>
      </c>
      <c r="B1212" s="14" t="s">
        <v>78</v>
      </c>
      <c r="C1212" s="14" t="s">
        <v>68</v>
      </c>
      <c r="D1212" s="37">
        <v>1500</v>
      </c>
      <c r="E1212" s="38">
        <v>130249.11599999999</v>
      </c>
      <c r="F1212" s="38">
        <v>86935.694802809594</v>
      </c>
    </row>
    <row r="1213" spans="1:6" x14ac:dyDescent="0.15">
      <c r="A1213" s="36">
        <v>39413</v>
      </c>
      <c r="B1213" s="14" t="s">
        <v>78</v>
      </c>
      <c r="C1213" s="14" t="s">
        <v>68</v>
      </c>
      <c r="D1213" s="37">
        <v>500</v>
      </c>
      <c r="E1213" s="38">
        <v>86286.134999999995</v>
      </c>
      <c r="F1213" s="38">
        <v>73032.213998198727</v>
      </c>
    </row>
    <row r="1214" spans="1:6" x14ac:dyDescent="0.15">
      <c r="A1214" s="36">
        <v>39428</v>
      </c>
      <c r="B1214" s="14" t="s">
        <v>78</v>
      </c>
      <c r="C1214" s="14" t="s">
        <v>68</v>
      </c>
      <c r="D1214" s="37">
        <v>200</v>
      </c>
      <c r="E1214" s="38">
        <v>34717.480199999998</v>
      </c>
      <c r="F1214" s="38">
        <v>26339.963890926927</v>
      </c>
    </row>
    <row r="1215" spans="1:6" x14ac:dyDescent="0.15">
      <c r="A1215" s="36">
        <v>39227</v>
      </c>
      <c r="B1215" s="14" t="s">
        <v>78</v>
      </c>
      <c r="C1215" s="14" t="s">
        <v>69</v>
      </c>
      <c r="D1215" s="37">
        <v>200</v>
      </c>
      <c r="E1215" s="38">
        <v>27096.188999999998</v>
      </c>
      <c r="F1215" s="38">
        <v>20494.539461474535</v>
      </c>
    </row>
    <row r="1216" spans="1:6" x14ac:dyDescent="0.15">
      <c r="A1216" s="36">
        <v>39200</v>
      </c>
      <c r="B1216" s="14" t="s">
        <v>78</v>
      </c>
      <c r="C1216" s="14" t="s">
        <v>69</v>
      </c>
      <c r="D1216" s="37">
        <v>1000</v>
      </c>
      <c r="E1216" s="38">
        <v>90893.267999999996</v>
      </c>
      <c r="F1216" s="38">
        <v>75286.736742012814</v>
      </c>
    </row>
    <row r="1217" spans="1:6" x14ac:dyDescent="0.15">
      <c r="A1217" s="36">
        <v>39126</v>
      </c>
      <c r="B1217" s="14" t="s">
        <v>78</v>
      </c>
      <c r="C1217" s="14" t="s">
        <v>69</v>
      </c>
      <c r="D1217" s="37">
        <v>250</v>
      </c>
      <c r="E1217" s="38">
        <v>19990.272000000001</v>
      </c>
      <c r="F1217" s="38">
        <v>15706.504499981414</v>
      </c>
    </row>
    <row r="1218" spans="1:6" x14ac:dyDescent="0.15">
      <c r="A1218" s="36">
        <v>39162</v>
      </c>
      <c r="B1218" s="14" t="s">
        <v>78</v>
      </c>
      <c r="C1218" s="14" t="s">
        <v>69</v>
      </c>
      <c r="D1218" s="37">
        <v>2200</v>
      </c>
      <c r="E1218" s="38">
        <v>7782.0035897435901</v>
      </c>
      <c r="F1218" s="38">
        <v>5182.2426808395185</v>
      </c>
    </row>
    <row r="1219" spans="1:6" x14ac:dyDescent="0.15">
      <c r="A1219" s="36">
        <v>39106</v>
      </c>
      <c r="B1219" s="14" t="s">
        <v>78</v>
      </c>
      <c r="C1219" s="14" t="s">
        <v>69</v>
      </c>
      <c r="D1219" s="37">
        <v>1400</v>
      </c>
      <c r="E1219" s="38">
        <v>4952.1841025641033</v>
      </c>
      <c r="F1219" s="38">
        <v>3297.7907968978752</v>
      </c>
    </row>
    <row r="1220" spans="1:6" x14ac:dyDescent="0.15">
      <c r="A1220" s="36">
        <v>39443</v>
      </c>
      <c r="B1220" s="14" t="s">
        <v>80</v>
      </c>
      <c r="C1220" s="14" t="s">
        <v>69</v>
      </c>
      <c r="D1220" s="37">
        <v>3500</v>
      </c>
      <c r="E1220" s="38">
        <v>12380.460256410257</v>
      </c>
      <c r="F1220" s="38">
        <v>9686.9728481201255</v>
      </c>
    </row>
    <row r="1221" spans="1:6" x14ac:dyDescent="0.15">
      <c r="A1221" s="36">
        <v>39445</v>
      </c>
      <c r="B1221" s="14" t="s">
        <v>80</v>
      </c>
      <c r="C1221" s="14" t="s">
        <v>69</v>
      </c>
      <c r="D1221" s="37">
        <v>2200</v>
      </c>
      <c r="E1221" s="38">
        <v>7782.0035897435901</v>
      </c>
      <c r="F1221" s="38">
        <v>6087.4120759612215</v>
      </c>
    </row>
  </sheetData>
  <phoneticPr fontId="1" type="noConversion"/>
  <pageMargins left="0.7" right="0.7" top="0.75" bottom="0.75" header="0.3" footer="0.3"/>
  <pageSetup paperSize="9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12" sqref="L12"/>
    </sheetView>
  </sheetViews>
  <sheetFormatPr defaultRowHeight="14.25" x14ac:dyDescent="0.15"/>
  <cols>
    <col min="9" max="9" width="12.75" bestFit="1" customWidth="1"/>
  </cols>
  <sheetData>
    <row r="1" spans="1:12" x14ac:dyDescent="0.15">
      <c r="A1" s="16" t="s">
        <v>62</v>
      </c>
      <c r="B1" s="16" t="s">
        <v>63</v>
      </c>
      <c r="C1" s="16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  <c r="I1" s="18" t="s">
        <v>70</v>
      </c>
    </row>
    <row r="2" spans="1:12" x14ac:dyDescent="0.15">
      <c r="A2" s="16" t="s">
        <v>71</v>
      </c>
      <c r="B2" s="19" t="s">
        <v>72</v>
      </c>
      <c r="C2" s="20">
        <v>147385.43429053845</v>
      </c>
      <c r="D2" s="21">
        <v>537741.91661070008</v>
      </c>
      <c r="E2" s="21"/>
      <c r="F2" s="21">
        <v>42274.334007600002</v>
      </c>
      <c r="G2" s="21">
        <v>125968.855182</v>
      </c>
      <c r="H2" s="21">
        <v>259498.63640864997</v>
      </c>
      <c r="I2" s="22">
        <v>1112869.1764994883</v>
      </c>
    </row>
    <row r="3" spans="1:12" x14ac:dyDescent="0.15">
      <c r="A3" s="23"/>
      <c r="B3" s="24" t="s">
        <v>73</v>
      </c>
      <c r="C3" s="25">
        <v>152208.21895710001</v>
      </c>
      <c r="D3" s="26">
        <v>526995.62271419994</v>
      </c>
      <c r="E3" s="26">
        <v>142448.491836</v>
      </c>
      <c r="F3" s="26">
        <v>169071.14955495001</v>
      </c>
      <c r="G3" s="26">
        <v>48709.077658570517</v>
      </c>
      <c r="H3" s="26">
        <v>232062.56983679999</v>
      </c>
      <c r="I3" s="27">
        <v>1271495.1305576204</v>
      </c>
      <c r="L3" s="8" t="s">
        <v>94</v>
      </c>
    </row>
    <row r="4" spans="1:12" x14ac:dyDescent="0.15">
      <c r="A4" s="23"/>
      <c r="B4" s="24" t="s">
        <v>75</v>
      </c>
      <c r="C4" s="25">
        <v>158873.07715500001</v>
      </c>
      <c r="D4" s="26">
        <v>410925.73939169996</v>
      </c>
      <c r="E4" s="26">
        <v>25452.363945599998</v>
      </c>
      <c r="F4" s="26">
        <v>135515.7327585</v>
      </c>
      <c r="G4" s="26">
        <v>177284.6252325</v>
      </c>
      <c r="H4" s="26">
        <v>566625.07584915007</v>
      </c>
      <c r="I4" s="27">
        <v>1474676.6143324501</v>
      </c>
      <c r="L4" s="8" t="s">
        <v>95</v>
      </c>
    </row>
    <row r="5" spans="1:12" x14ac:dyDescent="0.15">
      <c r="A5" s="23"/>
      <c r="B5" s="24" t="s">
        <v>76</v>
      </c>
      <c r="C5" s="25">
        <v>156335.21842019999</v>
      </c>
      <c r="D5" s="26">
        <v>174838.56557489999</v>
      </c>
      <c r="E5" s="26">
        <v>4376.1828887999991</v>
      </c>
      <c r="F5" s="26">
        <v>301963.89313124993</v>
      </c>
      <c r="G5" s="26">
        <v>319691.59040190006</v>
      </c>
      <c r="H5" s="26">
        <v>2096814.3553688994</v>
      </c>
      <c r="I5" s="27">
        <v>3054019.8057859493</v>
      </c>
      <c r="L5" s="8" t="s">
        <v>96</v>
      </c>
    </row>
    <row r="6" spans="1:12" x14ac:dyDescent="0.15">
      <c r="A6" s="16" t="s">
        <v>77</v>
      </c>
      <c r="B6" s="19" t="s">
        <v>72</v>
      </c>
      <c r="C6" s="20">
        <v>31994.828579700003</v>
      </c>
      <c r="D6" s="21">
        <v>194843.32661774999</v>
      </c>
      <c r="E6" s="21"/>
      <c r="F6" s="21">
        <v>8700.8413053589738</v>
      </c>
      <c r="G6" s="21">
        <v>13733.198131715384</v>
      </c>
      <c r="H6" s="21">
        <v>113682.91990650001</v>
      </c>
      <c r="I6" s="22">
        <v>362955.11454102438</v>
      </c>
      <c r="L6" s="8" t="s">
        <v>97</v>
      </c>
    </row>
    <row r="7" spans="1:12" x14ac:dyDescent="0.15">
      <c r="A7" s="23"/>
      <c r="B7" s="24" t="s">
        <v>73</v>
      </c>
      <c r="C7" s="25">
        <v>67363.484081400005</v>
      </c>
      <c r="D7" s="26">
        <v>65331.176202000002</v>
      </c>
      <c r="E7" s="26"/>
      <c r="F7" s="26">
        <v>55060.393091999998</v>
      </c>
      <c r="G7" s="26">
        <v>22772.51181</v>
      </c>
      <c r="H7" s="26">
        <v>182572.73153339999</v>
      </c>
      <c r="I7" s="27">
        <v>393100.29671879997</v>
      </c>
    </row>
    <row r="8" spans="1:12" x14ac:dyDescent="0.15">
      <c r="A8" s="23"/>
      <c r="B8" s="24" t="s">
        <v>75</v>
      </c>
      <c r="C8" s="25">
        <v>131516.49143609998</v>
      </c>
      <c r="D8" s="26">
        <v>218972.64300059999</v>
      </c>
      <c r="E8" s="26"/>
      <c r="F8" s="26">
        <v>160839.22972800001</v>
      </c>
      <c r="G8" s="26">
        <v>36758.283945000003</v>
      </c>
      <c r="H8" s="26">
        <v>413186.3738593231</v>
      </c>
      <c r="I8" s="27">
        <v>961273.02196902304</v>
      </c>
    </row>
    <row r="9" spans="1:12" x14ac:dyDescent="0.15">
      <c r="A9" s="23"/>
      <c r="B9" s="24" t="s">
        <v>76</v>
      </c>
      <c r="C9" s="25">
        <v>368893.40480580006</v>
      </c>
      <c r="D9" s="26">
        <v>102060.48986999999</v>
      </c>
      <c r="E9" s="26"/>
      <c r="F9" s="26">
        <v>226780.81200899999</v>
      </c>
      <c r="G9" s="26">
        <v>198396.26559599998</v>
      </c>
      <c r="H9" s="26">
        <v>1019924.5696168498</v>
      </c>
      <c r="I9" s="27">
        <v>1916055.5418976499</v>
      </c>
    </row>
    <row r="10" spans="1:12" x14ac:dyDescent="0.15">
      <c r="A10" s="16" t="s">
        <v>78</v>
      </c>
      <c r="B10" s="19" t="s">
        <v>72</v>
      </c>
      <c r="C10" s="20">
        <v>9821.0800770000005</v>
      </c>
      <c r="D10" s="21">
        <v>175500.3372825</v>
      </c>
      <c r="E10" s="21"/>
      <c r="F10" s="21">
        <v>93485.756400000013</v>
      </c>
      <c r="G10" s="21">
        <v>85171.443075000003</v>
      </c>
      <c r="H10" s="21">
        <v>55992.277343307695</v>
      </c>
      <c r="I10" s="22">
        <v>419970.89417780773</v>
      </c>
    </row>
    <row r="11" spans="1:12" x14ac:dyDescent="0.15">
      <c r="A11" s="23"/>
      <c r="B11" s="24" t="s">
        <v>73</v>
      </c>
      <c r="C11" s="25">
        <v>25350.163679999998</v>
      </c>
      <c r="D11" s="26">
        <v>135611.13151291796</v>
      </c>
      <c r="E11" s="26"/>
      <c r="F11" s="26">
        <v>112417.94955</v>
      </c>
      <c r="G11" s="26">
        <v>26799.458400000003</v>
      </c>
      <c r="H11" s="26">
        <v>225147.46622999996</v>
      </c>
      <c r="I11" s="27">
        <v>525326.16937291785</v>
      </c>
    </row>
    <row r="12" spans="1:12" x14ac:dyDescent="0.15">
      <c r="A12" s="23"/>
      <c r="B12" s="24" t="s">
        <v>75</v>
      </c>
      <c r="C12" s="25">
        <v>189895.87094999998</v>
      </c>
      <c r="D12" s="26">
        <v>85415.593793549982</v>
      </c>
      <c r="E12" s="26"/>
      <c r="F12" s="26">
        <v>77298.321299999996</v>
      </c>
      <c r="G12" s="26">
        <v>52185.542099999999</v>
      </c>
      <c r="H12" s="26">
        <v>373823.08396799996</v>
      </c>
      <c r="I12" s="27">
        <v>778618.41211154987</v>
      </c>
    </row>
    <row r="13" spans="1:12" x14ac:dyDescent="0.15">
      <c r="A13" s="23"/>
      <c r="B13" s="24" t="s">
        <v>76</v>
      </c>
      <c r="C13" s="25">
        <v>270287.45258100005</v>
      </c>
      <c r="D13" s="26">
        <v>14355.982602</v>
      </c>
      <c r="E13" s="26"/>
      <c r="F13" s="26">
        <v>154732.78728449999</v>
      </c>
      <c r="G13" s="26">
        <v>484141.27408799995</v>
      </c>
      <c r="H13" s="26">
        <v>567790.16121960012</v>
      </c>
      <c r="I13" s="27">
        <v>1491307.6577751001</v>
      </c>
    </row>
    <row r="14" spans="1:12" x14ac:dyDescent="0.15">
      <c r="A14" s="16" t="s">
        <v>79</v>
      </c>
      <c r="B14" s="19" t="s">
        <v>72</v>
      </c>
      <c r="C14" s="25">
        <v>368893.40480580006</v>
      </c>
      <c r="D14" s="26">
        <v>102060.48986999999</v>
      </c>
      <c r="E14" s="26"/>
      <c r="F14" s="26">
        <v>226780.81200899999</v>
      </c>
      <c r="G14" s="26">
        <v>198396.26559599998</v>
      </c>
      <c r="H14" s="26">
        <v>1019924.5696168498</v>
      </c>
      <c r="I14" s="27">
        <v>1916055.5418976499</v>
      </c>
    </row>
    <row r="15" spans="1:12" x14ac:dyDescent="0.15">
      <c r="A15" s="23"/>
      <c r="B15" s="24" t="s">
        <v>73</v>
      </c>
      <c r="C15" s="25">
        <v>442512.86012700002</v>
      </c>
      <c r="D15" s="26">
        <v>299264.08586280001</v>
      </c>
      <c r="E15" s="26">
        <v>27373.397850000001</v>
      </c>
      <c r="F15" s="26">
        <v>233924.60120400001</v>
      </c>
      <c r="G15" s="26">
        <v>40373.555871000004</v>
      </c>
      <c r="H15" s="26">
        <v>525930.55898204993</v>
      </c>
      <c r="I15" s="27">
        <v>1569379.05989685</v>
      </c>
    </row>
    <row r="16" spans="1:12" x14ac:dyDescent="0.15">
      <c r="A16" s="23"/>
      <c r="B16" s="24" t="s">
        <v>75</v>
      </c>
      <c r="C16" s="25">
        <v>403625.18273549998</v>
      </c>
      <c r="D16" s="26">
        <v>152675.08941705001</v>
      </c>
      <c r="E16" s="26">
        <v>230995.87018199998</v>
      </c>
      <c r="F16" s="26">
        <v>169430.67381599999</v>
      </c>
      <c r="G16" s="26">
        <v>145518.12304080001</v>
      </c>
      <c r="H16" s="26">
        <v>465886.05978851538</v>
      </c>
      <c r="I16" s="27">
        <v>1568130.9989798653</v>
      </c>
    </row>
    <row r="17" spans="1:9" x14ac:dyDescent="0.15">
      <c r="A17" s="23"/>
      <c r="B17" s="24" t="s">
        <v>76</v>
      </c>
      <c r="C17" s="25">
        <v>335483.49922950001</v>
      </c>
      <c r="D17" s="26">
        <v>237566.969319</v>
      </c>
      <c r="E17" s="26">
        <v>27954.247999499999</v>
      </c>
      <c r="F17" s="26">
        <v>211878.07204169998</v>
      </c>
      <c r="G17" s="26">
        <v>119557.04358058717</v>
      </c>
      <c r="H17" s="26">
        <v>1189811.4206456721</v>
      </c>
      <c r="I17" s="27">
        <v>2122251.252815959</v>
      </c>
    </row>
    <row r="18" spans="1:9" x14ac:dyDescent="0.15">
      <c r="A18" s="16" t="s">
        <v>80</v>
      </c>
      <c r="B18" s="19" t="s">
        <v>72</v>
      </c>
      <c r="C18" s="20">
        <v>502710.10723672429</v>
      </c>
      <c r="D18" s="21">
        <v>27499.508354999998</v>
      </c>
      <c r="E18" s="21">
        <v>65038.420230299991</v>
      </c>
      <c r="F18" s="21">
        <v>241916.51556413207</v>
      </c>
      <c r="G18" s="21">
        <v>333380.14779750007</v>
      </c>
      <c r="H18" s="21">
        <v>299651.32710449997</v>
      </c>
      <c r="I18" s="22">
        <v>1470196.0262881564</v>
      </c>
    </row>
    <row r="19" spans="1:9" x14ac:dyDescent="0.15">
      <c r="A19" s="23"/>
      <c r="B19" s="24" t="s">
        <v>73</v>
      </c>
      <c r="C19" s="25">
        <v>631182.09469665634</v>
      </c>
      <c r="D19" s="26">
        <v>817061.52849899989</v>
      </c>
      <c r="E19" s="26">
        <v>109767.95397885</v>
      </c>
      <c r="F19" s="26">
        <v>400699.76660676143</v>
      </c>
      <c r="G19" s="26">
        <v>663159.17693774996</v>
      </c>
      <c r="H19" s="26">
        <v>559399.80286964995</v>
      </c>
      <c r="I19" s="27">
        <v>3181270.3235886674</v>
      </c>
    </row>
    <row r="20" spans="1:9" x14ac:dyDescent="0.15">
      <c r="A20" s="23"/>
      <c r="B20" s="24" t="s">
        <v>75</v>
      </c>
      <c r="C20" s="25">
        <v>219841.61198870896</v>
      </c>
      <c r="D20" s="26">
        <v>271280.64053333079</v>
      </c>
      <c r="E20" s="26">
        <v>67639.854397153846</v>
      </c>
      <c r="F20" s="26">
        <v>683124.43767164997</v>
      </c>
      <c r="G20" s="26">
        <v>353417.46738185245</v>
      </c>
      <c r="H20" s="26">
        <v>246087.44263548846</v>
      </c>
      <c r="I20" s="27">
        <v>1841391.4546081845</v>
      </c>
    </row>
    <row r="21" spans="1:9" x14ac:dyDescent="0.15">
      <c r="A21" s="23"/>
      <c r="B21" s="24" t="s">
        <v>76</v>
      </c>
      <c r="C21" s="25">
        <v>430050.77659734618</v>
      </c>
      <c r="D21" s="26">
        <v>83543.251038000002</v>
      </c>
      <c r="E21" s="26">
        <v>109534.00709548719</v>
      </c>
      <c r="F21" s="26">
        <v>484850.24885317171</v>
      </c>
      <c r="G21" s="26">
        <v>963266.90303549985</v>
      </c>
      <c r="H21" s="26">
        <v>108061.62598730769</v>
      </c>
      <c r="I21" s="27">
        <v>2179306.8126068129</v>
      </c>
    </row>
    <row r="22" spans="1:9" x14ac:dyDescent="0.15">
      <c r="A22" s="28" t="s">
        <v>70</v>
      </c>
      <c r="B22" s="29"/>
      <c r="C22" s="30">
        <v>5095342.1912583746</v>
      </c>
      <c r="D22" s="31">
        <v>5009241.8222613987</v>
      </c>
      <c r="E22" s="31">
        <v>810580.790403691</v>
      </c>
      <c r="F22" s="31">
        <v>4011537.7561055743</v>
      </c>
      <c r="G22" s="31">
        <v>4259049.1719826758</v>
      </c>
      <c r="H22" s="31">
        <v>9701861.2562810127</v>
      </c>
      <c r="I22" s="32">
        <v>28887612.98829272</v>
      </c>
    </row>
  </sheetData>
  <phoneticPr fontId="1" type="noConversion"/>
  <pageMargins left="0.7" right="0.7" top="0.75" bottom="0.75" header="0.3" footer="0.3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7" sqref="D7"/>
    </sheetView>
  </sheetViews>
  <sheetFormatPr defaultRowHeight="14.25" x14ac:dyDescent="0.15"/>
  <sheetData>
    <row r="1" spans="1:10" x14ac:dyDescent="0.15">
      <c r="A1" s="14" t="s">
        <v>88</v>
      </c>
      <c r="B1" s="14" t="s">
        <v>89</v>
      </c>
      <c r="C1" s="14" t="s">
        <v>90</v>
      </c>
      <c r="D1" s="34" t="s">
        <v>91</v>
      </c>
      <c r="E1" s="35" t="s">
        <v>92</v>
      </c>
      <c r="F1" s="35" t="s">
        <v>93</v>
      </c>
    </row>
    <row r="2" spans="1:10" x14ac:dyDescent="0.15">
      <c r="A2" s="36">
        <v>39162</v>
      </c>
      <c r="B2" s="14" t="s">
        <v>79</v>
      </c>
      <c r="C2" s="14" t="s">
        <v>65</v>
      </c>
      <c r="D2" s="37">
        <v>16</v>
      </c>
      <c r="E2" s="38">
        <v>19269.685163999999</v>
      </c>
      <c r="F2" s="38">
        <v>18982.847759558852</v>
      </c>
    </row>
    <row r="3" spans="1:10" x14ac:dyDescent="0.15">
      <c r="A3" s="36">
        <v>39200</v>
      </c>
      <c r="B3" s="14" t="s">
        <v>79</v>
      </c>
      <c r="C3" s="14" t="s">
        <v>65</v>
      </c>
      <c r="D3" s="37">
        <v>40</v>
      </c>
      <c r="E3" s="38">
        <v>39465.169800000003</v>
      </c>
      <c r="F3" s="38">
        <v>40893.083149311875</v>
      </c>
    </row>
    <row r="4" spans="1:10" x14ac:dyDescent="0.15">
      <c r="A4" s="36">
        <v>39200</v>
      </c>
      <c r="B4" s="14" t="s">
        <v>79</v>
      </c>
      <c r="C4" s="14" t="s">
        <v>65</v>
      </c>
      <c r="D4" s="37">
        <v>20</v>
      </c>
      <c r="E4" s="38">
        <v>21015.944745000001</v>
      </c>
      <c r="F4" s="38">
        <v>22294.085220814908</v>
      </c>
    </row>
    <row r="5" spans="1:10" x14ac:dyDescent="0.15">
      <c r="A5" s="36">
        <v>39233</v>
      </c>
      <c r="B5" s="14" t="s">
        <v>79</v>
      </c>
      <c r="C5" s="14" t="s">
        <v>65</v>
      </c>
      <c r="D5" s="37">
        <v>20</v>
      </c>
      <c r="E5" s="38">
        <v>23710.258592999999</v>
      </c>
      <c r="F5" s="38">
        <v>24318.374117613792</v>
      </c>
      <c r="J5" s="8" t="s">
        <v>101</v>
      </c>
    </row>
    <row r="6" spans="1:10" x14ac:dyDescent="0.15">
      <c r="A6" s="36">
        <v>39246</v>
      </c>
      <c r="B6" s="14" t="s">
        <v>79</v>
      </c>
      <c r="C6" s="14" t="s">
        <v>65</v>
      </c>
      <c r="D6" s="37">
        <v>16</v>
      </c>
      <c r="E6" s="38">
        <v>20015.072431199998</v>
      </c>
      <c r="F6" s="38">
        <v>20256.694699447638</v>
      </c>
    </row>
    <row r="7" spans="1:10" x14ac:dyDescent="0.15">
      <c r="A7" s="36">
        <v>39279</v>
      </c>
      <c r="B7" s="14" t="s">
        <v>79</v>
      </c>
      <c r="C7" s="14" t="s">
        <v>65</v>
      </c>
      <c r="D7" s="37">
        <v>200</v>
      </c>
      <c r="E7" s="38">
        <v>40014.12141</v>
      </c>
      <c r="F7" s="38">
        <v>43537.557757683368</v>
      </c>
    </row>
    <row r="8" spans="1:10" x14ac:dyDescent="0.15">
      <c r="A8" s="36">
        <v>39339</v>
      </c>
      <c r="B8" s="14" t="s">
        <v>79</v>
      </c>
      <c r="C8" s="14" t="s">
        <v>65</v>
      </c>
      <c r="D8" s="37">
        <v>100</v>
      </c>
      <c r="E8" s="38">
        <v>21423.94932</v>
      </c>
      <c r="F8" s="38">
        <v>22917.339613203356</v>
      </c>
    </row>
    <row r="9" spans="1:10" x14ac:dyDescent="0.15">
      <c r="A9" s="36">
        <v>39374</v>
      </c>
      <c r="B9" s="14" t="s">
        <v>79</v>
      </c>
      <c r="C9" s="14" t="s">
        <v>65</v>
      </c>
      <c r="D9" s="37">
        <v>200</v>
      </c>
      <c r="E9" s="38">
        <v>40014.12141</v>
      </c>
      <c r="F9" s="38">
        <v>44258.364560249865</v>
      </c>
    </row>
    <row r="10" spans="1:10" x14ac:dyDescent="0.15">
      <c r="A10" s="36">
        <v>39406</v>
      </c>
      <c r="B10" s="14" t="s">
        <v>79</v>
      </c>
      <c r="C10" s="14" t="s">
        <v>65</v>
      </c>
      <c r="D10" s="37">
        <v>400</v>
      </c>
      <c r="E10" s="38">
        <v>84271.490399999995</v>
      </c>
      <c r="F10" s="38">
        <v>92391.153643258687</v>
      </c>
    </row>
    <row r="11" spans="1:10" x14ac:dyDescent="0.15">
      <c r="A11" s="36">
        <v>39162</v>
      </c>
      <c r="B11" s="14" t="s">
        <v>71</v>
      </c>
      <c r="C11" s="14" t="s">
        <v>65</v>
      </c>
      <c r="D11" s="37">
        <v>212</v>
      </c>
      <c r="E11" s="38">
        <v>48705.657414599991</v>
      </c>
      <c r="F11" s="38">
        <v>51700.030820578511</v>
      </c>
    </row>
    <row r="12" spans="1:10" x14ac:dyDescent="0.15">
      <c r="A12" s="36">
        <v>39200</v>
      </c>
      <c r="B12" s="14" t="s">
        <v>71</v>
      </c>
      <c r="C12" s="14" t="s">
        <v>65</v>
      </c>
      <c r="D12" s="37">
        <v>224</v>
      </c>
      <c r="E12" s="38">
        <v>47192.034624</v>
      </c>
      <c r="F12" s="38">
        <v>50558.498384562939</v>
      </c>
    </row>
    <row r="13" spans="1:10" x14ac:dyDescent="0.15">
      <c r="A13" s="36">
        <v>39200</v>
      </c>
      <c r="B13" s="14" t="s">
        <v>71</v>
      </c>
      <c r="C13" s="14" t="s">
        <v>65</v>
      </c>
      <c r="D13" s="37">
        <v>92</v>
      </c>
      <c r="E13" s="38">
        <v>21136.417368599999</v>
      </c>
      <c r="F13" s="38">
        <v>22115.228953458598</v>
      </c>
    </row>
    <row r="14" spans="1:10" x14ac:dyDescent="0.15">
      <c r="A14" s="36">
        <v>39233</v>
      </c>
      <c r="B14" s="14" t="s">
        <v>71</v>
      </c>
      <c r="C14" s="14" t="s">
        <v>65</v>
      </c>
      <c r="D14" s="37">
        <v>100</v>
      </c>
      <c r="E14" s="38">
        <v>27499.508355000002</v>
      </c>
      <c r="F14" s="38">
        <v>30712.177367957313</v>
      </c>
    </row>
    <row r="15" spans="1:10" x14ac:dyDescent="0.15">
      <c r="A15" s="36">
        <v>39246</v>
      </c>
      <c r="B15" s="14" t="s">
        <v>71</v>
      </c>
      <c r="C15" s="14" t="s">
        <v>65</v>
      </c>
      <c r="D15" s="37">
        <v>140</v>
      </c>
      <c r="E15" s="38">
        <v>29993.529048</v>
      </c>
      <c r="F15" s="38">
        <v>32726.657776180989</v>
      </c>
    </row>
    <row r="16" spans="1:10" x14ac:dyDescent="0.15">
      <c r="A16" s="36">
        <v>39279</v>
      </c>
      <c r="B16" s="14" t="s">
        <v>71</v>
      </c>
      <c r="C16" s="14" t="s">
        <v>65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71</v>
      </c>
      <c r="C17" s="14" t="s">
        <v>65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71</v>
      </c>
      <c r="C18" s="14" t="s">
        <v>65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71</v>
      </c>
      <c r="C19" s="14" t="s">
        <v>65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79</v>
      </c>
      <c r="C20" s="14" t="s">
        <v>65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79</v>
      </c>
      <c r="C21" s="14" t="s">
        <v>66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71</v>
      </c>
      <c r="C22" s="14" t="s">
        <v>65</v>
      </c>
      <c r="D22" s="37">
        <v>24</v>
      </c>
      <c r="E22" s="38">
        <v>8325.0737135999989</v>
      </c>
      <c r="F22" s="38">
        <v>8601.7455508359071</v>
      </c>
    </row>
  </sheetData>
  <phoneticPr fontId="9" type="noConversion"/>
  <conditionalFormatting sqref="A2:A22">
    <cfRule type="expression" dxfId="32" priority="1">
      <formula>$D2&gt;100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EXCEL课件</vt:lpstr>
      <vt:lpstr>数据1</vt:lpstr>
      <vt:lpstr>数据2</vt:lpstr>
      <vt:lpstr>数据3</vt:lpstr>
      <vt:lpstr>数据4</vt:lpstr>
      <vt:lpstr>Sheet1</vt:lpstr>
      <vt:lpstr>数据5</vt:lpstr>
      <vt:lpstr>多重条件</vt:lpstr>
      <vt:lpstr>数据6</vt:lpstr>
      <vt:lpstr>数据7</vt:lpstr>
      <vt:lpstr>数据8</vt:lpstr>
      <vt:lpstr>数据9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Administrator</cp:lastModifiedBy>
  <cp:lastPrinted>2015-06-25T08:04:15Z</cp:lastPrinted>
  <dcterms:created xsi:type="dcterms:W3CDTF">1996-12-17T01:32:42Z</dcterms:created>
  <dcterms:modified xsi:type="dcterms:W3CDTF">2015-07-22T12:13:08Z</dcterms:modified>
</cp:coreProperties>
</file>