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ll5\Desktop\"/>
    </mc:Choice>
  </mc:AlternateContent>
  <xr:revisionPtr revIDLastSave="0" documentId="8_{A8226055-65E1-41BB-B6C9-EF0B610824F9}" xr6:coauthVersionLast="41" xr6:coauthVersionMax="41" xr10:uidLastSave="{00000000-0000-0000-0000-000000000000}"/>
  <bookViews>
    <workbookView xWindow="-120" yWindow="-120" windowWidth="29040" windowHeight="17640" xr2:uid="{52A831EF-C8A9-4086-85E3-1E620A057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2" i="1"/>
  <c r="H3" i="1"/>
  <c r="H4" i="1"/>
  <c r="H5" i="1"/>
  <c r="H6" i="1"/>
  <c r="H7" i="1"/>
  <c r="H8" i="1"/>
  <c r="H9" i="1"/>
  <c r="H10" i="1"/>
  <c r="J2" i="1"/>
  <c r="K3" i="1"/>
  <c r="K2" i="1"/>
  <c r="J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G2" i="1"/>
  <c r="G10" i="1"/>
  <c r="G3" i="1"/>
  <c r="G4" i="1"/>
  <c r="G5" i="1"/>
  <c r="G6" i="1"/>
  <c r="G7" i="1"/>
  <c r="G8" i="1"/>
  <c r="G9" i="1"/>
  <c r="D3" i="1"/>
  <c r="D4" i="1"/>
  <c r="D5" i="1"/>
  <c r="D6" i="1"/>
  <c r="D7" i="1"/>
  <c r="D8" i="1"/>
  <c r="D9" i="1"/>
  <c r="D10" i="1"/>
  <c r="D2" i="1"/>
  <c r="E4" i="1"/>
  <c r="E3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<sst xmlns="http://schemas.openxmlformats.org/spreadsheetml/2006/main" count="20" uniqueCount="20">
  <si>
    <t>State</t>
  </si>
  <si>
    <t>Tested</t>
  </si>
  <si>
    <t>Positive</t>
  </si>
  <si>
    <t>Positive/1000 tests</t>
  </si>
  <si>
    <t>Positive per capita</t>
  </si>
  <si>
    <t>NSW</t>
  </si>
  <si>
    <t>SA</t>
  </si>
  <si>
    <t>ACT</t>
  </si>
  <si>
    <t>QLD</t>
  </si>
  <si>
    <t>VIC</t>
  </si>
  <si>
    <t>WA</t>
  </si>
  <si>
    <t>TAS</t>
  </si>
  <si>
    <t>NT</t>
  </si>
  <si>
    <t>AUSTRALIA</t>
  </si>
  <si>
    <t>Positive/1000 tests (%)</t>
  </si>
  <si>
    <t>Test per million (STATE)</t>
  </si>
  <si>
    <t>Tested per capita</t>
  </si>
  <si>
    <t>Positive per capita (*100)</t>
  </si>
  <si>
    <t>Tested per capita (*100)</t>
  </si>
  <si>
    <t>Population (30Sep19 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</si>
</sst>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CE64-2F19-4CE4-9DFF-8B53FCC272E8}">
  <dimension ref="A1:K12"/>
  <sheetViews>
    <sheetView tabSelected="1" workbookViewId="0">
      <selection activeCell="L21" sqref="L21"/>
    </sheetView>
  </sheetViews>
  <sheetFormatPr defaultRowHeight="15" x14ac:dyDescent="0.25"/>
  <cols>
    <col min="1" max="1" width="11.5703125" customWidth="1"/>
    <col min="4" max="4" width="13.140625" customWidth="1"/>
    <col min="5" max="5" width="7.28515625" customWidth="1"/>
    <col min="6" max="6" width="9.85546875" customWidth="1"/>
    <col min="7" max="9" width="14.42578125" customWidth="1"/>
    <col min="10" max="10" width="17.5703125" customWidth="1"/>
    <col min="11" max="11" width="2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19</v>
      </c>
      <c r="G1" t="s">
        <v>15</v>
      </c>
      <c r="H1" t="s">
        <v>16</v>
      </c>
      <c r="I1" t="s">
        <v>18</v>
      </c>
      <c r="J1" t="s">
        <v>4</v>
      </c>
      <c r="K1" t="s">
        <v>17</v>
      </c>
    </row>
    <row r="2" spans="1:11" x14ac:dyDescent="0.25">
      <c r="A2" t="s">
        <v>5</v>
      </c>
      <c r="B2">
        <v>105543</v>
      </c>
      <c r="C2">
        <v>2182</v>
      </c>
      <c r="D2" s="1">
        <f>C2/B2*1000</f>
        <v>20.674038069791461</v>
      </c>
      <c r="E2" s="1">
        <f>(C2/1000)/(B2/1000)*100</f>
        <v>2.0674038069791454</v>
      </c>
      <c r="F2" s="3">
        <v>8118000</v>
      </c>
      <c r="G2">
        <f>B2/F2*1000000</f>
        <v>13001.108647450112</v>
      </c>
      <c r="H2" s="2">
        <f>B2/F2</f>
        <v>1.3001108647450112E-2</v>
      </c>
      <c r="I2" s="2">
        <f>H2*100</f>
        <v>1.3001108647450113</v>
      </c>
      <c r="J2">
        <f>C2/F2</f>
        <v>2.6878541512687852E-4</v>
      </c>
      <c r="K2" s="4">
        <f>J2*100</f>
        <v>2.6878541512687853E-2</v>
      </c>
    </row>
    <row r="3" spans="1:11" x14ac:dyDescent="0.25">
      <c r="A3" t="s">
        <v>6</v>
      </c>
      <c r="B3">
        <v>29000</v>
      </c>
      <c r="C3">
        <v>367</v>
      </c>
      <c r="D3" s="1">
        <f t="shared" ref="D3:D10" si="0">C3/B3*1000</f>
        <v>12.655172413793103</v>
      </c>
      <c r="E3" s="1">
        <f>(C3/1000)/(B3/1000)*100</f>
        <v>1.2655172413793103</v>
      </c>
      <c r="F3" s="3">
        <v>1756500</v>
      </c>
      <c r="G3">
        <f t="shared" ref="G3:G9" si="1">B3/F3*1000000</f>
        <v>16510.105323085681</v>
      </c>
      <c r="H3" s="2">
        <f>B3/F3</f>
        <v>1.651010532308568E-2</v>
      </c>
      <c r="I3" s="2">
        <f t="shared" ref="I3:I10" si="2">H3*100</f>
        <v>1.651010532308568</v>
      </c>
      <c r="J3">
        <f>C3/F3</f>
        <v>2.0893822943353259E-4</v>
      </c>
      <c r="K3" s="4">
        <f t="shared" ref="K3:K10" si="3">J3*100</f>
        <v>2.0893822943353259E-2</v>
      </c>
    </row>
    <row r="4" spans="1:11" x14ac:dyDescent="0.25">
      <c r="A4" t="s">
        <v>7</v>
      </c>
      <c r="B4">
        <v>4858</v>
      </c>
      <c r="C4">
        <v>84</v>
      </c>
      <c r="D4" s="1">
        <f t="shared" si="0"/>
        <v>17.291066282420751</v>
      </c>
      <c r="E4" s="1">
        <f>(C4/1000)/(B4/1000)*100</f>
        <v>1.7291066282420751</v>
      </c>
      <c r="F4" s="3">
        <v>428100</v>
      </c>
      <c r="G4">
        <f t="shared" si="1"/>
        <v>11347.815930857276</v>
      </c>
      <c r="H4" s="2">
        <f>B4/F4</f>
        <v>1.1347815930857276E-2</v>
      </c>
      <c r="I4" s="2">
        <f t="shared" si="2"/>
        <v>1.1347815930857275</v>
      </c>
      <c r="J4">
        <f>C4/F4</f>
        <v>1.9621583742116327E-4</v>
      </c>
      <c r="K4" s="4">
        <f t="shared" si="3"/>
        <v>1.9621583742116328E-2</v>
      </c>
    </row>
    <row r="5" spans="1:11" x14ac:dyDescent="0.25">
      <c r="A5" t="s">
        <v>8</v>
      </c>
      <c r="B5">
        <v>52435</v>
      </c>
      <c r="C5">
        <v>781</v>
      </c>
      <c r="D5" s="1">
        <f t="shared" si="0"/>
        <v>14.894631448459998</v>
      </c>
      <c r="E5" s="1">
        <f>(C5/1000)/(B5/1000)*100</f>
        <v>1.4894631448459998</v>
      </c>
      <c r="F5" s="3">
        <v>5115500</v>
      </c>
      <c r="G5">
        <f t="shared" si="1"/>
        <v>10250.219919851432</v>
      </c>
      <c r="H5" s="2">
        <f>B5/F5</f>
        <v>1.0250219919851433E-2</v>
      </c>
      <c r="I5" s="2">
        <f t="shared" si="2"/>
        <v>1.0250219919851433</v>
      </c>
      <c r="J5">
        <f>C5/F5</f>
        <v>1.5267324797185025E-4</v>
      </c>
      <c r="K5" s="4">
        <f t="shared" si="3"/>
        <v>1.5267324797185025E-2</v>
      </c>
    </row>
    <row r="6" spans="1:11" x14ac:dyDescent="0.25">
      <c r="A6" t="s">
        <v>9</v>
      </c>
      <c r="B6">
        <v>47000</v>
      </c>
      <c r="C6">
        <v>968</v>
      </c>
      <c r="D6" s="1">
        <f t="shared" si="0"/>
        <v>20.595744680851062</v>
      </c>
      <c r="E6" s="1">
        <f>(C6/1000)/(B6/1000)*100</f>
        <v>2.0595744680851062</v>
      </c>
      <c r="F6" s="3">
        <v>6629900</v>
      </c>
      <c r="G6">
        <f t="shared" si="1"/>
        <v>7089.0963664610326</v>
      </c>
      <c r="H6" s="2">
        <f>B6/F6</f>
        <v>7.089096366461033E-3</v>
      </c>
      <c r="I6" s="2">
        <f t="shared" si="2"/>
        <v>0.70890963664610329</v>
      </c>
      <c r="J6">
        <f>C6/F6</f>
        <v>1.4600521878158041E-4</v>
      </c>
      <c r="K6" s="4">
        <f t="shared" si="3"/>
        <v>1.4600521878158041E-2</v>
      </c>
    </row>
    <row r="7" spans="1:11" x14ac:dyDescent="0.25">
      <c r="A7" t="s">
        <v>10</v>
      </c>
      <c r="B7">
        <v>15522</v>
      </c>
      <c r="C7">
        <v>392</v>
      </c>
      <c r="D7" s="1">
        <f t="shared" si="0"/>
        <v>25.25447751578405</v>
      </c>
      <c r="E7" s="1">
        <f>(C7/1000)/(B7/1000)*100</f>
        <v>2.5254477515784046</v>
      </c>
      <c r="F7" s="3">
        <v>2630600</v>
      </c>
      <c r="G7">
        <f t="shared" si="1"/>
        <v>5900.555006462404</v>
      </c>
      <c r="H7" s="2">
        <f>B7/F7</f>
        <v>5.9005550064624044E-3</v>
      </c>
      <c r="I7" s="2">
        <f t="shared" si="2"/>
        <v>0.59005550064624046</v>
      </c>
      <c r="J7">
        <f>C7/F7</f>
        <v>1.4901543374135179E-4</v>
      </c>
      <c r="K7" s="4">
        <f t="shared" si="3"/>
        <v>1.4901543374135179E-2</v>
      </c>
    </row>
    <row r="8" spans="1:11" x14ac:dyDescent="0.25">
      <c r="A8" t="s">
        <v>11</v>
      </c>
      <c r="B8">
        <v>1800</v>
      </c>
      <c r="C8">
        <v>69</v>
      </c>
      <c r="D8" s="1">
        <f t="shared" si="0"/>
        <v>38.333333333333329</v>
      </c>
      <c r="E8" s="1">
        <f>(C8/1000)/(B8/1000)*100</f>
        <v>3.8333333333333339</v>
      </c>
      <c r="F8" s="3">
        <v>535500</v>
      </c>
      <c r="G8">
        <f t="shared" si="1"/>
        <v>3361.3445378151264</v>
      </c>
      <c r="H8" s="2">
        <f>B8/F8</f>
        <v>3.3613445378151263E-3</v>
      </c>
      <c r="I8" s="2">
        <f t="shared" si="2"/>
        <v>0.33613445378151263</v>
      </c>
      <c r="J8">
        <f>C8/F8</f>
        <v>1.2885154061624649E-4</v>
      </c>
      <c r="K8" s="4">
        <f t="shared" si="3"/>
        <v>1.2885154061624649E-2</v>
      </c>
    </row>
    <row r="9" spans="1:11" x14ac:dyDescent="0.25">
      <c r="A9" t="s">
        <v>12</v>
      </c>
      <c r="B9">
        <v>2132</v>
      </c>
      <c r="C9">
        <v>19</v>
      </c>
      <c r="D9" s="1">
        <f t="shared" si="0"/>
        <v>8.9118198874296439</v>
      </c>
      <c r="E9" s="1">
        <f>(C9/1000)/(B9/1000)*100</f>
        <v>0.89118198874296428</v>
      </c>
      <c r="F9" s="3">
        <v>245600</v>
      </c>
      <c r="G9">
        <f t="shared" si="1"/>
        <v>8680.7817589576534</v>
      </c>
      <c r="H9" s="2">
        <f>B9/F9</f>
        <v>8.6807817589576539E-3</v>
      </c>
      <c r="I9" s="2">
        <f t="shared" si="2"/>
        <v>0.86807817589576541</v>
      </c>
      <c r="J9">
        <f>C9/F9</f>
        <v>7.7361563517915307E-5</v>
      </c>
      <c r="K9" s="4">
        <f t="shared" si="3"/>
        <v>7.7361563517915309E-3</v>
      </c>
    </row>
    <row r="10" spans="1:11" x14ac:dyDescent="0.25">
      <c r="A10" t="s">
        <v>13</v>
      </c>
      <c r="B10">
        <v>258290</v>
      </c>
      <c r="C10">
        <v>4862</v>
      </c>
      <c r="D10" s="1">
        <f t="shared" si="0"/>
        <v>18.823802702388786</v>
      </c>
      <c r="E10" s="1">
        <f>(C10/1000)/(B10/1000)*100</f>
        <v>1.8823802702388788</v>
      </c>
      <c r="F10" s="3">
        <v>25459699.999999996</v>
      </c>
      <c r="G10">
        <f>B10/F10*1000000</f>
        <v>10145.052769671287</v>
      </c>
      <c r="H10" s="2">
        <f>B10/F10</f>
        <v>1.0145052769671287E-2</v>
      </c>
      <c r="I10" s="2">
        <f t="shared" si="2"/>
        <v>1.0145052769671286</v>
      </c>
      <c r="J10">
        <f>C10/F10</f>
        <v>1.9096847174161522E-4</v>
      </c>
      <c r="K10" s="4">
        <f t="shared" si="3"/>
        <v>1.9096847174161522E-2</v>
      </c>
    </row>
    <row r="11" spans="1:11" x14ac:dyDescent="0.25">
      <c r="D11" s="1"/>
      <c r="E11" s="1"/>
      <c r="F11" s="3"/>
    </row>
    <row r="12" spans="1:11" x14ac:dyDescent="0.25">
      <c r="D12" s="1"/>
      <c r="E12" s="1"/>
      <c r="F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Hill</dc:creator>
  <cp:lastModifiedBy>Edward Hill</cp:lastModifiedBy>
  <dcterms:created xsi:type="dcterms:W3CDTF">2020-04-01T23:31:52Z</dcterms:created>
  <dcterms:modified xsi:type="dcterms:W3CDTF">2020-04-02T00:45:36Z</dcterms:modified>
</cp:coreProperties>
</file>