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ledigioacchino/Desktop/"/>
    </mc:Choice>
  </mc:AlternateContent>
  <xr:revisionPtr revIDLastSave="0" documentId="13_ncr:1_{F2C79930-1AEF-A641-9A41-2C936117FDBB}" xr6:coauthVersionLast="47" xr6:coauthVersionMax="47" xr10:uidLastSave="{00000000-0000-0000-0000-000000000000}"/>
  <bookViews>
    <workbookView xWindow="4160" yWindow="1900" windowWidth="23560" windowHeight="13200" firstSheet="4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&amp; Whisker Char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1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B7" i="8"/>
  <c r="C6" i="8"/>
  <c r="B6" i="8"/>
  <c r="C5" i="8"/>
  <c r="B5" i="8"/>
  <c r="C4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B2" i="5"/>
  <c r="B3" i="5"/>
  <c r="C3" i="5"/>
  <c r="C4" i="5"/>
  <c r="C5" i="5"/>
  <c r="C6" i="5"/>
  <c r="C2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5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5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5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5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5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<sst xmlns="http://schemas.openxmlformats.org/spreadsheetml/2006/main" count="38337" uniqueCount="8397">
  <si>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</si>
  <si>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</si>
  <si>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</si>
  <si>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</si>
  <si>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</si>
  <si>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</si>
  <si>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</si>
  <si>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</si>
  <si>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</si>
  <si>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</si>
  <si>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</si>
  <si>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</si>
  <si>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</si>
  <si>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</si>
  <si>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</si>
  <si>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</si>
  <si>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</si>
  <si>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</si>
  <si>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</si>
  <si>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</si>
  <si>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</si>
  <si>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</si>
  <si>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</si>
  <si>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</si>
  <si>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</si>
  <si>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</si>
  <si>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</si>
  <si>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</si>
  <si>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</si>
  <si>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</si>
  <si>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</si>
  <si>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</si>
  <si>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</si>
  <si>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</si>
  <si>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</si>
  <si>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</si>
  <si>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</si>
  <si>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</si>
  <si>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</si>
  <si>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</si>
  <si>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</si>
  <si>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</si>
  <si>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</si>
  <si>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</si>
  <si>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</si>
  <si>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</si>
  <si>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</si>
  <si>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</si>
  <si>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</si>
  <si>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</si>
  <si>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</si>
  <si>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</si>
  <si>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</si>
  <si>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</si>
  <si>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</si>
  <si>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</si>
  <si>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</si>
  <si>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</si>
  <si>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</si>
  <si>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</si>
  <si>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</si>
  <si>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</si>
  <si>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</si>
  <si>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</si>
  <si>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</si>
  <si>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</si>
  <si>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</si>
  <si>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</si>
  <si>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</si>
  <si>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</si>
  <si>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</si>
  <si>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</si>
  <si>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</si>
  <si>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</si>
  <si>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</si>
  <si>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</si>
  <si>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</si>
  <si>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</si>
  <si>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</si>
  <si>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</si>
  <si>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</si>
  <si>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</si>
  <si>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</si>
  <si>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</si>
  <si>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</si>
  <si>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</si>
  <si>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</si>
  <si>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</si>
  <si>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</si>
  <si>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</si>
  <si>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</si>
  <si>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</si>
  <si>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</si>
  <si>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</si>
  <si>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</si>
  <si>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</si>
  <si>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</si>
  <si>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</si>
  <si>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</si>
  <si>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</si>
  <si>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</si>
  <si>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</si>
  <si>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</si>
  <si>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</si>
  <si>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</si>
  <si>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</si>
  <si>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</si>
  <si>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</si>
  <si>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</si>
  <si>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</si>
  <si>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</si>
  <si>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</si>
  <si>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</si>
  <si>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</si>
  <si>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</si>
  <si>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</si>
  <si>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</si>
  <si>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</si>
  <si>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</si>
  <si>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</si>
  <si>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</si>
  <si>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</si>
  <si>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</si>
  <si>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</si>
  <si>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</si>
  <si>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</si>
  <si>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</si>
  <si>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</si>
  <si>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</si>
  <si>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</si>
  <si>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</si>
  <si>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</si>
  <si>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</si>
  <si>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</si>
  <si>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</si>
  <si>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</si>
  <si>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</si>
  <si>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</si>
  <si>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</si>
  <si>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</si>
  <si>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</si>
  <si>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</si>
  <si>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</si>
  <si>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</si>
  <si>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</si>
  <si>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</si>
  <si>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</si>
  <si>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</si>
  <si>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</si>
  <si>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</si>
  <si>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</si>
  <si>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</si>
  <si>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</si>
  <si>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</si>
  <si>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</si>
  <si>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</si>
  <si>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</si>
  <si>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</si>
  <si>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</si>
  <si>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</si>
  <si>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</si>
  <si>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</si>
  <si>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</si>
  <si>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</si>
  <si>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</si>
  <si>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</si>
  <si>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</si>
  <si>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</si>
  <si>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</si>
  <si>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</si>
  <si>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</si>
  <si>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</si>
  <si>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</si>
  <si>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</si>
  <si>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</si>
  <si>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</si>
  <si>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</si>
  <si>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</si>
  <si>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</si>
  <si>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</si>
  <si>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</si>
  <si>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</si>
  <si>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</si>
  <si>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</si>
  <si>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</si>
  <si>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</si>
  <si>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</si>
  <si>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</si>
  <si>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</si>
  <si>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</si>
  <si>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</si>
  <si>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</si>
  <si>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</si>
  <si>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</si>
  <si>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</si>
  <si>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</si>
  <si>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</si>
  <si>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</si>
  <si>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</si>
  <si>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</si>
  <si>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</si>
  <si>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</si>
  <si>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</si>
  <si>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</si>
  <si>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</si>
  <si>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</si>
  <si>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</si>
  <si>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</si>
  <si>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</si>
  <si>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</si>
  <si>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</si>
  <si>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</si>
  <si>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</si>
  <si>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</si>
  <si>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</si>
  <si>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</si>
  <si>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</si>
  <si>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</si>
  <si>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</si>
  <si>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</si>
  <si>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</si>
  <si>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</si>
  <si>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</si>
  <si>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</si>
  <si>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</si>
  <si>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</si>
  <si>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</si>
  <si>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</si>
  <si>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</si>
  <si>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</si>
  <si>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</si>
  <si>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</si>
  <si>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</si>
  <si>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</si>
  <si>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</si>
  <si>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</si>
  <si>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</si>
  <si>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</si>
  <si>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</si>
  <si>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</si>
  <si>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</si>
  <si>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</si>
  <si>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</si>
  <si>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</si>
  <si>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</si>
  <si>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</si>
  <si>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</si>
  <si>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</si>
  <si>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</si>
  <si>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</si>
  <si>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</si>
  <si>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</si>
  <si>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</si>
  <si>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</si>
  <si>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</si>
  <si>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</si>
  <si>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</si>
  <si>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</si>
  <si>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</si>
  <si>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</si>
  <si>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</si>
  <si>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</si>
  <si>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</si>
  <si>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</si>
  <si>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</si>
  <si>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</si>
  <si>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</si>
  <si>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</si>
  <si>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</si>
  <si>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</si>
  <si>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</si>
  <si>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</si>
  <si>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</si>
  <si>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</si>
  <si>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</si>
  <si>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</si>
  <si>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</si>
  <si>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</si>
  <si>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</si>
  <si>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</si>
  <si>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</si>
  <si>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</si>
  <si>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</si>
  <si>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</si>
  <si>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</si>
  <si>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</si>
  <si>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</si>
  <si>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</si>
  <si>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</si>
  <si>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</si>
  <si>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</si>
  <si>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</si>
  <si>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</si>
  <si>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</si>
  <si>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</si>
  <si>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</si>
  <si>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</si>
  <si>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</si>
  <si>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</si>
  <si>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</si>
  <si>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</si>
  <si>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</si>
  <si>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</si>
  <si>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</si>
  <si>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</si>
  <si>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</si>
  <si>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</si>
  <si>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</si>
  <si>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</si>
  <si>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</si>
  <si>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</si>
  <si>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</si>
  <si>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</si>
  <si>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</si>
  <si>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</si>
  <si>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</si>
  <si>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</si>
  <si>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</si>
  <si>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</si>
  <si>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</si>
  <si>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</si>
  <si>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</si>
  <si>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</si>
  <si>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</si>
  <si>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</si>
  <si>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</si>
  <si>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</si>
  <si>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</si>
  <si>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</si>
  <si>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</si>
  <si>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</si>
  <si>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</si>
  <si>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</si>
  <si>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</si>
  <si>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</si>
  <si>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</si>
  <si>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</si>
  <si>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</si>
  <si>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</si>
  <si>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</si>
  <si>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</si>
  <si>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</si>
  <si>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</si>
  <si>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</si>
  <si>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</si>
  <si>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</si>
  <si>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</si>
  <si>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</si>
  <si>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</si>
  <si>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</si>
  <si>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</si>
  <si>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</si>
  <si>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</si>
  <si>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</si>
  <si>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</si>
  <si>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</si>
  <si>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</si>
  <si>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</si>
  <si>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</si>
  <si>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</si>
  <si>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</si>
  <si>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</si>
  <si>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</si>
  <si>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</si>
  <si>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</si>
  <si>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</si>
  <si>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</si>
  <si>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</si>
  <si>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</si>
  <si>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</si>
  <si>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</si>
  <si>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</si>
  <si>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</si>
  <si>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</si>
  <si>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</si>
  <si>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</si>
  <si>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</si>
  <si>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</si>
  <si>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</si>
  <si>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</si>
  <si>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</si>
  <si>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</si>
  <si>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</si>
  <si>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</si>
  <si>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</si>
  <si>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</si>
  <si>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</si>
  <si>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</si>
  <si>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</si>
  <si>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</si>
  <si>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</si>
  <si>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</si>
  <si>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</si>
  <si>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</si>
  <si>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</si>
  <si>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</si>
  <si>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</si>
  <si>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</si>
  <si>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</si>
  <si>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</si>
  <si>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</si>
  <si>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</si>
  <si>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</si>
  <si>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</si>
  <si>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</si>
  <si>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</si>
  <si>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</si>
  <si>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</si>
  <si>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</si>
  <si>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</si>
  <si>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</si>
  <si>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</si>
  <si>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</si>
  <si>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</si>
  <si>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</si>
  <si>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</si>
  <si>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</si>
  <si>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</si>
  <si>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</si>
  <si>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</si>
  <si>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</si>
  <si>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</si>
  <si>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</si>
  <si>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</si>
  <si>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</si>
  <si>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</si>
  <si>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</si>
  <si>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</si>
  <si>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</si>
  <si>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</si>
  <si>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</si>
  <si>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</si>
  <si>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</si>
  <si>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</si>
  <si>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</si>
  <si>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</si>
  <si>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</si>
  <si>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</si>
  <si>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</si>
  <si>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</si>
  <si>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</si>
  <si>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</si>
  <si>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</si>
  <si>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</si>
  <si>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</si>
  <si>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</si>
  <si>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</si>
  <si>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</si>
  <si>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</si>
  <si>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</si>
  <si>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</si>
  <si>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</si>
  <si>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</si>
  <si>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</si>
  <si>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</si>
  <si>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</si>
  <si>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</si>
  <si>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</si>
  <si>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</si>
  <si>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</si>
  <si>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</si>
  <si>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</si>
  <si>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</si>
  <si>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</si>
  <si>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</si>
  <si>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</si>
  <si>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</si>
  <si>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</si>
  <si>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</si>
  <si>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</si>
  <si>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</si>
  <si>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</si>
  <si>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</si>
  <si>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</si>
  <si>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</si>
  <si>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</si>
  <si>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</si>
  <si>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</si>
  <si>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</si>
  <si>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</si>
  <si>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</si>
  <si>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</si>
  <si>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</si>
  <si>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</si>
  <si>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</si>
  <si>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</si>
  <si>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</si>
  <si>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</si>
  <si>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</si>
  <si>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</si>
  <si>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</si>
  <si>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</si>
  <si>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</si>
  <si>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</si>
  <si>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</si>
  <si>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</si>
  <si>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</si>
  <si>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</si>
  <si>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</si>
  <si>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</si>
  <si>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</si>
  <si>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</si>
  <si>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</si>
  <si>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</si>
  <si>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</si>
  <si>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</si>
  <si>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</si>
  <si>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</si>
  <si>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</si>
  <si>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</si>
  <si>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</si>
  <si>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</si>
  <si>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</si>
  <si>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</si>
  <si>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</si>
  <si>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</si>
  <si>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</si>
  <si>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</si>
  <si>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</si>
  <si>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</si>
  <si>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</si>
  <si>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</si>
  <si>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</si>
  <si>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</si>
  <si>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</si>
  <si>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</si>
  <si>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</si>
  <si>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</si>
  <si>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</si>
  <si>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</si>
  <si>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</si>
  <si>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</si>
  <si>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</si>
  <si>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</si>
  <si>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</si>
  <si>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</si>
  <si>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</si>
  <si>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</si>
  <si>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</si>
  <si>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</si>
  <si>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</si>
  <si>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</si>
  <si>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</si>
  <si>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</si>
  <si>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</si>
  <si>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</si>
  <si>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</si>
  <si>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</si>
  <si>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</si>
  <si>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</si>
  <si>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</si>
  <si>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</si>
  <si>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</si>
  <si>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</si>
  <si>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</si>
  <si>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</si>
  <si>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</si>
  <si>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</si>
  <si>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</si>
  <si>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</si>
  <si>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</si>
  <si>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</si>
  <si>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</si>
  <si>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</si>
  <si>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</si>
  <si>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</si>
  <si>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</si>
  <si>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</si>
  <si>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</si>
  <si>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</si>
  <si>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</si>
  <si>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</si>
  <si>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</si>
  <si>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</si>
  <si>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</si>
  <si>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</si>
  <si>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</si>
  <si>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</si>
  <si>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</si>
  <si>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</si>
  <si>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</si>
  <si>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</si>
  <si>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</si>
  <si>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</si>
  <si>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</si>
  <si>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</si>
  <si>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</si>
  <si>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</si>
  <si>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</si>
  <si>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</si>
  <si>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</si>
  <si>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</si>
  <si>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</si>
  <si>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</si>
  <si>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</si>
  <si>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</si>
  <si>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</si>
  <si>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</si>
  <si>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</si>
  <si>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</si>
  <si>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</si>
  <si>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</si>
  <si>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</si>
  <si>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</si>
  <si>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</si>
  <si>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</si>
  <si>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</si>
  <si>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</si>
  <si>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</si>
  <si>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</si>
  <si>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</si>
  <si>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</si>
  <si>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</si>
  <si>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</si>
  <si>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</si>
  <si>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</si>
  <si>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</si>
  <si>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</si>
  <si>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</si>
  <si>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</si>
  <si>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</si>
  <si>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</si>
  <si>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</si>
  <si>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</si>
  <si>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</si>
  <si>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</si>
  <si>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</si>
  <si>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</si>
  <si>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</si>
  <si>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</si>
  <si>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</si>
  <si>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</si>
  <si>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</si>
  <si>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</si>
  <si>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</si>
  <si>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</si>
  <si>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</si>
  <si>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</si>
  <si>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</si>
  <si>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</si>
  <si>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</si>
  <si>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</si>
  <si>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</si>
  <si>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</si>
  <si>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</si>
  <si>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</si>
  <si>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</si>
  <si>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</si>
  <si>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</si>
  <si>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</si>
  <si>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</si>
  <si>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</si>
  <si>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</si>
  <si>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</si>
  <si>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</si>
  <si>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</si>
  <si>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</si>
  <si>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</si>
  <si>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</si>
  <si>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</si>
  <si>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</si>
  <si>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</si>
  <si>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</si>
  <si>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</si>
  <si>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</si>
  <si>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</si>
  <si>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</si>
  <si>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</si>
  <si>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</si>
  <si>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</si>
  <si>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</si>
  <si>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</si>
  <si>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</si>
  <si>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</si>
  <si>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</si>
  <si>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</si>
  <si>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</si>
  <si>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</si>
  <si>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</si>
  <si>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</si>
  <si>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</si>
  <si>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</si>
  <si>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</si>
  <si>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</si>
  <si>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</si>
  <si>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</si>
  <si>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</si>
  <si>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</si>
  <si>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</si>
  <si>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</si>
  <si>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</si>
  <si>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</si>
  <si>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</si>
  <si>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</si>
  <si>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</si>
  <si>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</si>
  <si>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</si>
  <si>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</si>
  <si>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</si>
  <si>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</si>
  <si>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</si>
  <si>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</si>
  <si>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</si>
  <si>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</si>
  <si>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</si>
  <si>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</si>
  <si>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</si>
  <si>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</si>
  <si>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</si>
  <si>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</si>
  <si>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</si>
  <si>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</si>
  <si>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</si>
  <si>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</si>
  <si>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</si>
  <si>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</si>
  <si>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</si>
  <si>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</si>
  <si>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</si>
  <si>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</si>
  <si>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</si>
  <si>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</si>
  <si>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</si>
  <si>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</si>
  <si>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</si>
  <si>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</si>
  <si>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</si>
  <si>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</si>
  <si>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</si>
  <si>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</si>
  <si>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</si>
  <si>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</si>
  <si>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</si>
  <si>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</si>
  <si>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</si>
  <si>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</si>
  <si>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</si>
  <si>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</si>
  <si>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</si>
  <si>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</si>
  <si>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</si>
  <si>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</si>
  <si>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</si>
  <si>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</si>
  <si>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</si>
  <si>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</si>
  <si>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</si>
  <si>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</si>
  <si>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</si>
  <si>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</si>
  <si>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</si>
  <si>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</si>
  <si>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</si>
  <si>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</si>
  <si>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</si>
  <si>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</si>
  <si>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</si>
  <si>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</si>
  <si>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</si>
  <si>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</si>
  <si>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</si>
  <si>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</si>
  <si>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</si>
  <si>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</si>
  <si>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</si>
  <si>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</si>
  <si>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</si>
  <si>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</si>
  <si>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</si>
  <si>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</si>
  <si>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</si>
  <si>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</si>
  <si>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</si>
  <si>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</si>
  <si>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</si>
  <si>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</si>
  <si>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</si>
  <si>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</si>
  <si>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</si>
  <si>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</si>
  <si>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</si>
  <si>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</si>
  <si>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</si>
  <si>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</si>
  <si>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</si>
  <si>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</si>
  <si>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</si>
  <si>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</si>
  <si>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</si>
  <si>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</si>
  <si>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</si>
  <si>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</si>
  <si>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</si>
  <si>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</si>
  <si>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</si>
  <si>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</si>
  <si>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</si>
  <si>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</si>
  <si>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</si>
  <si>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</si>
  <si>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</si>
  <si>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</si>
  <si>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</si>
  <si>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</si>
  <si>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</si>
  <si>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</si>
  <si>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</si>
  <si>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</si>
  <si>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</si>
  <si>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</si>
  <si>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</si>
  <si>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</si>
  <si>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</si>
  <si>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</si>
  <si>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</si>
  <si>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</si>
  <si>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</si>
  <si>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</si>
  <si>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</si>
  <si>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</si>
  <si>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</si>
  <si>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</si>
  <si>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</si>
  <si>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</si>
  <si>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</si>
  <si>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</si>
  <si>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</si>
  <si>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</si>
  <si>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</si>
  <si>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</si>
  <si>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</si>
  <si>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</si>
  <si>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</si>
  <si>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</si>
  <si>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</si>
  <si>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</si>
  <si>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</si>
  <si>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</si>
  <si>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</si>
  <si>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</si>
  <si>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</si>
  <si>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</si>
  <si>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</si>
  <si>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</si>
  <si>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</si>
  <si>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</si>
  <si>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</si>
  <si>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</si>
  <si>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</si>
  <si>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</si>
  <si>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</si>
  <si>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</si>
  <si>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</si>
  <si>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</si>
  <si>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</si>
  <si>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</si>
  <si>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</si>
  <si>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</si>
  <si>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</si>
  <si>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</si>
  <si>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</si>
  <si>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</si>
  <si>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</si>
  <si>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</si>
  <si>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</si>
  <si>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</si>
  <si>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</si>
  <si>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</si>
  <si>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</si>
  <si>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</si>
  <si>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</si>
  <si>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</si>
  <si>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</si>
  <si>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</si>
  <si>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</si>
  <si>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</si>
  <si>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</si>
  <si>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</si>
  <si>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</si>
  <si>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</si>
  <si>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</si>
  <si>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</si>
  <si>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</si>
  <si>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</si>
  <si>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</si>
  <si>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</si>
  <si>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</si>
  <si>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</si>
  <si>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</si>
  <si>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</si>
  <si>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</si>
  <si>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</si>
  <si>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</si>
  <si>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</si>
  <si>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</si>
  <si>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</si>
  <si>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</si>
  <si>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</si>
  <si>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</si>
  <si>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</si>
  <si>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</si>
  <si>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</si>
  <si>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</si>
  <si>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</si>
  <si>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</si>
  <si>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</si>
  <si>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</si>
  <si>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</si>
  <si>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</si>
  <si>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</si>
  <si>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</si>
  <si>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</si>
  <si>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</si>
  <si>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</si>
  <si>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</si>
  <si>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</si>
  <si>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</si>
  <si>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</si>
  <si>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</si>
  <si>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</si>
  <si>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</si>
  <si>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</si>
  <si>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</si>
  <si>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</si>
  <si>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</si>
  <si>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</si>
  <si>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</si>
  <si>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</si>
  <si>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</si>
  <si>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</si>
  <si>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</si>
  <si>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</si>
  <si>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</si>
  <si>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</si>
  <si>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</si>
  <si>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</si>
  <si>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</si>
  <si>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</si>
  <si>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</si>
  <si>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</si>
  <si>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</si>
  <si>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</si>
  <si>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</si>
  <si>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</si>
  <si>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</si>
  <si>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</si>
  <si>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</si>
  <si>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</si>
  <si>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</si>
  <si>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</si>
  <si>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</si>
  <si>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</si>
  <si>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</si>
  <si>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</si>
  <si>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</si>
  <si>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</si>
  <si>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</si>
  <si>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</si>
  <si>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</si>
  <si>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</si>
  <si>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</si>
  <si>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</si>
  <si>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</si>
  <si>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</si>
  <si>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</si>
  <si>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</si>
  <si>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</si>
  <si>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</si>
  <si>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</si>
  <si>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</si>
  <si>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</si>
  <si>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</si>
  <si>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</si>
  <si>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</si>
  <si>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</si>
  <si>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</si>
  <si>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</si>
  <si>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</si>
  <si>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</si>
  <si>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</si>
  <si>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</si>
  <si>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</si>
  <si>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</si>
  <si>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</si>
  <si>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</si>
  <si>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</si>
  <si>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</si>
  <si>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</si>
  <si>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</si>
  <si>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</si>
  <si>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</si>
  <si>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</si>
  <si>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</si>
  <si>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</si>
  <si>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</si>
  <si>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</si>
  <si>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</si>
  <si>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</si>
  <si>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</si>
  <si>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</si>
  <si>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</si>
  <si>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</si>
  <si>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</si>
  <si>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</si>
  <si>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</si>
  <si>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</si>
  <si>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</si>
  <si>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</si>
  <si>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</si>
  <si>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</si>
  <si>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</si>
  <si>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</si>
  <si>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</si>
  <si>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</si>
  <si>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</si>
  <si>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</si>
  <si>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</si>
  <si>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</si>
  <si>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</si>
  <si>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</si>
  <si>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</si>
  <si>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</si>
  <si>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</si>
  <si>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</si>
  <si>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</si>
  <si>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</si>
  <si>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</si>
  <si>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</si>
  <si>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</si>
  <si>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</si>
  <si>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</si>
  <si>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</si>
  <si>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</si>
  <si>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</si>
  <si>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</si>
  <si>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</si>
  <si>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</si>
  <si>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</si>
  <si>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</si>
  <si>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</si>
  <si>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</si>
  <si>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</si>
  <si>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</si>
  <si>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</si>
  <si>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</si>
  <si>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</si>
  <si>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</si>
  <si>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</si>
  <si>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</si>
  <si>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</si>
  <si>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</si>
  <si>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</si>
  <si>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</si>
  <si>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</si>
  <si>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</si>
  <si>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</si>
  <si>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</si>
  <si>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</si>
  <si>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</si>
  <si>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</si>
  <si>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</si>
  <si>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</si>
  <si>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</si>
  <si>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</si>
  <si>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</si>
  <si>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</si>
  <si>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</si>
  <si>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</si>
  <si>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</si>
  <si>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</si>
  <si>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</si>
  <si>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</si>
  <si>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</si>
  <si>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</si>
  <si>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</si>
  <si>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</si>
  <si>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</si>
  <si>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</si>
  <si>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</si>
  <si>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</si>
  <si>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</si>
  <si>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</si>
  <si>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</si>
  <si>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</si>
  <si>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</si>
  <si>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</si>
  <si>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</si>
  <si>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</si>
  <si>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</si>
  <si>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</si>
  <si>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</si>
  <si>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</si>
  <si>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</si>
  <si>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</si>
  <si>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</si>
  <si>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</si>
  <si>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</si>
  <si>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</si>
  <si>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</si>
  <si>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</si>
  <si>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</si>
  <si>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</si>
  <si>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</si>
  <si>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</si>
  <si>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</si>
  <si>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</si>
  <si>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</si>
  <si>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</si>
  <si>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</si>
  <si>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</si>
  <si>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</si>
  <si>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</si>
  <si>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</si>
  <si>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</si>
  <si>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</si>
  <si>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</si>
  <si>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</si>
  <si>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</si>
  <si>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</si>
  <si>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</si>
  <si>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</si>
  <si>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</si>
  <si>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</si>
  <si>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</si>
  <si>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</si>
  <si>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</si>
  <si>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</si>
  <si>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</si>
  <si>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</si>
  <si>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</si>
  <si>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</si>
  <si>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</si>
  <si>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</si>
  <si>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</si>
  <si>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</si>
  <si>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</si>
  <si>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</si>
  <si>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</si>
  <si>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</si>
  <si>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</si>
  <si>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</si>
  <si>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</si>
  <si>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</si>
  <si>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</si>
  <si>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</si>
  <si>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</si>
  <si>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</si>
  <si>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</si>
  <si>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</si>
  <si>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</si>
  <si>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</si>
  <si>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</si>
  <si>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</si>
  <si>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</si>
  <si>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</si>
  <si>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</si>
  <si>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</si>
  <si>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</si>
  <si>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</si>
  <si>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</si>
  <si>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</si>
  <si>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</si>
  <si>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</si>
  <si>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</si>
  <si>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</si>
  <si>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</si>
  <si>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</si>
  <si>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</si>
  <si>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</si>
  <si>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</si>
  <si>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</si>
  <si>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</si>
  <si>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</si>
  <si>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</si>
  <si>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</si>
  <si>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</si>
  <si>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</si>
  <si>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</si>
  <si>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</si>
  <si>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</si>
  <si>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</si>
  <si>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</si>
  <si>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</si>
  <si>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</si>
  <si>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</si>
  <si>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</si>
  <si>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</si>
  <si>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</si>
  <si>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</si>
  <si>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</si>
  <si>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</si>
  <si>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</si>
  <si>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</si>
  <si>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</si>
  <si>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</si>
  <si>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</si>
  <si>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</si>
  <si>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</si>
  <si>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</si>
  <si>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</si>
  <si>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</si>
  <si>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</si>
  <si>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</si>
  <si>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</si>
  <si>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</si>
  <si>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</si>
  <si>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</si>
  <si>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</si>
  <si>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</si>
  <si>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</si>
  <si>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</si>
  <si>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</si>
  <si>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</si>
  <si>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</si>
  <si>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</si>
  <si>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</si>
  <si>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</si>
  <si>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</si>
  <si>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</si>
  <si>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</si>
  <si>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</si>
  <si>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</si>
  <si>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</si>
  <si>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</si>
  <si>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</si>
  <si>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</si>
  <si>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</si>
  <si>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</si>
  <si>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</si>
  <si>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</si>
  <si>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</si>
  <si>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</si>
  <si>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</si>
  <si>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</si>
  <si>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</si>
  <si>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</si>
  <si>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</si>
  <si>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</si>
  <si>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</si>
  <si>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</si>
  <si>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</si>
  <si>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</si>
  <si>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</si>
  <si>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</si>
  <si>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</si>
  <si>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</si>
  <si>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</si>
  <si>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</si>
  <si>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</si>
  <si>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</si>
  <si>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</si>
  <si>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</si>
  <si>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</si>
  <si>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</si>
  <si>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</si>
  <si>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</si>
  <si>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</si>
  <si>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</si>
  <si>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</si>
  <si>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</si>
  <si>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</si>
  <si>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</si>
  <si>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</si>
  <si>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</si>
  <si>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</si>
  <si>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</si>
  <si>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</si>
  <si>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</si>
  <si>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</si>
  <si>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</si>
  <si>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</si>
  <si>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</si>
  <si>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</si>
  <si>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</si>
  <si>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</si>
  <si>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</si>
  <si>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</si>
  <si>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</si>
  <si>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</si>
  <si>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</si>
  <si>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</si>
  <si>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</si>
  <si>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</si>
  <si>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</si>
  <si>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</si>
  <si>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</si>
  <si>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</si>
  <si>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</si>
  <si>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</si>
  <si>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</si>
  <si>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</si>
  <si>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</si>
  <si>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</si>
  <si>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</si>
  <si>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</si>
  <si>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</si>
  <si>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</si>
  <si>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</si>
  <si>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</si>
  <si>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</si>
  <si>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</si>
  <si>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</si>
  <si>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</si>
  <si>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</si>
  <si>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</si>
  <si>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</si>
  <si>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</si>
  <si>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</si>
  <si>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</si>
  <si>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</si>
  <si>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</si>
  <si>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</si>
  <si>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</si>
  <si>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</si>
  <si>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</si>
  <si>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</si>
  <si>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</si>
  <si>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</si>
  <si>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</si>
  <si>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</si>
  <si>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</si>
  <si>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</si>
  <si>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</si>
  <si>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</si>
  <si>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</si>
  <si>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</si>
  <si>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</si>
  <si>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</si>
  <si>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</si>
  <si>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</si>
  <si>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</si>
  <si>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</si>
  <si>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</si>
  <si>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</si>
  <si>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</si>
  <si>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</si>
  <si>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</si>
  <si>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</si>
  <si>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</si>
  <si>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</si>
  <si>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</si>
  <si>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</si>
  <si>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</si>
  <si>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</si>
  <si>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</si>
  <si>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</si>
  <si>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</si>
  <si>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</si>
  <si>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</si>
  <si>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</si>
  <si>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</si>
  <si>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</si>
  <si>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</si>
  <si>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</si>
  <si>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</si>
  <si>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</si>
  <si>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</si>
  <si>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</si>
  <si>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</si>
  <si>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</si>
  <si>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</si>
  <si>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</si>
  <si>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</si>
  <si>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</si>
  <si>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</si>
  <si>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</si>
  <si>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</si>
  <si>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</si>
  <si>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</si>
  <si>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</si>
  <si>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</si>
  <si>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</si>
  <si>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</si>
  <si>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</si>
  <si>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</si>
  <si>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</si>
  <si>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</si>
  <si>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</si>
  <si>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</si>
  <si>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</si>
  <si>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</si>
  <si>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</si>
  <si>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</si>
  <si>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</si>
  <si>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</si>
  <si>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</si>
  <si>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</si>
  <si>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</si>
  <si>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</si>
  <si>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</si>
  <si>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</si>
  <si>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</si>
  <si>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</si>
  <si>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</si>
  <si>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</si>
  <si>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</si>
  <si>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</si>
  <si>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</si>
  <si>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</si>
  <si>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</si>
  <si>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</si>
  <si>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</si>
  <si>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</si>
  <si>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</si>
  <si>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</si>
  <si>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</si>
  <si>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</si>
  <si>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</si>
  <si>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</si>
  <si>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</si>
  <si>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</si>
  <si>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</si>
  <si>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</si>
  <si>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</si>
  <si>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</si>
  <si>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</si>
  <si>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</si>
  <si>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</si>
  <si>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</si>
  <si>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</si>
  <si>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</si>
  <si>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</si>
  <si>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</si>
  <si>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</si>
  <si>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</si>
  <si>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</si>
  <si>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</si>
  <si>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</si>
  <si>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</si>
  <si>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</si>
  <si>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</si>
  <si>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</si>
  <si>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</si>
  <si>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</si>
  <si>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</si>
  <si>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</si>
  <si>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</si>
  <si>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</si>
  <si>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</si>
  <si>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</si>
  <si>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</si>
  <si>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</si>
  <si>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</si>
  <si>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</si>
  <si>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</si>
  <si>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</si>
  <si>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</si>
  <si>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</si>
  <si>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</si>
  <si>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</si>
  <si>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</si>
  <si>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</si>
  <si>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</si>
  <si>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</si>
  <si>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</si>
  <si>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</si>
  <si>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</si>
  <si>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</si>
  <si>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</si>
  <si>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</si>
  <si>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</si>
  <si>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</si>
  <si>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</si>
  <si>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</si>
  <si>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</si>
  <si>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</si>
  <si>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</si>
  <si>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</si>
  <si>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</si>
  <si>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</si>
  <si>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</si>
  <si>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</si>
  <si>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</si>
  <si>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</si>
  <si>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</si>
  <si>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</si>
  <si>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</si>
  <si>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</si>
  <si>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</si>
  <si>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</si>
  <si>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</si>
  <si>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</si>
  <si>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</si>
  <si>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</si>
  <si>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</si>
  <si>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</si>
  <si>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</si>
  <si>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</si>
  <si>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</si>
  <si>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</si>
  <si>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</si>
  <si>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</si>
  <si>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</si>
  <si>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</si>
  <si>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</si>
  <si>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</si>
  <si>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</si>
  <si>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</si>
  <si>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</si>
  <si>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</si>
  <si>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</si>
  <si>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</si>
  <si>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</si>
  <si>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</si>
  <si>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</si>
  <si>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</si>
  <si>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</si>
  <si>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</si>
  <si>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</si>
  <si>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</si>
  <si>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</si>
  <si>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</si>
  <si>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</si>
  <si>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</si>
  <si>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</si>
  <si>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</si>
  <si>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</si>
  <si>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</si>
  <si>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</si>
  <si>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</si>
  <si>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</si>
  <si>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</si>
  <si>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</si>
  <si>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</si>
  <si>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</si>
  <si>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</si>
  <si>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</si>
  <si>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</si>
  <si>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</si>
  <si>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</si>
  <si>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</si>
  <si>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</si>
  <si>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</si>
  <si>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</si>
  <si>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</si>
  <si>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</si>
  <si>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</si>
  <si>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</si>
  <si>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</si>
  <si>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</si>
  <si>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</si>
  <si>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</si>
  <si>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</si>
  <si>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</si>
  <si>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</si>
  <si>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</si>
  <si>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</si>
  <si>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</si>
  <si>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</si>
  <si>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</si>
  <si>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</si>
  <si>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</si>
  <si>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</si>
  <si>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</si>
  <si>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</si>
  <si>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</si>
  <si>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</si>
  <si>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</si>
  <si>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</si>
  <si>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</si>
  <si>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</si>
  <si>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</si>
  <si>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</si>
  <si>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</si>
  <si>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</si>
  <si>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</si>
  <si>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</si>
  <si>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</si>
  <si>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</si>
  <si>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</si>
  <si>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</si>
  <si>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</si>
  <si>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</si>
  <si>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</si>
  <si>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</si>
  <si>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</si>
  <si>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</si>
  <si>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</si>
  <si>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</si>
  <si>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</si>
  <si>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</si>
  <si>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</si>
  <si>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</si>
  <si>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</si>
  <si>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</si>
  <si>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</si>
  <si>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</si>
  <si>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</si>
  <si>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</si>
  <si>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</si>
  <si>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</si>
  <si>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</si>
  <si>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</si>
  <si>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</si>
  <si>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</si>
  <si>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</si>
  <si>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</si>
  <si>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</si>
  <si>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</si>
  <si>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</si>
  <si>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</si>
  <si>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</si>
  <si>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</si>
  <si>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</si>
  <si>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</si>
  <si>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</si>
  <si>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</si>
  <si>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</si>
  <si>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</si>
  <si>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</si>
  <si>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</si>
  <si>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</si>
  <si>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</si>
  <si>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</si>
  <si>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</si>
  <si>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</si>
  <si>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</si>
  <si>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</si>
  <si>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</si>
  <si>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</si>
  <si>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</si>
  <si>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</si>
  <si>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</si>
  <si>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</si>
  <si>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</si>
  <si>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</si>
  <si>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</si>
  <si>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</si>
  <si>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</si>
  <si>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</si>
  <si>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</si>
  <si>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</si>
  <si>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</si>
  <si>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</si>
  <si>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</si>
  <si>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</si>
  <si>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</si>
  <si>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</si>
  <si>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</si>
  <si>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</si>
  <si>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</si>
  <si>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</si>
  <si>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</si>
  <si>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</si>
  <si>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</si>
  <si>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</si>
  <si>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</si>
  <si>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</si>
  <si>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</si>
  <si>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</si>
  <si>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</si>
  <si>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</si>
  <si>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</si>
  <si>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</si>
  <si>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</si>
  <si>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</si>
  <si>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</si>
  <si>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</si>
  <si>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</si>
  <si>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</si>
  <si>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</si>
  <si>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</si>
  <si>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</si>
  <si>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</si>
  <si>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</si>
  <si>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</si>
  <si>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</si>
  <si>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</si>
  <si>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</si>
  <si>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</si>
  <si>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</si>
  <si>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</si>
  <si>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</si>
  <si>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</si>
  <si>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</si>
  <si>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</si>
  <si>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</si>
  <si>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</si>
  <si>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</si>
  <si>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</si>
  <si>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</si>
  <si>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</si>
  <si>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</si>
  <si>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</si>
  <si>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</si>
  <si>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</si>
  <si>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</si>
  <si>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</si>
  <si>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</si>
  <si>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</si>
  <si>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</si>
  <si>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</si>
  <si>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</si>
  <si>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</si>
  <si>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</si>
  <si>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</si>
  <si>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</si>
  <si>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</si>
  <si>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</si>
  <si>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</si>
  <si>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</si>
  <si>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</si>
  <si>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</si>
  <si>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</si>
  <si>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</si>
  <si>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</si>
  <si>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</si>
  <si>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</si>
  <si>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</si>
  <si>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</si>
  <si>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</si>
  <si>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</si>
  <si>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</si>
  <si>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</si>
  <si>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</si>
  <si>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</si>
  <si>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</si>
  <si>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</si>
  <si>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</si>
  <si>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</si>
  <si>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</si>
  <si>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</si>
  <si>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</si>
  <si>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</si>
  <si>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</si>
  <si>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</si>
  <si>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</si>
  <si>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</si>
  <si>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</si>
  <si>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</si>
  <si>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</si>
  <si>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</si>
  <si>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</si>
  <si>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</si>
  <si>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</si>
  <si>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</si>
  <si>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</si>
  <si>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</si>
  <si>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</si>
  <si>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</si>
  <si>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</si>
  <si>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</si>
  <si>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</si>
  <si>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</si>
  <si>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</si>
  <si>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</si>
  <si>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</si>
  <si>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</si>
  <si>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</si>
  <si>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</si>
  <si>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</si>
  <si>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</si>
  <si>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</si>
  <si>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</si>
  <si>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</si>
  <si>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</si>
  <si>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</si>
  <si>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</si>
  <si>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</si>
  <si>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</si>
  <si>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</si>
  <si>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</si>
  <si>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</si>
  <si>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</si>
  <si>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</si>
  <si>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</si>
  <si>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</si>
  <si>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</si>
  <si>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</si>
  <si>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</si>
  <si>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</si>
  <si>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</si>
  <si>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</si>
  <si>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</si>
  <si>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</si>
  <si>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</si>
  <si>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</si>
  <si>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</si>
  <si>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</si>
  <si>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</si>
  <si>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</si>
  <si>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</si>
  <si>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</si>
  <si>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</si>
  <si>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</si>
  <si>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</si>
  <si>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</si>
  <si>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</si>
  <si>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</si>
  <si>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</si>
  <si>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</si>
  <si>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</si>
  <si>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</si>
  <si>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</si>
  <si>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</si>
  <si>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</si>
  <si>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</si>
  <si>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</si>
  <si>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</si>
  <si>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</si>
  <si>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</si>
  <si>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</si>
  <si>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</si>
  <si>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</si>
  <si>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</si>
  <si>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</si>
  <si>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</si>
  <si>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</si>
  <si>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</si>
  <si>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</si>
  <si>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</si>
  <si>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</si>
  <si>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</si>
  <si>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</si>
  <si>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</si>
  <si>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</si>
  <si>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</si>
  <si>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</si>
  <si>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</si>
  <si>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</si>
  <si>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</si>
  <si>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</si>
  <si>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</si>
  <si>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</si>
  <si>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</si>
  <si>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</si>
  <si>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</si>
  <si>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</si>
  <si>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</si>
  <si>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</si>
  <si>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</si>
  <si>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</si>
  <si>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</si>
  <si>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</si>
  <si>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</si>
  <si>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</si>
  <si>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</si>
  <si>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</si>
  <si>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</si>
  <si>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</si>
  <si>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</si>
  <si>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</si>
  <si>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</si>
  <si>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</si>
  <si>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</si>
  <si>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</si>
  <si>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</si>
  <si>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</si>
  <si>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</si>
  <si>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</si>
  <si>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</si>
  <si>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</si>
  <si>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</si>
  <si>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</si>
  <si>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</si>
  <si>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</si>
  <si>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</si>
  <si>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</si>
  <si>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</si>
  <si>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</si>
  <si>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</si>
  <si>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</si>
  <si>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</si>
  <si>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</si>
  <si>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</si>
  <si>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</si>
  <si>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</si>
  <si>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</si>
  <si>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</si>
  <si>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</si>
  <si>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</si>
  <si>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</si>
  <si>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</si>
  <si>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</si>
  <si>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</si>
  <si>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</si>
  <si>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</si>
  <si>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</si>
  <si>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</si>
  <si>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</si>
  <si>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</si>
  <si>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</si>
  <si>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</si>
  <si>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</si>
  <si>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</si>
  <si>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</si>
  <si>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</si>
  <si>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</si>
  <si>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</si>
  <si>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</si>
  <si>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</si>
  <si>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</si>
  <si>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</si>
  <si>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</si>
  <si>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</si>
  <si>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</si>
  <si>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</si>
  <si>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</si>
  <si>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</si>
  <si>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</si>
  <si>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</si>
  <si>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</si>
  <si>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</si>
  <si>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</si>
  <si>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</si>
  <si>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</si>
  <si>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</si>
  <si>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</si>
  <si>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</si>
  <si>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</si>
  <si>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</si>
  <si>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</si>
  <si>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</si>
  <si>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</si>
  <si>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</si>
  <si>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</si>
  <si>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</si>
  <si>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</si>
  <si>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</si>
  <si>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</si>
  <si>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</si>
  <si>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</si>
  <si>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</si>
  <si>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</si>
  <si>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</si>
  <si>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</si>
  <si>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</si>
  <si>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</si>
  <si>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</si>
  <si>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</si>
  <si>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</si>
  <si>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</si>
  <si>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</si>
  <si>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</si>
  <si>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</si>
  <si>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</si>
  <si>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</si>
  <si>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</si>
  <si>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</si>
  <si>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</si>
  <si>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</si>
  <si>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</si>
  <si>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</si>
  <si>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</si>
  <si>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</si>
  <si>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</si>
  <si>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</si>
  <si>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</si>
  <si>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</si>
  <si>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</si>
  <si>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</si>
  <si>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</si>
  <si>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</si>
  <si>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</si>
  <si>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</si>
  <si>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</si>
  <si>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</si>
  <si>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</si>
  <si>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</si>
  <si>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</si>
  <si>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</si>
  <si>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</si>
  <si>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</si>
  <si>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</si>
  <si>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</si>
  <si>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</si>
  <si>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</si>
  <si>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</si>
  <si>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</si>
  <si>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</si>
  <si>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</si>
  <si>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</si>
  <si>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</si>
  <si>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</si>
  <si>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</si>
  <si>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</si>
  <si>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</si>
  <si>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</si>
  <si>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</si>
  <si>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</si>
  <si>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</si>
  <si>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</si>
  <si>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</si>
  <si>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</si>
  <si>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</si>
  <si>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</si>
  <si>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</si>
  <si>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</si>
  <si>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</si>
  <si>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</si>
  <si>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</si>
  <si>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</si>
  <si>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</si>
  <si>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</si>
  <si>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</si>
  <si>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</si>
  <si>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</si>
  <si>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</si>
  <si>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</si>
  <si>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</si>
  <si>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</si>
  <si>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</si>
  <si>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</si>
  <si>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</si>
  <si>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</si>
  <si>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</si>
  <si>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</si>
  <si>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</si>
  <si>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</si>
  <si>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</si>
  <si>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</si>
  <si>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</si>
  <si>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</si>
  <si>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</si>
  <si>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</si>
  <si>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</si>
  <si>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</si>
  <si>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</si>
  <si>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</si>
  <si>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</si>
  <si>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</si>
  <si>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</si>
  <si>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</si>
  <si>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</si>
  <si>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</si>
  <si>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</si>
  <si>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</si>
  <si>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</si>
  <si>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</si>
  <si>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</si>
  <si>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</si>
  <si>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</si>
  <si>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</si>
  <si>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</si>
  <si>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</si>
  <si>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</si>
  <si>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</si>
  <si>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</si>
  <si>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</si>
  <si>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</si>
  <si>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</si>
  <si>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</si>
  <si>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</si>
  <si>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</si>
  <si>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</si>
  <si>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</si>
  <si>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</si>
  <si>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</si>
  <si>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</si>
  <si>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</si>
  <si>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</si>
  <si>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</si>
  <si>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</si>
  <si>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</si>
  <si>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</si>
  <si>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</si>
  <si>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</si>
  <si>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</si>
  <si>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</si>
  <si>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</si>
  <si>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</si>
  <si>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</si>
  <si>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</si>
  <si>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</si>
  <si>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</si>
  <si>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</si>
  <si>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</si>
  <si>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</si>
  <si>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</si>
  <si>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</si>
  <si>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</si>
  <si>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</si>
  <si>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</si>
  <si>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</si>
  <si>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</si>
  <si>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</si>
  <si>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</si>
  <si>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</si>
  <si>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</si>
  <si>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</si>
  <si>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</si>
  <si>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</si>
  <si>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</si>
  <si>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</si>
  <si>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</si>
  <si>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</si>
  <si>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</si>
  <si>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</si>
  <si>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</si>
  <si>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</si>
  <si>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</si>
  <si>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</si>
  <si>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</si>
  <si>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</si>
  <si>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</si>
  <si>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</si>
  <si>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</si>
  <si>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</si>
  <si>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</si>
  <si>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</si>
  <si>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</si>
  <si>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</si>
  <si>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</si>
  <si>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</si>
  <si>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</si>
  <si>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</si>
  <si>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</si>
  <si>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</si>
  <si>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</si>
  <si>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</si>
  <si>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</si>
  <si>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</si>
  <si>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</si>
  <si>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</si>
  <si>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</si>
  <si>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</si>
  <si>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</si>
  <si>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</si>
  <si>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</si>
  <si>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</si>
  <si>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</si>
  <si>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</si>
  <si>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</si>
  <si>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</si>
  <si>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</si>
  <si>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</si>
  <si>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</si>
  <si>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</si>
  <si>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</si>
  <si>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</si>
  <si>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</si>
  <si>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</si>
  <si>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</si>
  <si>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</si>
  <si>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</si>
  <si>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</si>
  <si>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</si>
  <si>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</si>
  <si>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</si>
  <si>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</si>
  <si>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</si>
  <si>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</si>
  <si>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</si>
  <si>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</si>
  <si>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</si>
  <si>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</si>
  <si>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</si>
  <si>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</si>
  <si>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</si>
  <si>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</si>
  <si>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</si>
  <si>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</si>
  <si>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</si>
  <si>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</si>
  <si>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</si>
  <si>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</si>
  <si>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</si>
  <si>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</si>
  <si>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</si>
  <si>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</si>
  <si>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</si>
  <si>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</si>
  <si>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</si>
  <si>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</si>
  <si>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</si>
  <si>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</si>
  <si>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</si>
  <si>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</si>
  <si>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</si>
  <si>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</si>
  <si>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</si>
  <si>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</si>
  <si>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</si>
  <si>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</si>
  <si>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</si>
  <si>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</si>
  <si>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</si>
  <si>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</si>
  <si>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</si>
  <si>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</si>
  <si>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</si>
  <si>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</si>
  <si>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</si>
  <si>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</si>
  <si>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</si>
  <si>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</si>
  <si>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</si>
  <si>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</si>
  <si>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</si>
  <si>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</si>
  <si>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</si>
  <si>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</si>
  <si>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</si>
  <si>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</si>
  <si>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</si>
  <si>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</si>
  <si>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</si>
  <si>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</si>
  <si>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</si>
  <si>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</si>
  <si>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</si>
  <si>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</si>
  <si>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</si>
  <si>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</si>
  <si>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</si>
  <si>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</si>
  <si>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</si>
  <si>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</si>
  <si>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</si>
  <si>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</si>
  <si>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</si>
  <si>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</si>
  <si>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</si>
  <si>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</si>
  <si>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</si>
  <si>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</si>
  <si>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</si>
  <si>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</si>
  <si>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</si>
  <si>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</si>
  <si>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</si>
  <si>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</si>
  <si>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</si>
  <si>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</si>
  <si>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</si>
  <si>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</si>
  <si>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</si>
  <si>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</si>
  <si>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</si>
  <si>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</si>
  <si>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</si>
  <si>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</si>
  <si>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</si>
  <si>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</si>
  <si>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</si>
  <si>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</si>
  <si>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</si>
  <si>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</si>
  <si>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</si>
  <si>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</si>
  <si>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</si>
  <si>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</si>
  <si>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</si>
  <si>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</si>
  <si>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</si>
  <si>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</si>
  <si>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</si>
  <si>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</si>
  <si>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</si>
  <si>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</si>
  <si>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</si>
  <si>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</si>
  <si>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</si>
  <si>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</si>
  <si>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</si>
  <si>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</si>
  <si>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</si>
  <si>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</si>
  <si>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</si>
  <si>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</si>
  <si>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</si>
  <si>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</si>
  <si>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</si>
  <si>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</si>
  <si>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</si>
  <si>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</si>
  <si>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</si>
  <si>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</si>
  <si>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</si>
  <si>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</si>
  <si>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</si>
  <si>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</si>
  <si>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</si>
  <si>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</si>
  <si>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</si>
  <si>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</si>
  <si>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</si>
  <si>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</si>
  <si>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</si>
  <si>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</si>
  <si>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</si>
  <si>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</si>
  <si>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</si>
  <si>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</si>
  <si>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</si>
  <si>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</si>
  <si>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</si>
  <si>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</si>
  <si>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</si>
  <si>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</si>
  <si>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</si>
  <si>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</si>
  <si>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</si>
  <si>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</si>
  <si>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</si>
  <si>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</si>
  <si>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</si>
  <si>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</si>
  <si>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</si>
  <si>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</si>
  <si>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</si>
  <si>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</si>
  <si>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</si>
  <si>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</si>
  <si>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</si>
  <si>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</si>
  <si>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</si>
  <si>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</si>
  <si>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</si>
  <si>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</si>
  <si>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</si>
  <si>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</si>
  <si>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</si>
  <si>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</si>
  <si>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</si>
  <si>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</si>
  <si>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</si>
  <si>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</si>
  <si>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</si>
  <si>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</si>
  <si>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</si>
  <si>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</si>
  <si>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</si>
  <si>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</si>
  <si>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</si>
  <si>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</si>
  <si>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</si>
  <si>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</si>
  <si>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</si>
  <si>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</si>
  <si>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</si>
  <si>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</si>
  <si>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</si>
  <si>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</si>
  <si>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</si>
  <si>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</si>
  <si>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</si>
  <si>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</si>
  <si>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</si>
  <si>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</si>
  <si>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</si>
  <si>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</si>
  <si>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</si>
  <si>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</si>
  <si>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</si>
  <si>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</si>
  <si>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</si>
  <si>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</si>
  <si>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</si>
  <si>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</si>
  <si>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</si>
  <si>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</si>
  <si>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</si>
  <si>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</si>
  <si>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</si>
  <si>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</si>
  <si>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</si>
  <si>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</si>
  <si>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</si>
  <si>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</si>
  <si>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</si>
  <si>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</si>
  <si>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</si>
  <si>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</si>
  <si>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</si>
  <si>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</si>
  <si>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</si>
  <si>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</si>
  <si>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</si>
  <si>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</si>
  <si>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</si>
  <si>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</si>
  <si>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</si>
  <si>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</si>
  <si>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</si>
  <si>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</si>
  <si>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</si>
  <si>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</si>
  <si>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</si>
  <si>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</si>
  <si>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</si>
  <si>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</si>
  <si>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</si>
  <si>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</si>
  <si>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</si>
  <si>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</si>
  <si>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</si>
  <si>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</si>
  <si>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</si>
  <si>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</si>
  <si>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</si>
  <si>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</si>
  <si>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</si>
  <si>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</si>
  <si>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</si>
  <si>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</si>
  <si>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</si>
  <si>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</si>
  <si>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</si>
  <si>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</si>
  <si>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</si>
  <si>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</si>
  <si>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</si>
  <si>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</si>
  <si>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</si>
  <si>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</si>
  <si>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</si>
  <si>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</si>
  <si>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</si>
  <si>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</si>
  <si>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</si>
  <si>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</si>
  <si>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</si>
  <si>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</si>
  <si>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</si>
  <si>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</si>
  <si>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</si>
  <si>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</si>
  <si>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</si>
  <si>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</si>
  <si>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</si>
  <si>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</si>
  <si>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</si>
  <si>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</si>
  <si>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</si>
  <si>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</si>
  <si>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</si>
  <si>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</si>
  <si>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</si>
  <si>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</si>
  <si>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</si>
  <si>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</si>
  <si>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</si>
  <si>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</si>
  <si>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</si>
  <si>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</si>
  <si>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</si>
  <si>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</si>
  <si>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</si>
  <si>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</si>
  <si>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</si>
  <si>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</si>
  <si>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</si>
  <si>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</si>
  <si>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</si>
  <si>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</si>
  <si>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</si>
  <si>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</si>
  <si>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</si>
  <si>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</si>
  <si>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</si>
  <si>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</si>
  <si>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</si>
  <si>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</si>
  <si>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</si>
  <si>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</si>
  <si>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</si>
  <si>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</si>
  <si>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</si>
  <si>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</si>
  <si>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</si>
  <si>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</si>
  <si>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</si>
  <si>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</si>
  <si>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</si>
  <si>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</si>
  <si>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</si>
  <si>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</si>
  <si>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</si>
  <si>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</si>
  <si>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</si>
  <si>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</si>
  <si>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</si>
  <si>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</si>
  <si>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</si>
  <si>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</si>
  <si>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</si>
  <si>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</si>
  <si>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</si>
  <si>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</si>
  <si>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</si>
  <si>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</si>
  <si>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</si>
  <si>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</si>
  <si>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</si>
  <si>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</si>
  <si>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</si>
  <si>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</si>
  <si>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</si>
  <si>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</si>
  <si>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</si>
  <si>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</si>
  <si>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</si>
  <si>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</si>
  <si>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</si>
  <si>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</si>
  <si>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</si>
  <si>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</si>
  <si>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</si>
  <si>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</si>
  <si>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</si>
  <si>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</si>
  <si>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</si>
  <si>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</si>
  <si>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</si>
  <si>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</si>
  <si>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</si>
  <si>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</si>
  <si>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</si>
  <si>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</si>
  <si>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</si>
  <si>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</si>
  <si>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</si>
  <si>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</si>
  <si>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</si>
  <si>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</si>
  <si>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</si>
  <si>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</si>
  <si>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</si>
  <si>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</si>
  <si>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</si>
  <si>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</si>
  <si>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</si>
  <si>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</si>
  <si>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</si>
  <si>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</si>
  <si>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</si>
  <si>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</si>
  <si>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</si>
  <si>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</si>
  <si>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</si>
  <si>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</si>
  <si>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</si>
  <si>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</si>
  <si>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</si>
  <si>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</si>
  <si>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</si>
  <si>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</si>
  <si>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</si>
  <si>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</si>
  <si>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</si>
  <si>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</si>
  <si>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</si>
  <si>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</si>
  <si>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</si>
  <si>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</si>
  <si>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</si>
  <si>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</si>
  <si>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</si>
  <si>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</si>
  <si>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</si>
  <si>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</si>
  <si>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</si>
  <si>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</si>
  <si>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</si>
  <si>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</si>
  <si>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</si>
  <si>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</si>
  <si>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</si>
  <si>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</si>
  <si>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</si>
  <si>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</si>
  <si>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</si>
  <si>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</si>
  <si>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</si>
  <si>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</si>
  <si>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</si>
  <si>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</si>
  <si>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</si>
  <si>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</si>
  <si>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</si>
  <si>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</si>
  <si>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</si>
  <si>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</si>
  <si>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</si>
  <si>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</si>
  <si>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</si>
  <si>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</si>
  <si>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</si>
  <si>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</si>
  <si>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</si>
  <si>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</si>
  <si>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</si>
  <si>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</si>
  <si>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</si>
  <si>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</si>
  <si>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</si>
  <si>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</si>
  <si>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</si>
  <si>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</si>
  <si>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</si>
  <si>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</si>
  <si>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</si>
  <si>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</si>
  <si>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</si>
  <si>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</si>
  <si>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</si>
  <si>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</si>
  <si>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</si>
  <si>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</si>
  <si>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</si>
  <si>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</si>
  <si>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</si>
  <si>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</si>
  <si>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</si>
  <si>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</si>
  <si>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</si>
  <si>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</si>
  <si>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</si>
  <si>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</si>
  <si>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</si>
  <si>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</si>
  <si>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</si>
  <si>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</si>
  <si>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</si>
  <si>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</si>
  <si>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</si>
  <si>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</si>
  <si>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</si>
  <si>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</si>
  <si>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</si>
  <si>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</si>
  <si>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</si>
  <si>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</si>
  <si>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</si>
  <si>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</si>
  <si>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</si>
  <si>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</si>
  <si>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</si>
  <si>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</si>
  <si>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</si>
  <si>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</si>
  <si>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</si>
  <si>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</si>
  <si>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</si>
  <si>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</si>
  <si>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</si>
  <si>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</si>
  <si>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</si>
  <si>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</si>
  <si>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</si>
  <si>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</si>
  <si>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</si>
  <si>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</si>
  <si>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</si>
  <si>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</si>
  <si>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</si>
  <si>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</si>
  <si>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</si>
  <si>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</si>
  <si>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</si>
  <si>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</si>
  <si>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</si>
  <si>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</si>
  <si>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</si>
  <si>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</si>
  <si>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</si>
  <si>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</si>
  <si>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</si>
  <si>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</si>
  <si>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</si>
  <si>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</si>
  <si>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</si>
  <si>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</si>
  <si>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</si>
  <si>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</si>
  <si>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</si>
  <si>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</si>
  <si>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</si>
  <si>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</si>
  <si>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</si>
  <si>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</si>
  <si>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</si>
  <si>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</si>
  <si>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</si>
  <si>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</si>
  <si>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</si>
  <si>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</si>
  <si>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</si>
  <si>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</si>
  <si>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</si>
  <si>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</si>
  <si>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</si>
  <si>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</si>
  <si>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</si>
  <si>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</si>
  <si>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</si>
  <si>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</si>
  <si>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</si>
  <si>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</si>
  <si>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</si>
  <si>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</si>
  <si>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</si>
  <si>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</si>
  <si>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</si>
  <si>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</si>
  <si>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</si>
  <si>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</si>
  <si>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</si>
  <si>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</si>
  <si>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</si>
  <si>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</si>
  <si>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</si>
  <si>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</si>
  <si>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</si>
  <si>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</si>
  <si>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</si>
  <si>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</si>
  <si>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</si>
  <si>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</si>
  <si>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</si>
  <si>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</si>
  <si>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</si>
  <si>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</si>
  <si>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</si>
  <si>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</si>
  <si>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</si>
  <si>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</si>
  <si>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</si>
  <si>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</si>
  <si>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</si>
  <si>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</si>
  <si>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</si>
  <si>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</si>
  <si>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</si>
  <si>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</si>
  <si>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</si>
  <si>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</si>
  <si>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</si>
  <si>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</si>
  <si>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</si>
  <si>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</si>
  <si>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</si>
  <si>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</si>
  <si>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</si>
  <si>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</si>
  <si>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</si>
  <si>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</si>
  <si>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</si>
  <si>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</si>
  <si>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</si>
  <si>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</si>
  <si>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</si>
  <si>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</si>
  <si>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</si>
  <si>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</si>
  <si>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</si>
  <si>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</si>
  <si>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</si>
  <si>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</si>
  <si>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</si>
  <si>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</si>
  <si>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</si>
  <si>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</si>
  <si>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</si>
  <si>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</si>
  <si>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</si>
  <si>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</si>
  <si>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</si>
  <si>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</si>
  <si>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</si>
  <si>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</si>
  <si>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</si>
  <si>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</si>
  <si>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</si>
  <si>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</si>
  <si>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</si>
  <si>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</si>
  <si>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</si>
  <si>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</si>
  <si>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</si>
  <si>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</si>
  <si>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</si>
  <si>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</si>
  <si>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</si>
  <si>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</si>
  <si>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</si>
  <si>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</si>
  <si>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</si>
  <si>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</si>
  <si>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</si>
  <si>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</si>
  <si>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</si>
  <si>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</si>
  <si>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</si>
  <si>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</si>
  <si>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</si>
  <si>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</si>
  <si>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</si>
  <si>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</si>
  <si>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</si>
  <si>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</si>
  <si>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</si>
  <si>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</si>
  <si>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</si>
  <si>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</si>
  <si>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</si>
  <si>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</si>
  <si>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</si>
  <si>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</si>
  <si>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</si>
  <si>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</si>
  <si>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</si>
  <si>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</si>
  <si>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</si>
  <si>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</si>
  <si>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</si>
  <si>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</si>
  <si>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</si>
  <si>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</si>
  <si>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</si>
  <si>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</si>
  <si>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</si>
  <si>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</si>
  <si>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</si>
  <si>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</si>
  <si>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</si>
  <si>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</si>
  <si>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</si>
  <si>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</si>
  <si>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</si>
  <si>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</si>
  <si>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</si>
  <si>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</si>
  <si>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</si>
  <si>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</si>
  <si>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</si>
  <si>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</si>
  <si>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</si>
  <si>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</si>
  <si>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</si>
  <si>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</si>
  <si>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</si>
  <si>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</si>
  <si>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</si>
  <si>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</si>
  <si>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</si>
  <si>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</si>
  <si>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</si>
  <si>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</si>
  <si>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</si>
  <si>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</si>
  <si>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</si>
  <si>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</si>
  <si>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</si>
  <si>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</si>
  <si>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</si>
  <si>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</si>
  <si>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</si>
  <si>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</si>
  <si>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</si>
  <si>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</si>
  <si>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</si>
  <si>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</si>
  <si>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</si>
  <si>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</si>
  <si>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</si>
  <si>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</si>
  <si>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</si>
  <si>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</si>
  <si>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</si>
  <si>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</si>
  <si>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</si>
  <si>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</si>
  <si>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</si>
  <si>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</si>
  <si>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</si>
  <si>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</si>
  <si>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</si>
  <si>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</si>
  <si>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</si>
  <si>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</si>
  <si>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</si>
  <si>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</si>
  <si>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</si>
  <si>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</si>
  <si>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</si>
  <si>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</si>
  <si>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</si>
  <si>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</si>
  <si>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</si>
  <si>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</si>
  <si>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</si>
  <si>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</si>
  <si>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</si>
  <si>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</si>
  <si>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</si>
  <si>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</si>
  <si>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</si>
  <si>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</si>
  <si>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</si>
  <si>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</si>
  <si>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</si>
  <si>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</si>
  <si>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</si>
  <si>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</si>
  <si>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</si>
  <si>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</si>
  <si>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</si>
  <si>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</si>
  <si>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</si>
  <si>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</si>
  <si>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</si>
  <si>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</si>
  <si>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</si>
  <si>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</si>
  <si>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</si>
  <si>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</si>
  <si>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</si>
  <si>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</si>
  <si>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</si>
  <si>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</si>
  <si>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</si>
  <si>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</si>
  <si>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</si>
  <si>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</si>
  <si>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</si>
  <si>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</si>
  <si>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</si>
  <si>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</si>
  <si>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</si>
  <si>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</si>
  <si>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</si>
  <si>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</si>
  <si>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</si>
  <si>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</si>
  <si>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</si>
  <si>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</si>
  <si>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</si>
  <si>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</si>
  <si>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</si>
  <si>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</si>
  <si>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</si>
  <si>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</si>
  <si>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</si>
  <si>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</si>
  <si>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</si>
  <si>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</si>
  <si>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</si>
  <si>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</si>
  <si>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</si>
  <si>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</si>
  <si>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</si>
  <si>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</si>
  <si>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</si>
  <si>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</si>
  <si>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</si>
  <si>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</si>
  <si>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</si>
  <si>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</si>
  <si>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</si>
  <si>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</si>
  <si>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</si>
  <si>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</si>
  <si>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</si>
  <si>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</si>
  <si>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</si>
  <si>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</si>
  <si>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</si>
  <si>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</si>
  <si>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</si>
  <si>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</si>
  <si>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</si>
  <si>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</si>
  <si>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</si>
  <si>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</si>
  <si>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</si>
  <si>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</si>
  <si>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</si>
  <si>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</si>
  <si>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</si>
  <si>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</si>
  <si>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</si>
  <si>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</si>
  <si>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</si>
  <si>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</si>
  <si>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</si>
  <si>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</si>
  <si>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</si>
  <si>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</si>
  <si>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</si>
  <si>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</si>
  <si>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</si>
  <si>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</si>
  <si>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</si>
  <si>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</si>
  <si>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</si>
  <si>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</si>
  <si>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</si>
  <si>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</si>
  <si>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</si>
  <si>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</si>
  <si>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</si>
  <si>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</si>
  <si>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</si>
  <si>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</si>
  <si>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</si>
  <si>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</si>
  <si>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</si>
  <si>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</si>
  <si>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</si>
  <si>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</si>
  <si>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</si>
  <si>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</si>
  <si>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</si>
  <si>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</si>
  <si>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</si>
  <si>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</si>
  <si>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</si>
  <si>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</si>
  <si>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</si>
  <si>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</si>
  <si>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</si>
  <si>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</si>
  <si>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</si>
  <si>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</si>
  <si>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</si>
  <si>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</si>
  <si>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</si>
  <si>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</si>
  <si>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</si>
  <si>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</si>
  <si>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</si>
  <si>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</si>
  <si>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</si>
  <si>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</si>
  <si>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</si>
  <si>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</si>
  <si>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</si>
  <si>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</si>
  <si>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</si>
  <si>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</si>
  <si>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</si>
  <si>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</si>
  <si>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</si>
  <si>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</si>
  <si>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</si>
  <si>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</si>
  <si>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</si>
  <si>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</si>
  <si>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</si>
  <si>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</si>
  <si>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</si>
  <si>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</si>
  <si>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</si>
  <si>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</si>
  <si>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</si>
  <si>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</si>
  <si>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</si>
  <si>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</si>
  <si>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</si>
  <si>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</si>
  <si>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</si>
  <si>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</si>
  <si>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</si>
  <si>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</si>
  <si>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</si>
  <si>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</si>
  <si>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</si>
  <si>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</si>
  <si>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</si>
  <si>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</si>
  <si>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</si>
  <si>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</si>
  <si>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</si>
  <si>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</si>
  <si>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</si>
  <si>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</si>
  <si>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</si>
  <si>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</si>
  <si>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</si>
  <si>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</si>
  <si>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</si>
  <si>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</si>
  <si>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</si>
  <si>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</si>
  <si>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</si>
  <si>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</si>
  <si>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</si>
  <si>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</si>
  <si>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</si>
  <si>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</si>
  <si>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</si>
  <si>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</si>
  <si>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</si>
  <si>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</si>
  <si>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</si>
  <si>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</si>
  <si>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</si>
  <si>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</si>
  <si>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</si>
  <si>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</si>
  <si>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</si>
  <si>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</si>
  <si>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</si>
  <si>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</si>
  <si>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</si>
  <si>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</si>
  <si>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</si>
  <si>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</si>
  <si>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</si>
  <si>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</si>
  <si>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</si>
  <si>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</si>
  <si>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</si>
  <si>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</si>
  <si>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</si>
  <si>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</si>
  <si>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</si>
  <si>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</si>
  <si>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</si>
  <si>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</si>
  <si>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</si>
  <si>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</si>
  <si>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</si>
  <si>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</si>
  <si>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</si>
  <si>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</si>
  <si>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</si>
  <si>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</si>
  <si>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</si>
  <si>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</si>
  <si>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</si>
  <si>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</si>
  <si>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</si>
  <si>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</si>
  <si>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</si>
  <si>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</si>
  <si>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</si>
  <si>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</si>
  <si>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</si>
  <si>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</si>
  <si>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</si>
  <si>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</si>
  <si>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</si>
  <si>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</si>
  <si>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</si>
  <si>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</si>
  <si>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</si>
  <si>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</si>
  <si>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</si>
  <si>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</si>
  <si>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</si>
  <si>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</si>
  <si>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</si>
  <si>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</si>
  <si>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</si>
  <si>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</si>
  <si>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</si>
  <si>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</si>
  <si>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</si>
  <si>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</si>
  <si>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</si>
  <si>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</si>
  <si>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</si>
  <si>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</si>
  <si>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</si>
  <si>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</si>
  <si>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</si>
  <si>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</si>
  <si>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</si>
  <si>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</si>
  <si>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</si>
  <si>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</si>
  <si>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</si>
  <si>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</si>
  <si>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</si>
  <si>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</si>
  <si>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</si>
  <si>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</si>
  <si>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</si>
  <si>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</si>
  <si>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</si>
  <si>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</si>
  <si>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</si>
  <si>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</si>
  <si>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</si>
  <si>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</si>
  <si>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</si>
  <si>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</si>
  <si>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</si>
  <si>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</si>
  <si>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</si>
  <si>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</si>
  <si>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</si>
  <si>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</si>
  <si>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</si>
  <si>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</si>
  <si>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</si>
  <si>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</si>
  <si>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</si>
  <si>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</si>
  <si>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</si>
  <si>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</si>
  <si>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</si>
  <si>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</si>
  <si>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</si>
  <si>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</si>
  <si>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</si>
  <si>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</si>
  <si>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</si>
  <si>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</si>
  <si>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</si>
  <si>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</si>
  <si>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</si>
  <si>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</si>
  <si>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</si>
  <si>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</si>
  <si>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</si>
  <si>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</si>
  <si>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</si>
  <si>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</si>
  <si>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</si>
  <si>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</si>
  <si>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</si>
  <si>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</si>
  <si>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</si>
  <si>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</si>
  <si>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</si>
  <si>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</si>
  <si>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</si>
  <si>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</si>
  <si>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</si>
  <si>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</si>
  <si>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</si>
  <si>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</si>
  <si>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</si>
  <si>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</si>
  <si>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</si>
  <si>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</si>
  <si>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</si>
  <si>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</si>
  <si>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</si>
  <si>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</si>
  <si>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</si>
  <si>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</si>
  <si>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</si>
  <si>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</si>
  <si>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</si>
  <si>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</si>
  <si>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</si>
  <si>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</si>
  <si>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</si>
  <si>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</si>
  <si>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</si>
  <si>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</si>
  <si>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</si>
  <si>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</si>
  <si>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</si>
  <si>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</si>
  <si>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</si>
  <si>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</si>
  <si>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</si>
  <si>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</si>
  <si>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</si>
  <si>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</si>
  <si>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</si>
  <si>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</si>
  <si>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</si>
  <si>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</si>
  <si>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</si>
  <si>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</si>
  <si>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</si>
  <si>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</si>
  <si>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</si>
  <si>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</si>
  <si>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</si>
  <si>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</si>
  <si>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</si>
  <si>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</si>
  <si>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</si>
  <si>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</si>
  <si>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</si>
  <si>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</si>
  <si>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</si>
  <si>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</si>
  <si>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</si>
  <si>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</si>
  <si>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</si>
  <si>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</si>
  <si>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</si>
  <si>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</si>
  <si>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</si>
  <si>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</si>
  <si>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</si>
  <si>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</si>
  <si>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</si>
  <si>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</si>
  <si>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</si>
  <si>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</si>
  <si>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</si>
  <si>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</si>
  <si>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</si>
  <si>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</si>
  <si>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</si>
  <si>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</si>
  <si>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</si>
  <si>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</si>
  <si>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</si>
  <si>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</si>
  <si>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</si>
  <si>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</si>
  <si>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</si>
  <si>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</si>
  <si>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</si>
  <si>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</si>
  <si>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</si>
  <si>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</si>
  <si>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</si>
  <si>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</si>
  <si>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</si>
  <si>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</si>
  <si>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</si>
  <si>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</si>
  <si>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</si>
  <si>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</si>
  <si>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</si>
  <si>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</si>
  <si>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</si>
  <si>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</si>
  <si>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</si>
  <si>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</si>
  <si>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</si>
  <si>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</si>
  <si>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</si>
  <si>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</si>
  <si>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</si>
  <si>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</si>
  <si>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</si>
  <si>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</si>
  <si>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</si>
  <si>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</si>
  <si>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</si>
  <si>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</si>
  <si>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</si>
  <si>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</si>
  <si>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</si>
  <si>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</si>
  <si>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</si>
  <si>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</si>
  <si>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</si>
  <si>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</si>
  <si>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</si>
  <si>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</si>
  <si>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</si>
  <si>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</si>
  <si>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</si>
  <si>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</si>
  <si>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</si>
  <si>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</si>
  <si>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</si>
  <si>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</si>
  <si>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</si>
  <si>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</si>
  <si>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</si>
  <si>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</si>
  <si>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</si>
  <si>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</si>
  <si>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</si>
  <si>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</si>
  <si>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</si>
  <si>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</si>
  <si>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</si>
  <si>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</si>
  <si>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</si>
  <si>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</si>
  <si>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</si>
  <si>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</si>
  <si>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</si>
  <si>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</si>
  <si>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</si>
  <si>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</si>
  <si>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</si>
  <si>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</si>
  <si>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</si>
  <si>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</si>
  <si>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</si>
  <si>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</si>
  <si>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</si>
  <si>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</si>
  <si>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</si>
  <si>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</si>
  <si>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</si>
  <si>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</si>
  <si>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</si>
  <si>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</si>
  <si>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</si>
  <si>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</si>
  <si>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</si>
  <si>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</si>
  <si>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</si>
  <si>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</si>
  <si>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</si>
  <si>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</si>
  <si>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</si>
  <si>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</si>
  <si>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</si>
  <si>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</si>
  <si>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</si>
  <si>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</si>
  <si>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</si>
  <si>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</si>
  <si>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</si>
  <si>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</si>
  <si>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</si>
  <si>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</si>
  <si>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</si>
  <si>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</si>
  <si>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</si>
  <si>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</si>
  <si>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</si>
  <si>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</si>
  <si>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</si>
  <si>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</si>
  <si>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</si>
  <si>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</si>
  <si>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</si>
  <si>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</si>
  <si>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</si>
  <si>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</si>
  <si>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</si>
  <si>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</si>
  <si>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</si>
  <si>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</si>
  <si>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</si>
  <si>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</si>
  <si>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</si>
  <si>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</si>
  <si>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</si>
  <si>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</si>
  <si>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</si>
  <si>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</si>
  <si>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</si>
  <si>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</si>
  <si>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</si>
  <si>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</si>
  <si>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</si>
  <si>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</si>
  <si>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</si>
  <si>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</si>
  <si>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</si>
  <si>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</si>
  <si>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</si>
  <si>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</si>
  <si>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</si>
  <si>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</si>
  <si>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</si>
  <si>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</si>
  <si>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</si>
  <si>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</si>
  <si>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</si>
  <si>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</si>
  <si>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</si>
  <si>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</si>
  <si>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</si>
  <si>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</si>
  <si>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</si>
  <si>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</si>
  <si>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</si>
  <si>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</si>
  <si>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</si>
  <si>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</si>
  <si>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</si>
  <si>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</si>
  <si>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</si>
  <si>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</si>
  <si>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</si>
  <si>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</si>
  <si>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</si>
  <si>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</si>
  <si>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</si>
  <si>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</si>
  <si>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</si>
  <si>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</si>
  <si>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</si>
  <si>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</si>
  <si>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</si>
  <si>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</si>
  <si>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</si>
  <si>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</si>
  <si>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</si>
  <si>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</si>
  <si>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</si>
  <si>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</si>
  <si>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</si>
  <si>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</si>
  <si>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</si>
  <si>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</si>
  <si>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</si>
  <si>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</si>
  <si>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</si>
  <si>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</si>
  <si>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</si>
  <si>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</si>
  <si>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</si>
  <si>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</si>
  <si>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</si>
  <si>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</si>
  <si>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</si>
  <si>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</si>
  <si>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</si>
  <si>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</si>
  <si>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</si>
  <si>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</si>
  <si>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</si>
  <si>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</si>
  <si>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</si>
  <si>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</si>
  <si>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</si>
  <si>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</si>
  <si>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</si>
  <si>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</si>
  <si>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</si>
  <si>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</si>
  <si>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</si>
  <si>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</si>
  <si>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</si>
  <si>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</si>
  <si>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</si>
  <si>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</si>
  <si>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</si>
  <si>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</si>
  <si>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</si>
  <si>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</si>
  <si>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</si>
  <si>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</si>
  <si>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</si>
  <si>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</si>
  <si>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</si>
  <si>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</si>
  <si>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</si>
  <si>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</si>
  <si>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</si>
  <si>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</si>
  <si>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</si>
  <si>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</si>
  <si>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</si>
  <si>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</si>
  <si>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</si>
  <si>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</si>
  <si>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</si>
  <si>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</si>
  <si>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</si>
  <si>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</si>
  <si>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</si>
  <si>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</si>
  <si>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</si>
  <si>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</si>
  <si>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</si>
  <si>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</si>
  <si>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</si>
  <si>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</si>
  <si>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</si>
  <si>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</si>
  <si>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</si>
  <si>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</si>
  <si>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</si>
  <si>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</si>
  <si>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</si>
  <si>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</si>
  <si>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</si>
  <si>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</si>
  <si>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</si>
  <si>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</si>
  <si>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</si>
  <si>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</si>
  <si>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</si>
  <si>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</si>
  <si>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</si>
  <si>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</si>
  <si>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</si>
  <si>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</si>
  <si>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</si>
  <si>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</si>
  <si>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</si>
  <si>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</si>
  <si>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</si>
  <si>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</si>
  <si>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</si>
  <si>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</si>
  <si>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</si>
  <si>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</si>
  <si>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</si>
  <si>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</si>
  <si>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</si>
  <si>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</si>
  <si>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</si>
  <si>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</si>
  <si>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</si>
  <si>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</si>
  <si>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</si>
  <si>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</si>
  <si>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</si>
  <si>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</si>
  <si>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</si>
  <si>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</si>
  <si>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</si>
  <si>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</si>
  <si>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</si>
  <si>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</si>
  <si>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</si>
  <si>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</si>
  <si>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</si>
  <si>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</si>
  <si>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</si>
  <si>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</si>
  <si>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</si>
  <si>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</si>
  <si>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</si>
  <si>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</si>
  <si>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</si>
  <si>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</si>
  <si>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</si>
  <si>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</si>
  <si>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</si>
  <si>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</si>
  <si>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</si>
  <si>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</si>
  <si>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</si>
  <si>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</si>
  <si>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</si>
  <si>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</si>
  <si>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</si>
  <si>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</si>
  <si>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</si>
  <si>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</si>
  <si>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</si>
  <si>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</si>
  <si>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</si>
  <si>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</si>
  <si>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</si>
  <si>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</si>
  <si>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</si>
  <si>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</si>
  <si>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</si>
  <si>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</si>
  <si>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</si>
  <si>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</si>
  <si>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</si>
  <si>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</si>
  <si>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</si>
  <si>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</si>
  <si>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</si>
  <si>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</si>
  <si>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</si>
  <si>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</si>
  <si>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</si>
  <si>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</si>
  <si>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</si>
  <si>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</si>
  <si>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</si>
  <si>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</si>
  <si>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</si>
  <si>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</si>
  <si>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</si>
  <si>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</si>
  <si>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</si>
  <si>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</si>
  <si>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</si>
  <si>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</si>
  <si>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</si>
  <si>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</si>
  <si>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</si>
  <si>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</si>
  <si>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</si>
  <si>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</si>
  <si>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</si>
  <si>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</si>
  <si>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</si>
  <si>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</si>
  <si>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</si>
  <si>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</si>
  <si>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</si>
  <si>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</si>
  <si>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</si>
  <si>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</si>
  <si>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</si>
  <si>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</si>
  <si>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</si>
  <si>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</si>
  <si>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</si>
  <si>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</si>
  <si>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</si>
  <si>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</si>
  <si>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</si>
  <si>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</si>
  <si>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</si>
  <si>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</si>
  <si>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</si>
  <si>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</si>
  <si>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</si>
  <si>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</si>
  <si>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</si>
  <si>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</si>
  <si>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</si>
  <si>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</si>
  <si>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</si>
  <si>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</si>
  <si>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</si>
  <si>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</si>
  <si>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</si>
  <si>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</si>
  <si>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</si>
  <si>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</si>
  <si>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</si>
  <si>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</si>
  <si>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</si>
  <si>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</si>
  <si>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</si>
  <si>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</si>
  <si>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</si>
  <si>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</si>
  <si>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</si>
  <si>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</si>
  <si>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</si>
  <si>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</si>
  <si>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</si>
  <si>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</si>
  <si>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</si>
  <si>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</si>
  <si>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</si>
  <si>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</si>
  <si>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</si>
  <si>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</si>
  <si>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</si>
  <si>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</si>
  <si>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</si>
  <si>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</si>
  <si>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</si>
  <si>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</si>
  <si>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</si>
  <si>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</si>
  <si>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</si>
  <si>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</si>
  <si>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</si>
  <si>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</si>
  <si>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</si>
  <si>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</si>
  <si>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</si>
  <si>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</si>
  <si>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</si>
  <si>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</si>
  <si>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</si>
  <si>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</si>
  <si>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</si>
  <si>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</si>
  <si>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</si>
  <si>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</si>
  <si>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</si>
  <si>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</si>
  <si>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</si>
  <si>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</si>
  <si>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</si>
  <si>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</si>
  <si>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</si>
  <si>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</si>
  <si>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</si>
  <si>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</si>
  <si>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</si>
  <si>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</si>
  <si>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</si>
  <si>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</si>
  <si>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</si>
  <si>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</si>
  <si>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</si>
  <si>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</si>
  <si>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</si>
  <si>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</si>
  <si>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</si>
  <si>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</si>
  <si>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</si>
  <si>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</si>
  <si>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</si>
  <si>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</si>
  <si>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</si>
  <si>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</si>
  <si>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</si>
  <si>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</si>
  <si>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</si>
  <si>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</si>
  <si>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</si>
  <si>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</si>
  <si>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</si>
  <si>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</si>
  <si>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</si>
  <si>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</si>
  <si>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</si>
  <si>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</si>
  <si>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</si>
  <si>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</si>
  <si>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</si>
  <si>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</si>
  <si>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</si>
  <si>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</si>
  <si>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</si>
  <si>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</si>
  <si>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</si>
  <si>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</si>
  <si>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</si>
  <si>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</si>
  <si>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</si>
  <si>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</si>
  <si>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</si>
  <si>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</si>
  <si>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</si>
  <si>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</si>
  <si>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</si>
  <si>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</si>
  <si>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</si>
  <si>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</si>
  <si>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</si>
  <si>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</si>
  <si>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</si>
  <si>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</si>
  <si>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</si>
  <si>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</si>
  <si>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</si>
  <si>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</si>
  <si>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</si>
  <si>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</si>
  <si>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</si>
  <si>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</si>
  <si>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</si>
  <si>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</si>
  <si>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</si>
  <si>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</si>
  <si>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</si>
  <si>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</si>
  <si>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</si>
  <si>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</si>
  <si>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</si>
  <si>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</si>
  <si>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</si>
  <si>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</si>
  <si>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</si>
  <si>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</si>
  <si>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</si>
  <si>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</si>
  <si>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</si>
  <si>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</si>
  <si>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</si>
  <si>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</si>
  <si>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</si>
  <si>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</si>
  <si>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</si>
  <si>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</si>
  <si>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</si>
  <si>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</si>
  <si>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</si>
  <si>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</si>
  <si>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</si>
  <si>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</si>
  <si>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</si>
  <si>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</si>
  <si>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</si>
  <si>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</si>
  <si>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</si>
  <si>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</si>
  <si>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</si>
  <si>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</si>
  <si>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</si>
  <si>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</si>
  <si>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</si>
  <si>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</si>
  <si>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</si>
  <si>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</si>
  <si>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</si>
  <si>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</si>
  <si>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</si>
  <si>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</si>
  <si>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</si>
  <si>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</si>
  <si>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</si>
  <si>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</si>
  <si>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</si>
  <si>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</si>
  <si>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</si>
  <si>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</si>
  <si>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</si>
  <si>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</si>
  <si>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</si>
  <si>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</si>
  <si>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</si>
  <si>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</si>
  <si>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</si>
  <si>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</si>
  <si>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</si>
  <si>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</si>
  <si>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</si>
  <si>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</si>
  <si>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</si>
  <si>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</si>
  <si>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</si>
  <si>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</si>
  <si>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</si>
  <si>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</si>
  <si>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</si>
  <si>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</si>
  <si>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</si>
  <si>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</si>
  <si>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</si>
  <si>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</si>
  <si>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</si>
  <si>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</si>
  <si>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</si>
  <si>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</si>
  <si>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</si>
  <si>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</si>
  <si>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</si>
  <si>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</si>
  <si>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</si>
  <si>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</si>
  <si>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</si>
  <si>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</si>
  <si>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</si>
  <si>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</si>
  <si>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</si>
  <si>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</si>
  <si>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</si>
  <si>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</si>
  <si>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</si>
  <si>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</si>
  <si>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</si>
  <si>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</si>
  <si>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</si>
  <si>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</si>
  <si>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</si>
  <si>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</si>
  <si>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</si>
  <si>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</si>
  <si>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</si>
  <si>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</si>
  <si>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</si>
  <si>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</si>
  <si>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</si>
  <si>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</si>
  <si>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</si>
  <si>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</si>
  <si>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</si>
  <si>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</si>
  <si>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</si>
  <si>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</si>
  <si>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</si>
  <si>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</si>
  <si>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</si>
  <si>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</si>
  <si>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</si>
  <si>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</si>
  <si>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</si>
  <si>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</si>
  <si>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</si>
  <si>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</si>
  <si>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</si>
  <si>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</si>
  <si>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</si>
  <si>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</si>
  <si>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</si>
  <si>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</si>
  <si>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</si>
  <si>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</si>
  <si>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</si>
  <si>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</si>
  <si>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</si>
  <si>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</si>
  <si>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</si>
  <si>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</si>
  <si>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</si>
  <si>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</si>
  <si>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</si>
  <si>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</si>
  <si>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</si>
  <si>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</si>
  <si>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</si>
  <si>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</si>
  <si>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</si>
  <si>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</si>
  <si>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</si>
  <si>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</si>
  <si>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</si>
  <si>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</si>
  <si>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</si>
  <si>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</si>
  <si>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</si>
  <si>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</si>
  <si>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</si>
  <si>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</si>
  <si>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</si>
  <si>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</si>
  <si>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</si>
  <si>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</si>
  <si>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</si>
  <si>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</si>
  <si>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</si>
  <si>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</si>
  <si>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</si>
  <si>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</si>
  <si>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</si>
  <si>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</si>
  <si>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</si>
  <si>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</si>
  <si>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</si>
  <si>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</si>
  <si>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</si>
  <si>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</si>
  <si>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</si>
  <si>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</si>
  <si>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</si>
  <si>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</si>
  <si>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</si>
  <si>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</si>
  <si>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</si>
  <si>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</si>
  <si>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</si>
  <si>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</si>
  <si>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</si>
  <si>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</si>
  <si>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</si>
  <si>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</si>
  <si>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</si>
  <si>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</si>
  <si>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</si>
  <si>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</si>
  <si>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</si>
  <si>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</si>
  <si>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</si>
  <si>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</si>
  <si>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</si>
  <si>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</si>
  <si>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</si>
  <si>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</si>
  <si>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</si>
  <si>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</si>
  <si>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</si>
  <si>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</si>
  <si>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</si>
  <si>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</si>
  <si>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</si>
  <si>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</si>
  <si>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</si>
  <si>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</si>
  <si>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</si>
  <si>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</si>
  <si>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</si>
  <si>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</si>
  <si>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</si>
  <si>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</si>
  <si>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</si>
  <si>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</si>
  <si>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</si>
  <si>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</si>
  <si>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</si>
  <si>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</si>
  <si>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</si>
  <si>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</si>
  <si>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</si>
  <si>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</si>
  <si>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</si>
  <si>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</si>
  <si>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</si>
  <si>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</si>
  <si>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</si>
  <si>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</si>
  <si>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</si>
  <si>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</si>
  <si>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</si>
  <si>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</si>
  <si>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</si>
  <si>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</si>
  <si>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</si>
  <si>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</si>
  <si>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</si>
  <si>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</si>
  <si>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</si>
  <si>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</si>
  <si>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</si>
  <si>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</si>
  <si>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</si>
  <si>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</si>
  <si>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</si>
  <si>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</si>
  <si>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</si>
  <si>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</si>
  <si>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</si>
  <si>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</si>
  <si>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</si>
  <si>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</si>
  <si>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</si>
  <si>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</si>
  <si>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</si>
  <si>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</si>
  <si>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</si>
  <si>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</si>
  <si>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</si>
  <si>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</si>
  <si>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</si>
  <si>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</si>
  <si>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</si>
  <si>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</si>
  <si>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</si>
  <si>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</si>
  <si>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</si>
  <si>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</si>
  <si>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</si>
  <si>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</si>
  <si>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</si>
  <si>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</si>
  <si>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</si>
  <si>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</si>
  <si>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</si>
  <si>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</si>
  <si>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</si>
  <si>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</si>
  <si>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</si>
  <si>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</si>
  <si>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</si>
  <si>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</si>
  <si>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</si>
  <si>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</si>
  <si>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</si>
  <si>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</si>
  <si>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</si>
  <si>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</si>
  <si>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</si>
  <si>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</si>
  <si>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</si>
  <si>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</si>
  <si>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</si>
  <si>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</si>
  <si>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</si>
  <si>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</si>
  <si>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</si>
  <si>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</si>
  <si>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</si>
  <si>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</si>
  <si>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</si>
  <si>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</si>
  <si>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</si>
  <si>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</si>
  <si>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</si>
  <si>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</si>
  <si>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</si>
  <si>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</si>
  <si>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</si>
  <si>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</si>
  <si>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</si>
  <si>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</si>
  <si>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</si>
  <si>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</si>
  <si>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</si>
  <si>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</si>
  <si>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</si>
  <si>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</si>
  <si>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</si>
  <si>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</si>
  <si>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</si>
  <si>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</si>
  <si>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</si>
  <si>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</si>
  <si>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</si>
  <si>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</si>
  <si>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</si>
  <si>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</si>
  <si>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</si>
  <si>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</si>
  <si>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</si>
  <si>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</si>
  <si>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</si>
  <si>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</si>
  <si>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</si>
  <si>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</si>
  <si>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</si>
  <si>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</si>
  <si>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</si>
  <si>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</si>
  <si>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</si>
  <si>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</si>
  <si>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</si>
  <si>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</si>
  <si>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</si>
  <si>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</si>
  <si>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</si>
  <si>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</si>
  <si>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</si>
  <si>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</si>
  <si>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</si>
  <si>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</si>
  <si>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</si>
  <si>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</si>
  <si>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</si>
  <si>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</si>
  <si>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</si>
  <si>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</si>
  <si>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</si>
  <si>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</si>
  <si>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</si>
  <si>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</si>
  <si>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</si>
  <si>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</si>
  <si>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</si>
  <si>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</si>
  <si>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</si>
  <si>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</si>
  <si>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</si>
  <si>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</si>
  <si>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</si>
  <si>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</si>
  <si>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</si>
  <si>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</si>
  <si>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</si>
  <si>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</si>
  <si>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</si>
  <si>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</si>
  <si>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</si>
  <si>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</si>
  <si>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</si>
  <si>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</si>
  <si>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</si>
  <si>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</si>
  <si>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</si>
  <si>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</si>
  <si>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</si>
  <si>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</si>
  <si>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</si>
  <si>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</si>
  <si>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</si>
  <si>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</si>
  <si>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</si>
  <si>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</si>
  <si>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</si>
  <si>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</si>
  <si>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</si>
  <si>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</si>
  <si>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</si>
  <si>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</si>
  <si>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</si>
  <si>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</si>
  <si>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</si>
  <si>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</si>
  <si>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</si>
  <si>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</si>
  <si>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</si>
  <si>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</si>
  <si>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</si>
  <si>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</si>
  <si>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</si>
  <si>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</si>
  <si>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</si>
  <si>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</si>
  <si>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</si>
  <si>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</si>
  <si>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</si>
  <si>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</si>
  <si>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</si>
  <si>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</si>
  <si>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</si>
  <si>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</si>
  <si>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</si>
  <si>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</si>
  <si>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</si>
  <si>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</si>
  <si>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</si>
  <si>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</si>
  <si>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</si>
  <si>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</si>
  <si>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</si>
  <si>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</si>
  <si>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</si>
  <si>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</si>
  <si>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</si>
  <si>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</si>
  <si>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</si>
  <si>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</si>
  <si>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</si>
  <si>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</si>
  <si>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</si>
  <si>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</si>
  <si>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</si>
  <si>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</si>
  <si>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</si>
  <si>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</si>
  <si>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</si>
  <si>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</si>
  <si>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</si>
  <si>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</si>
  <si>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</si>
  <si>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</si>
  <si>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</si>
  <si>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</si>
  <si>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</si>
  <si>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</si>
  <si>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</si>
  <si>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</si>
  <si>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</si>
  <si>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</si>
  <si>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</si>
  <si>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</si>
  <si>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</si>
  <si>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</si>
  <si>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</si>
  <si>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</si>
  <si>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</si>
  <si>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</si>
  <si>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</si>
  <si>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</si>
  <si>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</si>
  <si>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</si>
  <si>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</si>
  <si>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</si>
  <si>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</si>
  <si>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</si>
  <si>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</si>
  <si>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</si>
  <si>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</si>
  <si>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</si>
  <si>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</si>
  <si>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</si>
  <si>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</si>
  <si>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</si>
  <si>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</si>
  <si>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</si>
  <si>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</si>
  <si>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</si>
  <si>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</si>
  <si>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</si>
  <si>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</si>
  <si>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</si>
  <si>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</si>
  <si>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</si>
  <si>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</si>
  <si>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</si>
  <si>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</si>
  <si>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</si>
  <si>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</si>
  <si>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</si>
  <si>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</si>
  <si>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</si>
  <si>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</si>
  <si>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</si>
  <si>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</si>
  <si>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</si>
  <si>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</si>
  <si>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</si>
  <si>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</si>
  <si>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</si>
  <si>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</si>
  <si>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</si>
  <si>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</si>
  <si>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</si>
  <si>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</si>
  <si>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</si>
  <si>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</si>
  <si>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</si>
  <si>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</si>
  <si>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</si>
  <si>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</si>
  <si>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</si>
  <si>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</si>
  <si>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</si>
  <si>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</si>
  <si>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</si>
  <si>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</si>
  <si>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</si>
  <si>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</si>
  <si>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</si>
  <si>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</si>
  <si>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</si>
  <si>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</si>
  <si>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</si>
  <si>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</si>
  <si>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</si>
  <si>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</si>
  <si>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</si>
  <si>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</si>
  <si>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</si>
  <si>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</si>
  <si>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</si>
  <si>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</si>
  <si>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</si>
  <si>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</si>
  <si>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</si>
  <si>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</si>
  <si>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</si>
  <si>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</si>
  <si>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</si>
  <si>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</si>
  <si>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</si>
  <si>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</si>
  <si>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</si>
  <si>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</si>
  <si>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</si>
  <si>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</si>
  <si>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</si>
  <si>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</si>
  <si>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</si>
  <si>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</si>
  <si>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</si>
  <si>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</si>
  <si>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</si>
  <si>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</si>
  <si>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</si>
  <si>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</si>
  <si>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</si>
  <si>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</si>
  <si>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</si>
  <si>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</si>
  <si>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</si>
  <si>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</si>
  <si>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</si>
  <si>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</si>
  <si>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</si>
  <si>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</si>
  <si>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</si>
  <si>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</si>
  <si>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</si>
  <si>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</si>
  <si>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</si>
  <si>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</si>
  <si>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</si>
  <si>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</si>
  <si>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</si>
  <si>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</si>
  <si>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</si>
  <si>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</si>
  <si>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</si>
  <si>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</si>
  <si>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</si>
  <si>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</si>
  <si>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</si>
  <si>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</si>
  <si>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</si>
  <si>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</si>
  <si>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</si>
  <si>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</si>
  <si>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</si>
  <si>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</si>
  <si>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</si>
  <si>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</si>
  <si>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</si>
  <si>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</si>
  <si>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</si>
  <si>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</si>
  <si>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</si>
  <si>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</si>
  <si>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</si>
  <si>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</si>
  <si>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</si>
  <si>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</si>
  <si>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</si>
  <si>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</si>
  <si>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</si>
  <si>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</si>
  <si>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</si>
  <si>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</si>
  <si>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</si>
  <si>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</si>
  <si>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</si>
  <si>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</si>
  <si>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</si>
  <si>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</si>
  <si>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</si>
  <si>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</si>
  <si>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</si>
  <si>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</si>
  <si>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</si>
  <si>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</si>
  <si>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</si>
  <si>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</si>
  <si>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</si>
  <si>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</si>
  <si>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</si>
  <si>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</si>
  <si>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</si>
  <si>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</si>
  <si>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</si>
  <si>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</si>
  <si>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</si>
  <si>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</si>
  <si>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</si>
  <si>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</si>
  <si>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</si>
  <si>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</si>
  <si>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</si>
  <si>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</si>
  <si>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</si>
  <si>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</si>
  <si>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</si>
  <si>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</si>
  <si>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</si>
  <si>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</si>
  <si>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</si>
  <si>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</si>
  <si>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</si>
  <si>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</si>
  <si>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</si>
  <si>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</si>
  <si>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</si>
  <si>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</si>
  <si>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</si>
  <si>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</si>
  <si>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</si>
  <si>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</si>
  <si>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</si>
  <si>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</si>
  <si>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</si>
  <si>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</si>
  <si>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</si>
  <si>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</si>
  <si>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</si>
  <si>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</si>
  <si>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</si>
  <si>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</si>
  <si>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</si>
  <si>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</si>
  <si>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</si>
  <si>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</si>
  <si>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</si>
  <si>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</si>
  <si>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</si>
  <si>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</si>
  <si>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</si>
  <si>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</si>
  <si>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</si>
  <si>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</si>
  <si>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</si>
  <si>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</si>
  <si>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</si>
  <si>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</si>
  <si>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</si>
  <si>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</si>
  <si>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</si>
  <si>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</si>
  <si>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</si>
  <si>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</si>
  <si>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</si>
  <si>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</si>
  <si>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</si>
  <si>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</si>
  <si>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</si>
  <si>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</si>
  <si>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</si>
  <si>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</si>
  <si>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</si>
  <si>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</si>
  <si>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</si>
  <si>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</si>
  <si>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</si>
  <si>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</si>
  <si>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</si>
  <si>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</si>
  <si>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</si>
  <si>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</si>
  <si>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</si>
  <si>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</si>
  <si>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</si>
  <si>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</si>
  <si>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</si>
  <si>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</si>
  <si>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</si>
  <si>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</si>
  <si>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</si>
  <si>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</si>
  <si>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</si>
  <si>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</si>
  <si>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</si>
  <si>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</si>
  <si>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</si>
  <si>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</si>
  <si>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</si>
  <si>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</si>
  <si>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</si>
  <si>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</si>
  <si>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</si>
  <si>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</si>
  <si>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</si>
  <si>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</si>
  <si>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</si>
  <si>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</si>
  <si>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</si>
  <si>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</si>
  <si>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</si>
  <si>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</si>
  <si>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</si>
  <si>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</si>
  <si>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</si>
  <si>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</si>
  <si>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</si>
  <si>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</si>
  <si>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</si>
  <si>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</si>
  <si>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</si>
  <si>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</si>
  <si>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</si>
  <si>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</si>
  <si>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</si>
  <si>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</si>
  <si>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</si>
  <si>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</si>
  <si>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</si>
  <si>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</si>
  <si>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</si>
  <si>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</si>
  <si>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</si>
  <si>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</si>
  <si>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</si>
  <si>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</si>
  <si>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</si>
  <si>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</si>
  <si>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</si>
  <si>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</si>
  <si>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</si>
  <si>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</si>
  <si>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</si>
  <si>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</si>
  <si>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</si>
  <si>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</si>
  <si>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</si>
  <si>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</si>
  <si>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</si>
  <si>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</si>
  <si>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</si>
  <si>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</si>
  <si>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</si>
  <si>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</si>
  <si>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</si>
  <si>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</si>
  <si>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</si>
  <si>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</si>
  <si>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</si>
  <si>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</si>
  <si>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</si>
  <si>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</si>
  <si>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</si>
  <si>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</si>
  <si>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</si>
  <si>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</si>
  <si>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</si>
  <si>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</si>
  <si>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</si>
  <si>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</si>
  <si>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</si>
  <si>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</si>
  <si>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</si>
  <si>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</si>
  <si>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</si>
  <si>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</si>
  <si>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</si>
  <si>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</si>
  <si>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</si>
  <si>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</si>
  <si>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</si>
  <si>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</si>
  <si>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</si>
  <si>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</si>
  <si>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</si>
  <si>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</si>
  <si>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</si>
  <si>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</si>
  <si>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</si>
  <si>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</si>
  <si>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</si>
  <si>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</si>
  <si>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</si>
  <si>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</si>
  <si>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</si>
  <si>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</si>
  <si>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</si>
  <si>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</si>
  <si>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</si>
  <si>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</si>
  <si>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</si>
  <si>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</si>
  <si>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</si>
  <si>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</si>
  <si>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</si>
  <si>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</si>
  <si>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</si>
  <si>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</si>
  <si>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</si>
  <si>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</si>
  <si>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</si>
  <si>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</si>
  <si>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</si>
  <si>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</si>
  <si>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</si>
  <si>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</si>
  <si>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</si>
  <si>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</si>
  <si>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</si>
  <si>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</si>
  <si>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</si>
  <si>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</si>
  <si>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</si>
  <si>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</si>
  <si>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</si>
  <si>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</si>
  <si>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</si>
  <si>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</si>
  <si>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</si>
  <si>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</si>
  <si>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</si>
  <si>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</si>
  <si>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</si>
  <si>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</si>
  <si>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</si>
  <si>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</si>
  <si>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</si>
  <si>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</si>
  <si>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</si>
  <si>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</si>
  <si>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</si>
  <si>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</si>
  <si>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</si>
  <si>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</si>
  <si>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</si>
  <si>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</si>
  <si>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</si>
  <si>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</si>
  <si>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</si>
  <si>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</si>
  <si>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</si>
  <si>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</si>
  <si>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</si>
  <si>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</si>
  <si>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</si>
  <si>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</si>
  <si>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</si>
  <si>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</si>
  <si>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</si>
  <si>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</si>
  <si>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</si>
  <si>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</si>
  <si>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</si>
  <si>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</si>
  <si>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</si>
  <si>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</si>
  <si>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</si>
  <si>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</si>
  <si>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</si>
  <si>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</si>
  <si>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</si>
  <si>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</si>
  <si>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</si>
  <si>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</si>
  <si>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</si>
  <si>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</si>
  <si>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</si>
  <si>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</si>
  <si>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</si>
  <si>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</si>
  <si>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</si>
  <si>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</si>
  <si>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</si>
  <si>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</si>
  <si>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</si>
  <si>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</si>
  <si>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</si>
  <si>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</si>
  <si>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</si>
  <si>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</si>
  <si>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</si>
  <si>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</si>
  <si>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</si>
  <si>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</si>
  <si>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</si>
  <si>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</si>
  <si>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</si>
  <si>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</si>
  <si>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</si>
  <si>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</si>
  <si>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</si>
  <si>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</si>
  <si>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</si>
  <si>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</si>
  <si>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</si>
  <si>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</si>
  <si>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</si>
  <si>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</si>
  <si>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</si>
  <si>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</si>
  <si>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</si>
  <si>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</si>
  <si>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</si>
  <si>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</si>
  <si>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</si>
  <si>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</si>
  <si>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</si>
  <si>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</si>
  <si>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</si>
  <si>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</si>
  <si>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</si>
  <si>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</si>
  <si>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</si>
  <si>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</si>
  <si>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</si>
  <si>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</si>
  <si>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</si>
  <si>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</si>
  <si>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</si>
  <si>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</si>
  <si>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</si>
  <si>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</si>
  <si>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</si>
  <si>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</si>
  <si>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</si>
  <si>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</si>
  <si>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</si>
  <si>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</si>
  <si>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</si>
  <si>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</si>
  <si>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</si>
  <si>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</si>
  <si>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</si>
  <si>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</si>
  <si>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</si>
  <si>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</si>
  <si>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</si>
  <si>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</si>
  <si>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</si>
  <si>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</si>
  <si>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</si>
  <si>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</si>
  <si>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</si>
  <si>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</si>
  <si>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</si>
  <si>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</si>
  <si>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</si>
  <si>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</si>
  <si>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</si>
  <si>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</si>
  <si>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</si>
  <si>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</si>
  <si>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</si>
  <si>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</si>
  <si>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</si>
  <si>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</si>
  <si>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</si>
  <si>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</si>
  <si>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</si>
  <si>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</si>
  <si>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</si>
  <si>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</si>
  <si>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</si>
  <si>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</si>
  <si>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</si>
  <si>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</si>
  <si>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</si>
  <si>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</si>
  <si>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</si>
  <si>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</si>
  <si>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</si>
  <si>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</si>
  <si>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</si>
  <si>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</si>
  <si>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</si>
  <si>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</si>
  <si>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</si>
  <si>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</si>
  <si>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</si>
  <si>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</si>
  <si>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</si>
  <si>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</si>
  <si>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</si>
  <si>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</si>
  <si>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</si>
  <si>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</si>
  <si>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</si>
  <si>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</si>
  <si>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</si>
  <si>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</si>
  <si>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</si>
  <si>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</si>
  <si>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</si>
  <si>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</si>
  <si>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</si>
  <si>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</si>
  <si>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</si>
  <si>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</si>
  <si>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</si>
  <si>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</si>
  <si>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</si>
  <si>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</si>
  <si>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</si>
  <si>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</si>
  <si>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</si>
  <si>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</si>
  <si>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</si>
  <si>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</si>
  <si>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</si>
  <si>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</si>
  <si>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</si>
  <si>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</si>
  <si>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</si>
  <si>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</si>
  <si>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</si>
  <si>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</si>
  <si>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</si>
  <si>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</si>
  <si>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</si>
  <si>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</si>
  <si>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</si>
  <si>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</si>
  <si>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</si>
  <si>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</si>
  <si>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</si>
  <si>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</si>
  <si>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</si>
  <si>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</si>
  <si>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</si>
  <si>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</si>
  <si>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</si>
  <si>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</si>
  <si>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</si>
  <si>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</si>
  <si>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</si>
  <si>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</si>
  <si>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</si>
  <si>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</si>
  <si>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</si>
  <si>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</si>
  <si>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</si>
  <si>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</si>
  <si>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</si>
  <si>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</si>
  <si>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</si>
  <si>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</si>
  <si>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</si>
  <si>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</si>
  <si>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</si>
  <si>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</si>
  <si>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</si>
  <si>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</si>
  <si>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</si>
  <si>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</si>
  <si>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</si>
  <si>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</si>
  <si>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</si>
  <si>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</si>
  <si>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</si>
  <si>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</si>
  <si>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</si>
  <si>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</si>
  <si>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</si>
  <si>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</si>
  <si>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</si>
  <si>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</si>
  <si>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</si>
  <si>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</si>
  <si>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</si>
  <si>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</si>
  <si>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</si>
  <si>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</si>
  <si>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</si>
  <si>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</si>
  <si>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</si>
  <si>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</si>
  <si>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</si>
  <si>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</si>
  <si>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</si>
  <si>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</si>
  <si>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</si>
  <si>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</si>
  <si>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</si>
  <si>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</si>
  <si>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</si>
  <si>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</si>
  <si>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</si>
  <si>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</si>
  <si>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</si>
  <si>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</si>
  <si>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</si>
  <si>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</si>
  <si>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</si>
  <si>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</si>
  <si>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</si>
  <si>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</si>
  <si>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</si>
  <si>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</si>
  <si>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</si>
  <si>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</si>
  <si>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</si>
  <si>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</si>
  <si>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</si>
  <si>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</si>
  <si>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</si>
  <si>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</si>
  <si>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</si>
  <si>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</si>
  <si>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</si>
  <si>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</si>
  <si>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</si>
  <si>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</si>
  <si>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</si>
  <si>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</si>
  <si>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</si>
  <si>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</si>
  <si>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</si>
  <si>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</si>
  <si>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</si>
  <si>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</si>
  <si>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</si>
  <si>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</si>
  <si>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</si>
  <si>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</si>
  <si>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</si>
  <si>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</si>
  <si>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</si>
  <si>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</si>
  <si>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</si>
  <si>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</si>
  <si>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</si>
  <si>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</si>
  <si>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</si>
  <si>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</si>
  <si>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</si>
  <si>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</si>
  <si>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</si>
  <si>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</si>
  <si>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</si>
  <si>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</si>
  <si>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</si>
  <si>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</si>
  <si>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</si>
  <si>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</si>
  <si>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</si>
  <si>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</si>
  <si>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</si>
  <si>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</si>
  <si>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</si>
  <si>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</si>
  <si>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</si>
  <si>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</si>
  <si>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</si>
  <si>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</si>
  <si>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</si>
  <si>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</si>
  <si>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</si>
  <si>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</si>
  <si>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</si>
  <si>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</si>
  <si>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</si>
  <si>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</si>
  <si>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</si>
  <si>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</si>
  <si>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</si>
  <si>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</si>
  <si>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</si>
  <si>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</si>
  <si>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</si>
  <si>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</si>
  <si>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</si>
  <si>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</si>
  <si>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</si>
  <si>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</si>
  <si>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</si>
  <si>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</si>
  <si>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</si>
  <si>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</si>
  <si>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</si>
  <si>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</si>
  <si>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</si>
  <si>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</si>
  <si>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</si>
  <si>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</si>
  <si>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</si>
  <si>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</si>
  <si>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</si>
  <si>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</si>
  <si>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</si>
  <si>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</si>
  <si>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</si>
  <si>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</si>
  <si>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</si>
  <si>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</si>
  <si>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</si>
  <si>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</si>
  <si>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</si>
  <si>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</si>
  <si>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</si>
  <si>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</si>
  <si>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</si>
  <si>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</si>
  <si>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</si>
  <si>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</si>
  <si>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</si>
  <si>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</si>
  <si>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</si>
  <si>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</si>
  <si>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</si>
  <si>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</si>
  <si>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</si>
  <si>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</si>
  <si>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</si>
  <si>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</si>
  <si>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</si>
  <si>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</si>
  <si>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</si>
  <si>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</si>
  <si>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</si>
  <si>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</si>
  <si>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</si>
  <si>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</si>
  <si>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</si>
  <si>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</si>
  <si>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</si>
  <si>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</si>
  <si>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</si>
  <si>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</si>
  <si>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</si>
  <si>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</si>
  <si>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</si>
  <si>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</si>
  <si>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</si>
  <si>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</si>
  <si>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</si>
  <si>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</si>
  <si>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</si>
  <si>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</si>
  <si>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</si>
  <si>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</si>
  <si>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</si>
  <si>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</si>
  <si>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</si>
  <si>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</si>
  <si>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</si>
  <si>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</si>
  <si>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</si>
  <si>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</si>
  <si>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</si>
  <si>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</si>
  <si>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</si>
  <si>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</si>
  <si>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</si>
  <si>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</si>
  <si>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</si>
  <si>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</si>
  <si>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</si>
  <si>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</si>
  <si>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</si>
  <si>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</si>
  <si>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</si>
  <si>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</si>
  <si>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</si>
  <si>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</si>
  <si>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</si>
  <si>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</si>
  <si>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</si>
  <si>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</si>
  <si>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</si>
  <si>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</si>
  <si>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</si>
  <si>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</si>
  <si>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</si>
  <si>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</si>
  <si>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</si>
  <si>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</si>
  <si>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</si>
  <si>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</si>
  <si>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</si>
  <si>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</si>
  <si>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</si>
  <si>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</si>
  <si>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</si>
  <si>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</si>
  <si>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</si>
  <si>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</si>
  <si>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</si>
  <si>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</si>
  <si>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</si>
  <si>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</si>
  <si>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</si>
  <si>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</si>
  <si>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</si>
  <si>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</si>
  <si>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</si>
  <si>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</si>
  <si>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</si>
  <si>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</si>
  <si>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</si>
  <si>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</si>
  <si>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</si>
  <si>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</si>
  <si>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</si>
  <si>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</si>
  <si>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</si>
  <si>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</si>
  <si>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</si>
  <si>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</si>
  <si>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</si>
  <si>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</si>
  <si>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</si>
  <si>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</si>
  <si>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</si>
  <si>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</si>
  <si>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</si>
  <si>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</si>
  <si>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</si>
  <si>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</si>
  <si>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</si>
  <si>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</si>
  <si>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</si>
  <si>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</si>
  <si>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</si>
  <si>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</si>
  <si>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</si>
  <si>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</si>
  <si>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</si>
  <si>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</si>
  <si>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</si>
  <si>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</si>
  <si>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</si>
  <si>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</si>
  <si>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</si>
  <si>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</si>
  <si>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</si>
  <si>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</si>
  <si>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</si>
  <si>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</si>
  <si>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</si>
  <si>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</si>
  <si>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</si>
  <si>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</si>
  <si>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</si>
  <si>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</si>
  <si>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</si>
  <si>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</si>
  <si>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</si>
  <si>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</si>
  <si>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</si>
  <si>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</si>
  <si>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</si>
  <si>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</si>
  <si>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</si>
  <si>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</si>
  <si>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</si>
  <si>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</si>
  <si>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</si>
  <si>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</si>
  <si>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</si>
  <si>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</si>
  <si>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</si>
  <si>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</si>
  <si>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</si>
  <si>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</si>
  <si>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</si>
  <si>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</si>
  <si>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</si>
  <si>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</si>
  <si>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</si>
  <si>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</si>
  <si>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</si>
  <si>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</si>
  <si>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</si>
  <si>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</si>
  <si>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</si>
  <si>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</si>
  <si>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</si>
  <si>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</si>
  <si>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</si>
  <si>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</si>
  <si>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</si>
  <si>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</si>
  <si>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</si>
  <si>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</si>
  <si>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</si>
  <si>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</si>
  <si>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</si>
  <si>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</si>
  <si>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</si>
  <si>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</si>
  <si>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</si>
  <si>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</si>
  <si>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</si>
  <si>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</si>
  <si>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</si>
  <si>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</si>
  <si>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</si>
  <si>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</si>
  <si>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</si>
  <si>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</si>
  <si>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</si>
  <si>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</si>
  <si>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</si>
  <si>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</si>
  <si>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</si>
  <si>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</si>
  <si>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</si>
  <si>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</si>
  <si>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</si>
  <si>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</si>
  <si>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</si>
  <si>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</si>
  <si>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</si>
  <si>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</si>
  <si>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</si>
  <si>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</si>
  <si>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</si>
  <si>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</si>
  <si>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</si>
  <si>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</si>
  <si>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</si>
  <si>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</si>
  <si>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</si>
  <si>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</si>
  <si>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</si>
  <si>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</si>
  <si>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</si>
  <si>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</si>
  <si>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</si>
  <si>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</si>
  <si>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</si>
  <si>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</si>
  <si>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</si>
  <si>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</si>
  <si>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</si>
  <si>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</si>
  <si>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</si>
  <si>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</si>
  <si>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</si>
  <si>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</si>
  <si>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</si>
  <si>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</si>
  <si>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</si>
  <si>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</si>
  <si>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</si>
  <si>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</si>
  <si>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</si>
  <si>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</si>
  <si>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</si>
  <si>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</si>
  <si>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</si>
  <si>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</si>
  <si>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</si>
  <si>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</si>
  <si>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</si>
  <si>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</si>
  <si>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</si>
  <si>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</si>
  <si>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</si>
  <si>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</si>
  <si>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</si>
  <si>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</si>
  <si>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</si>
  <si>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</si>
  <si>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</si>
  <si>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</si>
  <si>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</si>
  <si>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</si>
  <si>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</si>
  <si>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</si>
  <si>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</si>
  <si>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</si>
  <si>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</si>
  <si>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</si>
  <si>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</si>
  <si>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</si>
  <si>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</si>
  <si>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</si>
  <si>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</si>
  <si>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</si>
  <si>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</si>
  <si>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</si>
  <si>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</si>
  <si>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</si>
  <si>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</si>
  <si>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</si>
  <si>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</si>
  <si>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</si>
  <si>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</si>
  <si>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</si>
  <si>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</si>
  <si>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</si>
  <si>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</si>
  <si>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</si>
  <si>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</si>
  <si>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</si>
  <si>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</si>
  <si>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</si>
  <si>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</si>
  <si>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</si>
  <si>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</si>
  <si>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</si>
  <si>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</si>
  <si>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</si>
  <si>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</si>
  <si>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</si>
  <si>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</si>
  <si>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</si>
  <si>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</si>
  <si>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</si>
  <si>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</si>
  <si>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</si>
  <si>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</si>
  <si>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</si>
  <si>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</si>
  <si>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</si>
  <si>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</si>
  <si>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</si>
  <si>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</si>
  <si>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</si>
  <si>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</si>
  <si>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</si>
  <si>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</si>
  <si>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</si>
  <si>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</si>
  <si>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</si>
  <si>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</si>
  <si>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</si>
  <si>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</si>
  <si>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</si>
  <si>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</si>
  <si>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</si>
  <si>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</si>
  <si>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</si>
  <si>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</si>
  <si>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</si>
  <si>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</si>
  <si>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</si>
  <si>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</si>
  <si>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</si>
  <si>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</si>
  <si>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</si>
  <si>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</si>
  <si>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</si>
  <si>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</si>
  <si>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</si>
  <si>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</si>
  <si>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</si>
  <si>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</si>
  <si>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</si>
  <si>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</si>
  <si>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</si>
  <si>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</si>
  <si>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</si>
  <si>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</si>
  <si>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</si>
  <si>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</si>
  <si>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</si>
  <si>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</si>
  <si>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</si>
  <si>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</si>
  <si>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</si>
  <si>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</si>
  <si>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</si>
  <si>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</si>
  <si>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</si>
  <si>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</si>
  <si>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</si>
  <si>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</si>
  <si>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</si>
  <si>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</si>
  <si>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</si>
  <si>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</si>
  <si>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</si>
  <si>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</si>
  <si>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</si>
  <si>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</si>
  <si>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</si>
  <si>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</si>
  <si>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</si>
  <si>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</si>
  <si>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</si>
  <si>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</si>
  <si>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</si>
  <si>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</si>
  <si>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</si>
  <si>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</si>
  <si>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</si>
  <si>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</si>
  <si>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</si>
  <si>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</si>
  <si>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</si>
  <si>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</si>
  <si>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</si>
  <si>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</si>
  <si>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</si>
  <si>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</si>
  <si>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</si>
  <si>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</si>
  <si>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</si>
  <si>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</si>
  <si>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</si>
  <si>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</si>
  <si>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</si>
  <si>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</si>
  <si>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</si>
  <si>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</si>
  <si>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</si>
  <si>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</si>
  <si>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</si>
  <si>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</si>
  <si>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</si>
  <si>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</si>
  <si>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</si>
  <si>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</si>
  <si>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</si>
  <si>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</si>
  <si>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</si>
  <si>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</si>
  <si>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</si>
  <si>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</si>
  <si>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</si>
  <si>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</si>
  <si>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</si>
  <si>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</si>
  <si>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</si>
  <si>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</si>
  <si>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</si>
  <si>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</si>
  <si>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</si>
  <si>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</si>
  <si>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</si>
  <si>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</si>
  <si>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</si>
  <si>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</si>
  <si>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</si>
  <si>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</si>
  <si>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</si>
  <si>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</si>
  <si>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</si>
  <si>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</si>
  <si>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</si>
  <si>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</si>
  <si>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</si>
  <si>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</si>
  <si>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</si>
  <si>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</si>
  <si>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</si>
  <si>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</si>
  <si>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</si>
  <si>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</si>
  <si>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</si>
  <si>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</si>
  <si>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</si>
  <si>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</si>
  <si>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</si>
  <si>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</si>
  <si>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</si>
  <si>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</si>
  <si>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</si>
  <si>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</si>
  <si>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</si>
  <si>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</si>
  <si>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</si>
  <si>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</si>
  <si>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</si>
  <si>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</si>
  <si>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</si>
  <si>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</si>
  <si>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</si>
  <si>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</si>
  <si>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</si>
  <si>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</si>
  <si>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</si>
  <si>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</si>
  <si>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</si>
  <si>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</si>
  <si>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</si>
  <si>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</si>
  <si>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</si>
  <si>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</si>
  <si>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</si>
  <si>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</si>
  <si>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</si>
  <si>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</si>
  <si>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</si>
  <si>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</si>
  <si>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</si>
  <si>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</si>
  <si>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</si>
  <si>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</si>
  <si>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</si>
  <si>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</si>
  <si>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</si>
  <si>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</si>
  <si>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</si>
  <si>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</si>
  <si>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</si>
  <si>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</si>
  <si>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</si>
  <si>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</si>
  <si>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</si>
  <si>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</si>
  <si>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</si>
  <si>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</si>
  <si>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</si>
  <si>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</si>
  <si>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</si>
  <si>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</si>
  <si>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</si>
  <si>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</si>
  <si>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</si>
  <si>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</si>
  <si>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</si>
  <si>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</si>
  <si>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</si>
  <si>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</si>
  <si>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</si>
  <si>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</si>
  <si>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</si>
  <si>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</si>
  <si>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</si>
  <si>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</si>
  <si>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</si>
  <si>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</si>
  <si>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</si>
  <si>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</si>
  <si>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</si>
  <si>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</si>
  <si>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</si>
  <si>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</si>
  <si>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</si>
  <si>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</si>
  <si>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</si>
  <si>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</si>
  <si>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</si>
  <si>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</si>
  <si>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</si>
  <si>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</si>
  <si>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</si>
  <si>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</si>
  <si>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</si>
  <si>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</si>
  <si>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</si>
  <si>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</si>
  <si>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</si>
  <si>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</si>
  <si>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</si>
  <si>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</si>
  <si>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</si>
  <si>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</si>
  <si>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</si>
  <si>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</si>
  <si>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</si>
  <si>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</si>
  <si>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</si>
  <si>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</si>
  <si>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</si>
  <si>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</si>
  <si>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</si>
  <si>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</si>
  <si>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</si>
  <si>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</si>
  <si>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</si>
  <si>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</si>
  <si>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</si>
  <si>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</si>
  <si>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</si>
  <si>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</si>
  <si>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</si>
  <si>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</si>
  <si>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</si>
  <si>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</si>
  <si>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</si>
  <si>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</si>
  <si>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</si>
  <si>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</si>
  <si>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</si>
  <si>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</si>
  <si>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</si>
  <si>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</si>
  <si>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</si>
  <si>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</si>
  <si>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</si>
  <si>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</si>
  <si>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</si>
  <si>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</si>
  <si>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</si>
  <si>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</si>
  <si>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</si>
  <si>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</si>
  <si>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</si>
  <si>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</si>
  <si>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</si>
  <si>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</si>
  <si>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</si>
  <si>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</si>
  <si>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</si>
  <si>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</si>
  <si>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</si>
  <si>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</si>
  <si>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</si>
  <si>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</si>
  <si>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</si>
  <si>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</si>
  <si>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</si>
  <si>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</si>
  <si>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</si>
  <si>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</si>
  <si>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</si>
  <si>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</si>
  <si>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</si>
  <si>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</si>
  <si>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</si>
  <si>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</si>
  <si>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</si>
  <si>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</si>
  <si>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</si>
  <si>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</si>
  <si>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</si>
  <si>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</si>
  <si>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</si>
  <si>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</si>
  <si>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</si>
  <si>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</si>
  <si>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</si>
  <si>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</si>
  <si>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</si>
  <si>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</si>
  <si>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</si>
  <si>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</si>
  <si>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</si>
  <si>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</si>
  <si>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</si>
  <si>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</si>
  <si>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</si>
  <si>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</si>
  <si>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</si>
  <si>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</si>
  <si>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</si>
  <si>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</si>
  <si>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</si>
  <si>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</si>
  <si>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</si>
  <si>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</si>
  <si>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</si>
  <si>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</si>
  <si>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</si>
  <si>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</si>
  <si>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</si>
  <si>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</si>
  <si>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</si>
  <si>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</si>
  <si>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</si>
  <si>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</si>
  <si>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</si>
  <si>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</si>
  <si>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</si>
  <si>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</si>
  <si>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</si>
  <si>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</si>
  <si>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</si>
  <si>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</si>
  <si>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</si>
  <si>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</si>
  <si>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</si>
  <si>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</si>
  <si>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</si>
  <si>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</si>
  <si>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</si>
  <si>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</si>
  <si>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</si>
  <si>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</si>
  <si>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</si>
  <si>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</si>
  <si>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</si>
  <si>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</si>
  <si>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</si>
  <si>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</si>
  <si>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</si>
  <si>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</si>
  <si>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</si>
  <si>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</si>
  <si>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</si>
  <si>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</si>
  <si>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</si>
  <si>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</si>
  <si>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</si>
  <si>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</si>
  <si>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</si>
  <si>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</si>
  <si>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</si>
  <si>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</si>
  <si>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</si>
  <si>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</si>
  <si>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</si>
  <si>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</si>
  <si>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</si>
  <si>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</si>
  <si>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</si>
  <si>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</si>
  <si>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</si>
  <si>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</si>
  <si>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</si>
  <si>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</si>
  <si>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</si>
  <si>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</si>
  <si>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</si>
  <si>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</si>
  <si>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</si>
  <si>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</si>
  <si>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</si>
  <si>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</si>
  <si>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</si>
  <si>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</si>
  <si>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</si>
  <si>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</si>
  <si>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</si>
  <si>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</si>
  <si>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</si>
  <si>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</si>
  <si>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</si>
  <si>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</si>
  <si>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</si>
  <si>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</si>
  <si>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</si>
  <si>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</si>
  <si>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</si>
  <si>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</si>
  <si>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</si>
  <si>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</si>
  <si>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</si>
  <si>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</si>
  <si>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</si>
  <si>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</si>
  <si>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</si>
  <si>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</si>
  <si>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</si>
  <si>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</si>
  <si>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</si>
  <si>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</si>
  <si>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</si>
  <si>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</si>
  <si>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</si>
  <si>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</si>
  <si>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</si>
  <si>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</si>
  <si>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</si>
  <si>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</si>
  <si>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</si>
  <si>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</si>
  <si>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</si>
  <si>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</si>
  <si>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</si>
  <si>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</si>
  <si>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</si>
  <si>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</si>
  <si>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</si>
  <si>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</si>
  <si>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</si>
  <si>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</si>
  <si>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</si>
  <si>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</si>
  <si>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</si>
  <si>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</si>
  <si>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</si>
  <si>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</si>
  <si>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</si>
  <si>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</si>
  <si>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</si>
  <si>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</si>
  <si>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</si>
  <si>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</si>
  <si>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</si>
  <si>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</si>
  <si>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</si>
  <si>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</si>
  <si>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</si>
  <si>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</si>
  <si>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</si>
  <si>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</si>
  <si>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</si>
  <si>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</si>
  <si>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</si>
  <si>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</si>
  <si>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</si>
  <si>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</si>
  <si>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</si>
  <si>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</si>
  <si>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</si>
  <si>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</si>
  <si>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</si>
  <si>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</si>
  <si>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</si>
  <si>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</si>
  <si>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</si>
  <si>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</si>
  <si>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</si>
  <si>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</si>
  <si>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</si>
  <si>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</si>
  <si>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</si>
  <si>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</si>
  <si>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</si>
  <si>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</si>
  <si>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</si>
  <si>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</si>
  <si>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</si>
  <si>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</si>
  <si>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</si>
  <si>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</si>
  <si>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</si>
  <si>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</si>
  <si>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</si>
  <si>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</si>
  <si>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</si>
  <si>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</si>
  <si>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</si>
  <si>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</si>
  <si>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</si>
  <si>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</si>
  <si>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</si>
  <si>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</si>
  <si>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</si>
  <si>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</si>
  <si>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</si>
  <si>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</si>
  <si>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</si>
  <si>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</si>
  <si>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</si>
  <si>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</si>
  <si>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</si>
  <si>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</si>
  <si>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</si>
  <si>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</si>
  <si>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</si>
  <si>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</si>
  <si>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</si>
  <si>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</si>
  <si>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</si>
  <si>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</si>
  <si>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</si>
  <si>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</si>
  <si>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</si>
  <si>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</si>
  <si>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</si>
  <si>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</si>
  <si>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</si>
  <si>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</si>
  <si>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</si>
  <si>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</si>
  <si>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</si>
  <si>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</si>
  <si>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</si>
  <si>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</si>
  <si>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</si>
  <si>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</si>
  <si>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</si>
  <si>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</si>
  <si>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</si>
  <si>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</si>
  <si>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</si>
  <si>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</si>
  <si>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</si>
  <si>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</si>
  <si>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</si>
  <si>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</si>
  <si>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</si>
  <si>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</si>
  <si>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</si>
  <si>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</si>
  <si>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</si>
  <si>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</si>
  <si>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</si>
  <si>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</si>
  <si>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</si>
  <si>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</si>
  <si>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</si>
  <si>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</si>
  <si>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</si>
  <si>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</si>
  <si>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</si>
  <si>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</si>
  <si>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</si>
  <si>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</si>
  <si>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</si>
  <si>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</si>
  <si>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</si>
  <si>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</si>
  <si>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</si>
  <si>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</si>
  <si>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</si>
  <si>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</si>
  <si>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</si>
  <si>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</si>
  <si>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</si>
  <si>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</si>
  <si>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</si>
  <si>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</si>
  <si>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</si>
  <si>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</si>
  <si>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</si>
  <si>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</si>
  <si>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</si>
  <si>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</si>
  <si>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</si>
  <si>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</si>
  <si>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</si>
  <si>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</si>
  <si>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</si>
  <si>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</si>
  <si>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</si>
  <si>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</si>
  <si>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</si>
  <si>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</si>
  <si>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</si>
  <si>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</si>
  <si>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</si>
  <si>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</si>
  <si>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</si>
  <si>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</si>
  <si>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</si>
  <si>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</si>
  <si>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</si>
  <si>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</si>
  <si>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</si>
  <si>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</si>
  <si>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</si>
  <si>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</si>
  <si>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</si>
  <si>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</si>
  <si>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</si>
  <si>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</si>
  <si>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</si>
  <si>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</si>
  <si>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</si>
  <si>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</si>
  <si>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</si>
  <si>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</si>
  <si>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</si>
  <si>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</si>
  <si>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</si>
  <si>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</si>
  <si>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</si>
  <si>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</si>
  <si>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</si>
  <si>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</si>
  <si>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</si>
  <si>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</si>
  <si>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</si>
  <si>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</si>
  <si>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</si>
  <si>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</si>
  <si>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</si>
  <si>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</si>
  <si>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</si>
  <si>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</si>
  <si>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</si>
  <si>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</si>
  <si>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</si>
  <si>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</si>
  <si>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</si>
  <si>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</si>
  <si>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</si>
  <si>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</si>
  <si>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</si>
  <si>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</si>
  <si>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</si>
  <si>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</si>
  <si>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</si>
  <si>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</si>
  <si>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</si>
  <si>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</si>
  <si>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</si>
  <si>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</si>
  <si>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</si>
  <si>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</si>
  <si>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</si>
  <si>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</si>
  <si>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</si>
  <si>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</si>
  <si>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</si>
  <si>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</si>
  <si>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</si>
  <si>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</si>
  <si>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</si>
  <si>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</si>
  <si>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</si>
  <si>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</si>
  <si>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</si>
  <si>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</si>
  <si>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</si>
  <si>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</si>
  <si>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</si>
  <si>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</si>
  <si>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</si>
  <si>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</si>
  <si>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</si>
  <si>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</si>
  <si>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</si>
  <si>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</si>
  <si>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</si>
  <si>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</si>
  <si>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</si>
  <si>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</si>
  <si>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</si>
  <si>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</si>
  <si>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</si>
  <si>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</si>
  <si>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</si>
  <si>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</si>
  <si>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</si>
  <si>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</si>
  <si>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</si>
  <si>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</si>
  <si>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</si>
  <si>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</si>
  <si>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</si>
  <si>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</si>
  <si>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</si>
  <si>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</si>
  <si>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</si>
  <si>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</si>
  <si>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</si>
  <si>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</si>
  <si>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</si>
  <si>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</si>
  <si>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</si>
  <si>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</si>
  <si>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</si>
  <si>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</si>
  <si>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</si>
  <si>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</si>
  <si>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</si>
  <si>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</si>
  <si>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</si>
  <si>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</si>
  <si>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</si>
  <si>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</si>
  <si>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</si>
  <si>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</si>
  <si>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</si>
  <si>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</si>
  <si>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</si>
  <si>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</si>
  <si>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</si>
  <si>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</si>
  <si>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</si>
  <si>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</si>
  <si>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</si>
  <si>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</si>
  <si>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</si>
  <si>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</si>
  <si>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</si>
  <si>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</si>
  <si>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</si>
  <si>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</si>
  <si>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</si>
  <si>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</si>
  <si>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</si>
  <si>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</si>
  <si>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</si>
  <si>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</si>
  <si>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</si>
  <si>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</si>
  <si>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</si>
  <si>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</si>
  <si>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</si>
  <si>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</si>
  <si>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</si>
  <si>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</si>
  <si>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</si>
  <si>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</si>
  <si>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</si>
  <si>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</si>
  <si>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</si>
  <si>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</si>
  <si>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</si>
  <si>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</si>
  <si>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</si>
  <si>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</si>
  <si>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</si>
  <si>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</si>
  <si>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</si>
  <si>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</si>
  <si>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</si>
  <si>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</si>
  <si>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</si>
  <si>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</si>
  <si>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</si>
  <si>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</si>
  <si>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</si>
  <si>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</si>
  <si>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</si>
  <si>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</si>
  <si>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</si>
  <si>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</si>
  <si>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</si>
  <si>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</si>
  <si>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</si>
  <si>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</si>
  <si>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</si>
  <si>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</si>
  <si>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</si>
  <si>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</si>
  <si>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</si>
  <si>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</si>
  <si>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</si>
  <si>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</si>
  <si>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</si>
  <si>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</si>
  <si>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</si>
  <si>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</si>
  <si>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</si>
  <si>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</si>
  <si>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</si>
  <si>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</si>
  <si>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</si>
  <si>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</si>
  <si>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</si>
  <si>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</si>
  <si>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</si>
  <si>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</si>
  <si>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</si>
  <si>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</si>
  <si>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</si>
  <si>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</si>
  <si>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</si>
  <si>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</si>
  <si>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</si>
  <si>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</si>
  <si>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</si>
  <si>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</si>
  <si>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</si>
  <si>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</si>
  <si>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</si>
  <si>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</si>
  <si>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</si>
  <si>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</si>
  <si>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</si>
  <si>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</si>
  <si>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</si>
  <si>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</si>
  <si>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</si>
  <si>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</si>
  <si>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</si>
  <si>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</si>
  <si>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</si>
  <si>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</si>
  <si>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</si>
  <si>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</si>
  <si>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</si>
  <si>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</si>
  <si>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</si>
  <si>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</si>
  <si>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</si>
  <si>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</si>
  <si>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</si>
  <si>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</si>
  <si>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</si>
  <si>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</si>
  <si>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</si>
  <si>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</si>
  <si>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</si>
  <si>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</si>
  <si>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</si>
  <si>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</si>
  <si>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</si>
  <si>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</si>
  <si>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</si>
  <si>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</si>
  <si>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</si>
  <si>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</si>
  <si>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</si>
  <si>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</si>
  <si>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</si>
  <si>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</si>
  <si>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</si>
  <si>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</si>
  <si>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</si>
  <si>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</si>
  <si>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</si>
  <si>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</si>
  <si>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</si>
  <si>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</si>
  <si>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</si>
  <si>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</si>
  <si>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</si>
  <si>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</si>
  <si>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</si>
  <si>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</si>
  <si>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</si>
  <si>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</si>
  <si>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</si>
  <si>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</si>
  <si>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</si>
  <si>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</si>
  <si>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</si>
  <si>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</si>
  <si>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</si>
  <si>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</si>
  <si>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</si>
  <si>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</si>
  <si>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</si>
  <si>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</si>
  <si>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</si>
  <si>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</si>
  <si>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</si>
  <si>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</si>
  <si>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</si>
  <si>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</si>
  <si>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</si>
  <si>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</si>
  <si>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</si>
  <si>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</si>
  <si>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</si>
  <si>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</si>
  <si>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</si>
  <si>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</si>
  <si>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</si>
  <si>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</si>
  <si>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</si>
  <si>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</si>
  <si>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</si>
  <si>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</si>
  <si>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</si>
  <si>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</si>
  <si>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</si>
  <si>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</si>
  <si>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</si>
  <si>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</si>
  <si>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</si>
  <si>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</si>
  <si>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</si>
  <si>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</si>
  <si>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</si>
  <si>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</si>
  <si>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</si>
  <si>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</si>
  <si>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</si>
  <si>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</si>
  <si>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</si>
  <si>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</si>
  <si>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</si>
  <si>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</si>
  <si>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</si>
  <si>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</si>
  <si>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</si>
  <si>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</si>
  <si>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</si>
  <si>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</si>
  <si>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</si>
  <si>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</si>
  <si>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</si>
  <si>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</si>
  <si>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</si>
  <si>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</si>
  <si>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</si>
  <si>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</si>
  <si>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</si>
  <si>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</si>
  <si>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</si>
  <si>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</si>
  <si>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</si>
  <si>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</si>
  <si>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</si>
  <si>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</si>
  <si>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</si>
  <si>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</si>
  <si>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</si>
  <si>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</si>
  <si>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</si>
  <si>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</si>
  <si>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</si>
  <si>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</si>
  <si>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</si>
  <si>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</si>
  <si>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</si>
  <si>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</si>
  <si>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</si>
  <si>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</si>
  <si>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</si>
  <si>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</si>
  <si>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</si>
  <si>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</si>
  <si>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</si>
  <si>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</si>
  <si>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</si>
  <si>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</si>
  <si>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</si>
  <si>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</si>
  <si>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</si>
  <si>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</si>
  <si>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</si>
  <si>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</si>
  <si>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</si>
  <si>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</si>
  <si>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</si>
  <si>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</si>
  <si>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</si>
  <si>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</si>
  <si>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</si>
  <si>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</si>
  <si>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</si>
  <si>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</si>
  <si>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</si>
  <si>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</si>
  <si>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</si>
  <si>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</si>
  <si>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</si>
  <si>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</si>
  <si>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</si>
  <si>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</si>
  <si>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</si>
  <si>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</si>
  <si>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</si>
  <si>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</si>
  <si>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</si>
  <si>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</si>
  <si>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</si>
  <si>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</si>
  <si>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</si>
  <si>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</si>
  <si>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</si>
  <si>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</si>
  <si>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</si>
  <si>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</si>
  <si>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</si>
  <si>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</si>
  <si>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</si>
  <si>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</si>
  <si>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</si>
  <si>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</si>
  <si>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</si>
  <si>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</si>
  <si>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</si>
  <si>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</si>
  <si>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</si>
  <si>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</si>
  <si>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</si>
  <si>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</si>
  <si>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</si>
  <si>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</si>
  <si>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</si>
  <si>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</si>
  <si>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</si>
  <si>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</si>
  <si>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</si>
  <si>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</si>
  <si>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</si>
  <si>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</si>
  <si>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</si>
  <si>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</si>
  <si>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</si>
  <si>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</si>
  <si>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</si>
  <si>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</si>
  <si>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</si>
  <si>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</si>
  <si>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</si>
  <si>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</si>
  <si>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</si>
  <si>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</si>
  <si>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</si>
  <si>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</si>
  <si>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</si>
  <si>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</si>
  <si>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</si>
  <si>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</si>
  <si>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</si>
  <si>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</si>
  <si>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</si>
  <si>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</si>
  <si>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</si>
  <si>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</si>
  <si>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</si>
  <si>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</si>
  <si>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</si>
  <si>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</si>
  <si>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</si>
  <si>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</si>
  <si>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</si>
  <si>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</si>
  <si>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</si>
  <si>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</si>
  <si>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</si>
  <si>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</si>
  <si>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</si>
  <si>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</si>
  <si>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</si>
  <si>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</si>
  <si>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</si>
  <si>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</si>
  <si>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</si>
  <si>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</si>
  <si>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</si>
  <si>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</si>
  <si>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</si>
  <si>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</si>
  <si>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</si>
  <si>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</si>
  <si>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</si>
  <si>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</si>
  <si>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</si>
  <si>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</si>
  <si>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</si>
  <si>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</si>
  <si>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</si>
  <si>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</si>
  <si>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</si>
  <si>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</si>
  <si>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</si>
  <si>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</si>
  <si>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</si>
  <si>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</si>
  <si>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</si>
  <si>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</si>
  <si>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</si>
  <si>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</si>
  <si>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</si>
  <si>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</si>
  <si>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</si>
  <si>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</si>
  <si>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</si>
  <si>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</si>
  <si>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</si>
  <si>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</si>
  <si>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</si>
  <si>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</si>
  <si>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</si>
  <si>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</si>
  <si>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</si>
  <si>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</si>
  <si>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</si>
  <si>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</si>
  <si>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</si>
  <si>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</si>
  <si>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</si>
  <si>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</si>
  <si>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</si>
  <si>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</si>
  <si>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</si>
  <si>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</si>
  <si>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</si>
  <si>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</si>
  <si>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</si>
  <si>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</si>
  <si>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</si>
  <si>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</si>
  <si>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</si>
  <si>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</si>
  <si>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</si>
  <si>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</si>
  <si>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</si>
  <si>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</si>
  <si>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</si>
  <si>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</si>
  <si>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</si>
  <si>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</si>
  <si>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</si>
  <si>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</si>
  <si>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</si>
  <si>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</si>
  <si>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</si>
  <si>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</si>
  <si>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</si>
  <si>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</si>
  <si>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</si>
  <si>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</si>
  <si>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</si>
  <si>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</si>
  <si>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</si>
  <si>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</si>
  <si>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</si>
  <si>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</si>
  <si>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</si>
  <si>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</si>
  <si>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</si>
  <si>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</si>
  <si>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</si>
  <si>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</si>
  <si>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</si>
  <si>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</si>
  <si>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</si>
  <si>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</si>
  <si>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</si>
  <si>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</si>
  <si>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</si>
  <si>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</si>
  <si>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</si>
  <si>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</si>
  <si>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</si>
  <si>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</si>
  <si>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</si>
  <si>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</si>
  <si>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</si>
  <si>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</si>
  <si>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</si>
  <si>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</si>
  <si>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</si>
  <si>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</si>
  <si>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</si>
  <si>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</si>
  <si>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</si>
  <si>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</si>
  <si>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</si>
  <si>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</si>
  <si>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</si>
  <si>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</si>
  <si>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</si>
  <si>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</si>
  <si>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</si>
  <si>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</si>
  <si>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</si>
  <si>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</si>
  <si>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</si>
  <si>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</si>
  <si>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</si>
  <si>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</si>
  <si>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</si>
  <si>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</si>
  <si>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</si>
  <si>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</si>
  <si>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</si>
  <si>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</si>
  <si>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</si>
  <si>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</si>
  <si>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</si>
  <si>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</si>
  <si>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</si>
  <si>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</si>
  <si>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</si>
  <si>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</si>
  <si>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</si>
  <si>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</si>
  <si>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</si>
  <si>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</si>
  <si>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</si>
  <si>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</si>
  <si>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</si>
  <si>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</si>
  <si>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</si>
  <si>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</si>
  <si>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</si>
  <si>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</si>
  <si>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</si>
  <si>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</si>
  <si>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</si>
  <si>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</si>
  <si>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</si>
  <si>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</si>
  <si>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</si>
  <si>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</si>
  <si>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</si>
  <si>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</si>
  <si>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</si>
  <si>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</si>
  <si>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</si>
  <si>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</si>
  <si>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</si>
  <si>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</si>
  <si>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</si>
  <si>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</si>
  <si>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</si>
  <si>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</si>
  <si>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</si>
  <si>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</si>
  <si>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</si>
  <si>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</si>
  <si>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</si>
  <si>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</si>
  <si>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</si>
  <si>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</si>
  <si>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</si>
  <si>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</si>
  <si>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</si>
  <si>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</si>
  <si>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</si>
  <si>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</si>
  <si>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</si>
  <si>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</si>
  <si>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</si>
  <si>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</si>
  <si>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</si>
  <si>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</si>
  <si>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</si>
  <si>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</si>
  <si>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</si>
  <si>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</si>
  <si>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</si>
  <si>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</si>
  <si>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</si>
  <si>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</si>
  <si>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</si>
  <si>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</si>
  <si>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</si>
  <si>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</si>
  <si>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</si>
  <si>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</si>
  <si>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</si>
  <si>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</si>
  <si>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</si>
  <si>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</si>
  <si>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</si>
  <si>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</si>
  <si>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</si>
  <si>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</si>
  <si>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</si>
  <si>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</si>
  <si>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</si>
  <si>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</si>
  <si>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</si>
  <si>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</si>
  <si>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</si>
  <si>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</si>
  <si>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</si>
  <si>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</si>
  <si>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</si>
  <si>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</si>
  <si>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</si>
  <si>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</si>
  <si>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</si>
  <si>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</si>
  <si>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</si>
  <si>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</si>
  <si>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</si>
  <si>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</si>
  <si>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</si>
  <si>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</si>
  <si>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</si>
  <si>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</si>
  <si>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</si>
  <si>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</si>
  <si>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</si>
  <si>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</si>
  <si>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</si>
  <si>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</si>
  <si>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</si>
  <si>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</si>
  <si>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</si>
  <si>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</si>
  <si>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</si>
  <si>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</si>
  <si>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</si>
  <si>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</si>
  <si>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</si>
  <si>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</si>
  <si>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</si>
  <si>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</si>
  <si>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</si>
  <si>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</si>
  <si>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</si>
  <si>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</si>
  <si>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</si>
  <si>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</si>
  <si>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</si>
  <si>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</si>
  <si>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</si>
  <si>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</si>
  <si>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</si>
  <si>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</si>
  <si>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</si>
  <si>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</si>
  <si>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</si>
  <si>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</si>
  <si>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</si>
  <si>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</si>
  <si>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</si>
  <si>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</si>
  <si>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</si>
  <si>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</si>
  <si>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</si>
  <si>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</si>
  <si>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</si>
  <si>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</si>
  <si>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</si>
  <si>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</si>
  <si>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</si>
  <si>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</si>
  <si>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</si>
  <si>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</si>
  <si>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</si>
  <si>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</si>
  <si>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</si>
  <si>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</si>
  <si>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</si>
  <si>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</si>
  <si>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</si>
  <si>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</si>
  <si>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</si>
  <si>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</si>
  <si>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</si>
  <si>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</si>
  <si>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</si>
  <si>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</si>
  <si>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</si>
  <si>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</si>
  <si>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</si>
  <si>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</si>
  <si>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</si>
  <si>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</si>
  <si>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</si>
  <si>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</si>
  <si>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</si>
  <si>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</si>
  <si>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</si>
  <si>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</si>
  <si>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</si>
  <si>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</si>
  <si>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</si>
  <si>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</si>
  <si>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</si>
  <si>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</si>
  <si>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</si>
  <si>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</si>
  <si>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</si>
  <si>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</si>
  <si>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</si>
  <si>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</si>
  <si>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</si>
  <si>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</si>
  <si>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</si>
  <si>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</si>
  <si>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</si>
  <si>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</si>
  <si>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</si>
  <si>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</si>
  <si>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</si>
  <si>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</si>
  <si>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</si>
  <si>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</si>
  <si>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</si>
  <si>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</si>
  <si>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</si>
  <si>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</si>
  <si>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</si>
  <si>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</si>
  <si>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</si>
  <si>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</si>
  <si>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</si>
  <si>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</si>
  <si>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</si>
  <si>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</si>
  <si>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</si>
  <si>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</si>
  <si>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</si>
  <si>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</si>
  <si>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</si>
  <si>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</si>
  <si>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</si>
  <si>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</si>
  <si>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</si>
  <si>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</si>
  <si>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</si>
  <si>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</si>
  <si>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</si>
  <si>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</si>
  <si>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</si>
  <si>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</si>
  <si>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</si>
  <si>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</si>
  <si>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</si>
  <si>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</si>
  <si>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</si>
  <si>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</si>
  <si>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</si>
  <si>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</si>
  <si>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</si>
  <si>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</si>
  <si>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</si>
  <si>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</si>
  <si>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</si>
  <si>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</si>
  <si>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</si>
  <si>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</si>
  <si>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</si>
  <si>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</si>
  <si>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</si>
  <si>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</si>
  <si>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</si>
  <si>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</si>
  <si>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</si>
  <si>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</si>
  <si>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</si>
  <si>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</si>
  <si>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</si>
  <si>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</si>
  <si>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</si>
  <si>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</si>
  <si>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</si>
  <si>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</si>
  <si>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</si>
  <si>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</si>
  <si>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</si>
  <si>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</si>
  <si>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</si>
  <si>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</si>
  <si>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</si>
  <si>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</si>
  <si>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</si>
  <si>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</si>
  <si>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</si>
  <si>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</si>
  <si>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</si>
  <si>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</si>
  <si>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</si>
  <si>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</si>
  <si>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</si>
  <si>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</si>
  <si>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</si>
  <si>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</si>
  <si>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</si>
  <si>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</si>
  <si>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</si>
  <si>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</si>
  <si>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</si>
  <si>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</si>
  <si>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</si>
  <si>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</si>
  <si>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</si>
  <si>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</si>
  <si>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</si>
  <si>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</si>
  <si>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</si>
  <si>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</si>
  <si>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</si>
  <si>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</si>
  <si>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</si>
  <si>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</si>
  <si>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</si>
  <si>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</si>
  <si>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</si>
  <si>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</si>
  <si>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</si>
  <si>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</si>
  <si>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</si>
  <si>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</si>
  <si>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</si>
  <si>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</si>
  <si>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</si>
  <si>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</si>
  <si>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</si>
  <si>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</si>
  <si>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</si>
  <si>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</si>
  <si>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</si>
  <si>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</si>
  <si>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</si>
  <si>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</si>
  <si>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</si>
  <si>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</si>
  <si>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</si>
  <si>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</si>
  <si>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</si>
  <si>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</si>
  <si>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</si>
  <si>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</si>
  <si>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</si>
  <si>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</si>
  <si>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</si>
  <si>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</si>
  <si>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</si>
  <si>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</si>
  <si>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</si>
  <si>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</si>
  <si>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</si>
  <si>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</si>
  <si>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</si>
  <si>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</si>
  <si>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</si>
  <si>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</si>
  <si>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</si>
  <si>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</si>
  <si>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</si>
  <si>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</si>
  <si>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</si>
  <si>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</si>
  <si>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</si>
  <si>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</si>
  <si>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</si>
  <si>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</si>
  <si>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</si>
  <si>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</si>
  <si>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</si>
  <si>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</si>
  <si>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</si>
  <si>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</si>
  <si>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</si>
  <si>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</si>
  <si>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</si>
  <si>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</si>
  <si>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</si>
  <si>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</si>
  <si>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</si>
  <si>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</si>
  <si>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</si>
  <si>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</si>
  <si>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</si>
  <si>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</si>
  <si>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</si>
  <si>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</si>
  <si>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</si>
  <si>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</si>
  <si>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</si>
  <si>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</si>
  <si>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</si>
  <si>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</si>
  <si>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</si>
  <si>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</si>
  <si>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</si>
  <si>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</si>
  <si>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</si>
  <si>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</si>
  <si>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</si>
  <si>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</si>
  <si>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</si>
  <si>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</si>
  <si>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</si>
  <si>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</si>
  <si>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</si>
  <si>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</si>
  <si>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</si>
  <si>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</si>
  <si>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</si>
  <si>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</si>
  <si>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</si>
  <si>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</si>
  <si>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</si>
  <si>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</si>
  <si>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</si>
  <si>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</si>
  <si>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</si>
  <si>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</si>
  <si>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</si>
  <si>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</si>
  <si>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</si>
  <si>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</si>
  <si>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</si>
  <si>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</si>
  <si>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</si>
  <si>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</si>
  <si>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</si>
  <si>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</si>
  <si>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</si>
  <si>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</si>
  <si>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</si>
  <si>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</si>
  <si>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</si>
  <si>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</si>
  <si>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</si>
  <si>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</si>
  <si>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</si>
  <si>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</si>
  <si>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</si>
  <si>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</si>
  <si>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</si>
  <si>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</si>
  <si>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</si>
  <si>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</si>
  <si>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</si>
  <si>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</si>
  <si>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</si>
  <si>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</si>
  <si>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</si>
  <si>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</si>
  <si>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</si>
  <si>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</si>
  <si>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</si>
  <si>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</si>
  <si>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</si>
  <si>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</si>
  <si>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</si>
  <si>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</si>
  <si>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</si>
  <si>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</si>
  <si>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</si>
  <si>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</si>
  <si>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</si>
  <si>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</si>
  <si>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</si>
  <si>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</si>
  <si>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</si>
  <si>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</si>
  <si>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</si>
  <si>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</si>
  <si>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</si>
  <si>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</si>
  <si>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</si>
  <si>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</si>
  <si>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</si>
  <si>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</si>
  <si>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</si>
  <si>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</si>
  <si>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</si>
  <si>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</si>
  <si>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</si>
  <si>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</si>
  <si>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</si>
  <si>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</si>
  <si>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</si>
  <si>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</si>
  <si>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</si>
  <si>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</si>
  <si>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</si>
  <si>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</si>
  <si>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</si>
  <si>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</si>
  <si>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</si>
  <si>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</si>
  <si>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</si>
  <si>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</si>
  <si>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</si>
  <si>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</si>
  <si>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</si>
  <si>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</si>
  <si>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</si>
  <si>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</si>
  <si>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</si>
  <si>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</si>
  <si>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</si>
  <si>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</si>
  <si>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</si>
  <si>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</si>
  <si>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</si>
  <si>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</si>
  <si>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</si>
  <si>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</si>
  <si>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</si>
  <si>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</si>
  <si>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</si>
  <si>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</si>
  <si>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</si>
  <si>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</si>
  <si>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</si>
  <si>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</si>
  <si>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</si>
  <si>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</si>
  <si>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</si>
  <si>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</si>
  <si>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</si>
  <si>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</si>
  <si>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</si>
  <si>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</si>
  <si>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</si>
  <si>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</si>
  <si>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</si>
  <si>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</si>
  <si>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</si>
  <si>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</si>
  <si>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</si>
  <si>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</si>
  <si>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</si>
  <si>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</si>
  <si>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</si>
  <si>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</si>
  <si>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</si>
  <si>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</si>
  <si>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</si>
  <si>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</si>
  <si>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</si>
  <si>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</si>
  <si>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</si>
  <si>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</si>
  <si>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</si>
  <si>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</si>
  <si>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</si>
  <si>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</si>
  <si>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</si>
  <si>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</si>
  <si>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</si>
  <si>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</si>
  <si>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</si>
  <si>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</si>
  <si>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</si>
  <si>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</si>
  <si>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</si>
  <si>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</si>
  <si>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</si>
  <si>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</si>
  <si>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</si>
  <si>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</si>
  <si>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</si>
  <si>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</si>
  <si>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</si>
  <si>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</si>
  <si>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</si>
  <si>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</si>
  <si>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</si>
  <si>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</si>
  <si>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</si>
  <si>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</si>
  <si>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</si>
  <si>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</si>
  <si>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</si>
  <si>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</si>
  <si>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</si>
  <si>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</si>
  <si>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</si>
  <si>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</si>
  <si>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</si>
  <si>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</si>
  <si>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</si>
  <si>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</si>
  <si>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</si>
  <si>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</si>
  <si>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</si>
  <si>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</si>
  <si>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</si>
  <si>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</si>
  <si>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</si>
  <si>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</si>
  <si>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</si>
  <si>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</si>
  <si>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</si>
  <si>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</si>
  <si>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</si>
  <si>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</si>
  <si>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</si>
  <si>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</si>
  <si>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</si>
  <si>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</si>
  <si>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</si>
  <si>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</si>
  <si>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</si>
  <si>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</si>
  <si>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</si>
  <si>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</si>
  <si>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</si>
  <si>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</si>
  <si>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</si>
  <si>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</si>
  <si>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</si>
  <si>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</si>
  <si>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</si>
  <si>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</si>
  <si>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</si>
  <si>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</si>
  <si>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</si>
  <si>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</si>
  <si>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</si>
  <si>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</si>
  <si>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</si>
  <si>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</si>
  <si>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</si>
  <si>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</si>
  <si>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</si>
  <si>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</si>
  <si>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</si>
  <si>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</si>
  <si>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</si>
  <si>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</si>
  <si>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</si>
  <si>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</si>
  <si>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</si>
  <si>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</si>
  <si>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</si>
  <si>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</si>
  <si>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</si>
  <si>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</si>
  <si>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</si>
  <si>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</si>
  <si>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</si>
  <si>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</si>
  <si>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</si>
  <si>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</si>
  <si>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</si>
  <si>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</si>
  <si>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</si>
  <si>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</si>
  <si>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</si>
  <si>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</si>
  <si>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</si>
  <si>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</si>
  <si>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</si>
  <si>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</si>
  <si>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</si>
  <si>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</si>
  <si>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</si>
  <si>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</si>
  <si>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</si>
  <si>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</si>
  <si>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</si>
  <si>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</si>
  <si>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</si>
  <si>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</si>
  <si>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</si>
  <si>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</si>
  <si>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</si>
  <si>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</si>
  <si>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</si>
  <si>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</si>
  <si>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</si>
  <si>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</si>
  <si>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</si>
  <si>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</si>
  <si>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</si>
  <si>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</si>
  <si>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</si>
  <si>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</si>
  <si>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</si>
  <si>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</si>
  <si>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</si>
  <si>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</si>
  <si>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</si>
  <si>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</si>
  <si>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</si>
  <si>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</si>
  <si>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</si>
  <si>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</si>
  <si>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</si>
  <si>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</si>
  <si>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</si>
  <si>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</si>
  <si>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</si>
  <si>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</si>
  <si>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</si>
  <si>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</si>
  <si>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</si>
  <si>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</si>
  <si>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</si>
  <si>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</si>
  <si>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</si>
  <si>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</si>
  <si>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</si>
  <si>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</si>
  <si>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</si>
  <si>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</si>
  <si>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</si>
  <si>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</si>
  <si>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</si>
  <si>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</si>
  <si>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</si>
  <si>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</si>
  <si>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</si>
  <si>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</si>
  <si>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</si>
  <si>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</si>
  <si>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</si>
  <si>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</si>
  <si>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</si>
  <si>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</si>
  <si>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</si>
  <si>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</si>
  <si>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</si>
  <si>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</si>
  <si>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</si>
  <si>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</si>
  <si>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</si>
  <si>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</si>
  <si>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</si>
  <si>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</si>
  <si>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</si>
  <si>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</si>
  <si>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</si>
  <si>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</si>
  <si>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</si>
  <si>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</si>
  <si>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</si>
  <si>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</si>
  <si>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</si>
  <si>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</si>
  <si>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</si>
  <si>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</si>
  <si>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</si>
  <si>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</si>
  <si>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</si>
  <si>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</si>
  <si>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</si>
  <si>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</si>
  <si>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</si>
  <si>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</si>
  <si>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</si>
  <si>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</si>
  <si>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</si>
  <si>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</si>
  <si>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</si>
  <si>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</si>
  <si>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</si>
  <si>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</si>
  <si>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</si>
  <si>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</si>
  <si>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</si>
  <si>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</si>
  <si>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</si>
  <si>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</si>
  <si>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</si>
  <si>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</si>
  <si>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</si>
  <si>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</si>
  <si>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</si>
  <si>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</si>
  <si>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</si>
  <si>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</si>
  <si>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</si>
  <si>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</si>
  <si>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</si>
  <si>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</si>
  <si>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</si>
  <si>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</si>
  <si>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</si>
  <si>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</si>
  <si>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</si>
  <si>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</si>
  <si>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</si>
  <si>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</si>
  <si>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</si>
  <si>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</si>
  <si>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</si>
  <si>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</si>
  <si>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</si>
  <si>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</si>
  <si>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</si>
  <si>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</si>
  <si>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</si>
  <si>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</si>
  <si>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</si>
  <si>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</si>
  <si>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</si>
  <si>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</si>
  <si>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</si>
  <si>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</si>
  <si>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</si>
  <si>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</si>
  <si>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</si>
  <si>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</si>
  <si>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</si>
  <si>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</si>
  <si>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</si>
  <si>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</si>
  <si>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</si>
  <si>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</si>
  <si>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</si>
  <si>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</si>
  <si>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</si>
  <si>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</si>
  <si>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</si>
  <si>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</si>
  <si>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</si>
  <si>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</si>
  <si>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</si>
  <si>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</si>
  <si>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</si>
  <si>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</si>
  <si>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</si>
  <si>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</si>
  <si>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</si>
  <si>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</si>
  <si>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</si>
  <si>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</si>
  <si>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</si>
  <si>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</si>
  <si>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</si>
  <si>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</si>
  <si>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</si>
  <si>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</si>
  <si>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</si>
  <si>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</si>
  <si>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</si>
  <si>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</si>
  <si>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</si>
  <si>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</si>
  <si>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</si>
  <si>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</si>
  <si>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</si>
  <si>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</si>
  <si>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</si>
  <si>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</si>
  <si>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</si>
  <si>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</si>
  <si>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</si>
  <si>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</si>
  <si>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</si>
  <si>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</si>
  <si>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</si>
  <si>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</si>
  <si>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</si>
  <si>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</si>
  <si>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</si>
  <si>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</si>
  <si>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</si>
  <si>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</si>
  <si>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</si>
  <si>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</si>
  <si>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</si>
  <si>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</si>
  <si>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</si>
  <si>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</si>
  <si>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</si>
  <si>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</si>
  <si>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</si>
  <si>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</si>
  <si>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</si>
  <si>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</si>
  <si>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</si>
  <si>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</si>
  <si>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</si>
  <si>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</si>
  <si>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</si>
  <si>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</si>
  <si>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</si>
  <si>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</si>
  <si>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</si>
  <si>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</si>
  <si>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</si>
  <si>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</si>
  <si>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</si>
  <si>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</si>
  <si>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</si>
  <si>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</si>
  <si>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</si>
  <si>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</si>
  <si>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</si>
  <si>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</si>
  <si>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</si>
  <si>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</si>
  <si>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</si>
  <si>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</si>
  <si>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</si>
  <si>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</si>
  <si>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</si>
  <si>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</si>
  <si>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</si>
  <si>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</si>
  <si>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</si>
  <si>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</si>
  <si>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</si>
  <si>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</si>
  <si>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</si>
  <si>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</si>
  <si>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</si>
  <si>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</si>
  <si>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</si>
  <si>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</si>
  <si>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</si>
  <si>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</si>
  <si>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</si>
  <si>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</si>
  <si>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</si>
  <si>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</si>
  <si>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</si>
  <si>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</si>
  <si>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</si>
  <si>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</si>
  <si>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</si>
  <si>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</si>
  <si>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</si>
  <si>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</si>
  <si>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</si>
  <si>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</si>
  <si>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</si>
  <si>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</si>
  <si>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</si>
  <si>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</si>
  <si>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</si>
  <si>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</si>
  <si>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</si>
  <si>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</si>
  <si>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</si>
  <si>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</si>
  <si>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</si>
  <si>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</si>
  <si>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</si>
  <si>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</si>
  <si>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</si>
  <si>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</si>
  <si>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</si>
  <si>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</si>
  <si>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</si>
  <si>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</si>
  <si>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</si>
  <si>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</si>
  <si>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</si>
  <si>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</si>
  <si>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</si>
  <si>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</si>
  <si>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</si>
  <si>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</si>
  <si>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</si>
  <si>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</si>
  <si>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</si>
  <si>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</si>
  <si>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</si>
  <si>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</si>
  <si>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</si>
  <si>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</si>
  <si>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</si>
  <si>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</si>
  <si>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</si>
  <si>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</si>
  <si>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</si>
  <si>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</si>
  <si>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</si>
  <si>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</si>
  <si>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</si>
  <si>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</si>
  <si>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</si>
  <si>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</si>
  <si>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</si>
  <si>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</si>
  <si>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</si>
  <si>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</si>
  <si>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</si>
  <si>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</si>
  <si>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</si>
  <si>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</si>
  <si>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</si>
  <si>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</si>
  <si>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</si>
  <si>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</si>
  <si>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</si>
  <si>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</si>
  <si>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</si>
  <si>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</si>
  <si>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</si>
  <si>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</si>
  <si>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</si>
  <si>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</si>
  <si>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</si>
  <si>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</si>
  <si>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</si>
  <si>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</si>
  <si>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</si>
  <si>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</si>
  <si>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</si>
  <si>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</si>
  <si>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</si>
  <si>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</si>
  <si>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</si>
  <si>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</si>
  <si>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</si>
  <si>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</si>
  <si>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</si>
  <si>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</si>
  <si>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</si>
  <si>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</si>
  <si>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</si>
  <si>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</si>
  <si>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</si>
  <si>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</si>
  <si>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</si>
  <si>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</si>
  <si>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</si>
  <si>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</si>
  <si>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</si>
  <si>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</si>
  <si>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</si>
  <si>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</si>
  <si>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</si>
  <si>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</si>
  <si>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</si>
  <si>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</si>
  <si>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</si>
  <si>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</si>
  <si>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</si>
  <si>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</si>
  <si>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</si>
  <si>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</si>
  <si>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</si>
  <si>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</si>
  <si>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</si>
  <si>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</si>
  <si>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</si>
  <si>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</si>
  <si>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</si>
  <si>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</si>
  <si>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</si>
  <si>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</si>
  <si>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</si>
  <si>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</si>
  <si>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</si>
  <si>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</si>
  <si>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</si>
  <si>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</si>
  <si>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</si>
  <si>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</si>
  <si>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</si>
  <si>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</si>
  <si>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</si>
  <si>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</si>
  <si>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</si>
  <si>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</si>
  <si>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</si>
  <si>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</si>
  <si>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</si>
  <si>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</si>
  <si>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</si>
  <si>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</si>
  <si>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</si>
  <si>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</si>
  <si>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</si>
  <si>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</si>
  <si>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</si>
  <si>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</si>
  <si>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</si>
  <si>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</si>
  <si>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</si>
  <si>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</si>
  <si>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</si>
  <si>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</si>
  <si>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</si>
  <si>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</si>
  <si>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</si>
  <si>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</si>
  <si>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</si>
  <si>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</si>
  <si>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</si>
  <si>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</si>
  <si>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</si>
  <si>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</si>
  <si>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</si>
  <si>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</si>
  <si>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</si>
  <si>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</si>
  <si>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</si>
  <si>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</si>
  <si>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</si>
  <si>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</si>
  <si>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</si>
  <si>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</si>
  <si>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</si>
  <si>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</si>
  <si>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</si>
  <si>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</si>
  <si>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</si>
  <si>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</si>
  <si>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</si>
  <si>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</si>
  <si>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</si>
  <si>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</si>
  <si>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</si>
  <si>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</si>
  <si>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</si>
  <si>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</si>
  <si>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</si>
  <si>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</si>
  <si>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</si>
  <si>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</si>
  <si>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</si>
  <si>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</si>
  <si>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</si>
  <si>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</si>
  <si>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</si>
  <si>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</si>
  <si>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</si>
  <si>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</si>
  <si>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</si>
  <si>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</si>
  <si>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</si>
  <si>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</si>
  <si>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</si>
  <si>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</si>
  <si>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</si>
  <si>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</si>
  <si>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</si>
  <si>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</si>
  <si>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</si>
  <si>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</si>
  <si>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</si>
  <si>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</si>
  <si>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</si>
  <si>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</si>
  <si>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</si>
  <si>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</si>
  <si>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</si>
  <si>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</si>
  <si>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</si>
  <si>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</si>
  <si>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</si>
  <si>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</si>
  <si>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</si>
  <si>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</si>
  <si>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</si>
  <si>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</si>
  <si>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</si>
  <si>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</si>
  <si>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</si>
  <si>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</si>
  <si>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</si>
  <si>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</si>
  <si>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</si>
  <si>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</si>
  <si>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</si>
  <si>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</si>
  <si>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</si>
  <si>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</si>
  <si>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</si>
  <si>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</si>
  <si>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</si>
  <si>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</si>
  <si>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</si>
  <si>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</si>
  <si>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</si>
  <si>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</si>
  <si>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</si>
  <si>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</si>
  <si>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</si>
  <si>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</si>
  <si>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</si>
  <si>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</si>
  <si>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</si>
  <si>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</si>
  <si>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</si>
  <si>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</si>
  <si>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</si>
  <si>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</si>
  <si>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</si>
  <si>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</si>
  <si>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</si>
  <si>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</si>
  <si>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</si>
  <si>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</si>
  <si>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</si>
  <si>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</si>
  <si>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</si>
  <si>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</si>
  <si>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</si>
  <si>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</si>
  <si>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</si>
  <si>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</si>
  <si>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</si>
  <si>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</si>
  <si>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</si>
  <si>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</si>
  <si>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</si>
  <si>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</si>
  <si>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</si>
  <si>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</si>
  <si>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</si>
  <si>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</si>
  <si>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</si>
  <si>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</si>
  <si>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</si>
  <si>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</si>
  <si>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</si>
  <si>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</si>
  <si>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</si>
  <si>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</si>
  <si>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</si>
  <si>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</si>
  <si>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</si>
  <si>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</si>
  <si>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</si>
  <si>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</si>
  <si>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</si>
  <si>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</si>
  <si>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</si>
  <si>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</si>
  <si>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</si>
  <si>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</si>
  <si>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</si>
  <si>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</si>
  <si>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</si>
  <si>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</si>
  <si>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</si>
  <si>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</si>
  <si>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</si>
  <si>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</si>
  <si>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</si>
  <si>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</si>
  <si>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</si>
  <si>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</si>
  <si>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</si>
  <si>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</si>
  <si>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</si>
  <si>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</si>
  <si>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</si>
  <si>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</si>
  <si>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</si>
  <si>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</si>
  <si>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</si>
  <si>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</si>
  <si>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</si>
  <si>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</si>
  <si>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</si>
  <si>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</si>
  <si>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</si>
  <si>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</si>
  <si>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</si>
  <si>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</si>
  <si>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</si>
  <si>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</si>
  <si>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</si>
  <si>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</si>
  <si>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</si>
  <si>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</si>
  <si>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</si>
  <si>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</si>
  <si>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</si>
  <si>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</si>
  <si>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</si>
  <si>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</si>
  <si>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</si>
  <si>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</si>
  <si>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</si>
  <si>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</si>
  <si>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</si>
  <si>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</si>
  <si>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</si>
  <si>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</si>
  <si>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</si>
  <si>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</si>
  <si>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</si>
  <si>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</si>
  <si>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</si>
  <si>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</si>
  <si>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</si>
  <si>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</si>
  <si>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</si>
  <si>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</si>
  <si>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</si>
  <si>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</si>
  <si>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</si>
  <si>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</si>
  <si>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</si>
  <si>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</si>
  <si>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</si>
  <si>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</si>
  <si>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</si>
  <si>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</si>
  <si>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</si>
  <si>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</si>
  <si>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</si>
  <si>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</si>
  <si>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</si>
  <si>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</si>
  <si>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</si>
  <si>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</si>
  <si>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</si>
  <si>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</si>
  <si>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</si>
  <si>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</si>
  <si>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</si>
  <si>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</si>
  <si>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</si>
  <si>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</si>
  <si>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</si>
  <si>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</si>
  <si>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</si>
  <si>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</si>
  <si>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</si>
  <si>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</si>
  <si>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</si>
  <si>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</si>
  <si>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</si>
  <si>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</si>
  <si>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</si>
  <si>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</si>
  <si>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</si>
  <si>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</si>
  <si>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</si>
  <si>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</si>
  <si>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</si>
  <si>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</si>
  <si>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</si>
  <si>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</si>
  <si>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</si>
  <si>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</si>
  <si>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</si>
  <si>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</si>
  <si>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</si>
  <si>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</si>
  <si>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</si>
  <si>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</si>
  <si>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</si>
  <si>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</si>
  <si>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</si>
  <si>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</si>
  <si>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</si>
  <si>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</si>
  <si>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</si>
  <si>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</si>
  <si>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</si>
  <si>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</si>
  <si>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</si>
  <si>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</si>
  <si>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</si>
  <si>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</si>
  <si>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</si>
  <si>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</si>
  <si>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</si>
  <si>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</si>
  <si>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</si>
  <si>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</si>
  <si>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</si>
  <si>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</si>
  <si>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</si>
  <si>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</si>
  <si>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</si>
  <si>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</si>
  <si>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</si>
  <si>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</si>
  <si>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</si>
  <si>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</si>
  <si>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</si>
  <si>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</si>
  <si>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</si>
  <si>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</si>
  <si>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</si>
  <si>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</si>
  <si>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</si>
  <si>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</si>
  <si>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</si>
  <si>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</si>
  <si>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</si>
  <si>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</si>
  <si>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</si>
  <si>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</si>
  <si>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</si>
  <si>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</si>
  <si>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</si>
  <si>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</si>
  <si>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</si>
  <si>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</si>
  <si>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</si>
  <si>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</si>
  <si>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</si>
  <si>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</si>
  <si>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</si>
  <si>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</si>
  <si>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</si>
  <si>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</si>
  <si>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</si>
  <si>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</si>
  <si>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</si>
  <si>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</si>
  <si>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</si>
  <si>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</si>
  <si>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</si>
  <si>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</si>
  <si>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</si>
  <si>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</si>
  <si>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</si>
  <si>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</si>
  <si>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</si>
  <si>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</si>
  <si>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</si>
  <si>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</si>
  <si>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</si>
  <si>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</si>
  <si>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</si>
  <si>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</si>
  <si>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</si>
  <si>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</si>
  <si>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</si>
  <si>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</si>
  <si>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</si>
  <si>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</si>
  <si>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</si>
  <si>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</si>
  <si>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</si>
  <si>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</si>
  <si>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</si>
  <si>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</si>
  <si>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</si>
  <si>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</si>
  <si>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</si>
  <si>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</si>
  <si>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</si>
  <si>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</si>
  <si>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</si>
  <si>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</si>
  <si>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</si>
  <si>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</si>
  <si>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</si>
  <si>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</si>
  <si>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</si>
  <si>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</si>
  <si>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</si>
  <si>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</si>
  <si>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</si>
  <si>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</si>
  <si>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</si>
  <si>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</si>
  <si>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</si>
  <si>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</si>
  <si>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</si>
  <si>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</si>
  <si>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</si>
  <si>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</si>
  <si>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</si>
  <si>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</si>
  <si>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</si>
  <si>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</si>
  <si>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</si>
  <si>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</si>
  <si>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</si>
  <si>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</si>
  <si>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</si>
  <si>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</si>
  <si>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</si>
  <si>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</si>
  <si>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</si>
  <si>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</si>
  <si>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</si>
  <si>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</si>
  <si>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</si>
  <si>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</si>
  <si>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</si>
  <si>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</si>
  <si>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</si>
  <si>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</si>
  <si>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</si>
  <si>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</si>
  <si>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</si>
  <si>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</si>
  <si>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</si>
  <si>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</si>
  <si>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</si>
  <si>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</si>
  <si>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</si>
  <si>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</si>
  <si>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</si>
  <si>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</si>
  <si>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</si>
  <si>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</si>
  <si>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</si>
  <si>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</si>
  <si>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</si>
  <si>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</si>
  <si>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</si>
  <si>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</si>
  <si>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</si>
  <si>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</si>
  <si>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</si>
  <si>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</si>
  <si>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</si>
  <si>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</si>
  <si>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</si>
  <si>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</si>
  <si>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</si>
  <si>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</si>
  <si>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</si>
  <si>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</si>
  <si>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</si>
  <si>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</si>
  <si>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</si>
  <si>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</si>
  <si>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</si>
  <si>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</si>
  <si>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</si>
  <si>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</si>
  <si>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</si>
  <si>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</si>
  <si>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</si>
  <si>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</si>
  <si>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</si>
  <si>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</si>
  <si>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</si>
  <si>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</si>
  <si>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</si>
  <si>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</si>
  <si>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</si>
  <si>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</si>
  <si>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</si>
  <si>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</si>
  <si>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</si>
  <si>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</si>
  <si>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</si>
  <si>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</si>
  <si>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</si>
  <si>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</si>
  <si>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</si>
  <si>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</si>
  <si>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</si>
  <si>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</si>
  <si>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</si>
  <si>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</si>
  <si>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</si>
  <si>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</si>
  <si>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</si>
  <si>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</si>
  <si>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</si>
  <si>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</si>
  <si>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</si>
  <si>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</si>
  <si>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</si>
  <si>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</si>
  <si>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</si>
  <si>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</si>
  <si>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</si>
  <si>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</si>
  <si>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</si>
  <si>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</si>
  <si>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</si>
  <si>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</si>
  <si>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</si>
  <si>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</si>
  <si>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</si>
  <si>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</si>
  <si>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</si>
  <si>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</si>
  <si>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</si>
  <si>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</si>
  <si>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</si>
  <si>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</si>
  <si>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</si>
  <si>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</si>
  <si>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</si>
  <si>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</si>
  <si>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</si>
  <si>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</si>
  <si>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</si>
  <si>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</si>
  <si>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</si>
  <si>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</si>
  <si>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</si>
  <si>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</si>
  <si>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</si>
  <si>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</si>
  <si>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</si>
  <si>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</si>
  <si>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</si>
  <si>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</si>
  <si>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</si>
  <si>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</si>
  <si>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</si>
  <si>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</si>
  <si>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</si>
  <si>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</si>
  <si>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</si>
  <si>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</si>
  <si>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</si>
  <si>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</si>
  <si>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</si>
  <si>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</si>
  <si>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</si>
  <si>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</si>
  <si>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</si>
  <si>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</si>
  <si>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</si>
  <si>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</si>
  <si>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</si>
  <si>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</si>
  <si>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</si>
  <si>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</si>
  <si>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</si>
  <si>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</si>
  <si>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</si>
  <si>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</si>
  <si>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</si>
  <si>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</si>
  <si>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</si>
  <si>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</si>
  <si>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</si>
  <si>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</si>
  <si>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</si>
  <si>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</si>
  <si>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</si>
  <si>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</si>
  <si>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</si>
  <si>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</si>
  <si>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</si>
  <si>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</si>
  <si>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</si>
  <si>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</si>
  <si>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</si>
  <si>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</si>
  <si>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</si>
  <si>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</si>
  <si>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</si>
  <si>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</si>
  <si>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</si>
  <si>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</si>
  <si>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</si>
  <si>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</si>
  <si>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</si>
  <si>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</si>
  <si>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</si>
  <si>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</si>
  <si>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</si>
  <si>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</si>
  <si>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</si>
  <si>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</si>
  <si>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</si>
  <si>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</si>
  <si>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</si>
  <si>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</si>
  <si>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</si>
  <si>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</si>
  <si>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</si>
  <si>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</si>
  <si>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</si>
  <si>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</si>
  <si>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</si>
  <si>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</si>
  <si>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</si>
  <si>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</si>
  <si>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</si>
  <si>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</si>
  <si>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</si>
  <si>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</si>
  <si>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</si>
  <si>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</si>
  <si>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</si>
  <si>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</si>
  <si>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</si>
  <si>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</si>
  <si>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</si>
  <si>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</si>
  <si>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</si>
  <si>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</si>
  <si>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</si>
  <si>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</si>
  <si>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</si>
  <si>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</si>
  <si>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</si>
  <si>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</si>
  <si>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</si>
  <si>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</si>
  <si>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</si>
  <si>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</si>
  <si>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</si>
  <si>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</si>
  <si>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</si>
  <si>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</si>
  <si>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</si>
  <si>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</si>
  <si>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</si>
  <si>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</si>
  <si>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</si>
  <si>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</si>
  <si>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</si>
  <si>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</si>
  <si>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</si>
  <si>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</si>
  <si>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</si>
  <si>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</si>
  <si>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</si>
  <si>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</si>
  <si>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</si>
  <si>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</si>
  <si>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</si>
  <si>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</si>
  <si>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</si>
  <si>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</si>
  <si>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</si>
  <si>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</si>
  <si>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</si>
  <si>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</si>
  <si>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</si>
  <si>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</si>
  <si>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</si>
  <si>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</si>
  <si>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</si>
  <si>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</si>
  <si>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</si>
  <si>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</si>
  <si>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</si>
  <si>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</si>
  <si>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</si>
  <si>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</si>
  <si>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</si>
  <si>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</si>
  <si>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</si>
  <si>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</si>
  <si>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</si>
  <si>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</si>
  <si>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</si>
  <si>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</si>
  <si>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</si>
  <si>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</si>
  <si>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</si>
  <si>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</si>
  <si>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</si>
  <si>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</si>
  <si>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</si>
  <si>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</si>
  <si>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</si>
  <si>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</si>
  <si>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</si>
  <si>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</si>
  <si>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</si>
  <si>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</si>
  <si>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</si>
  <si>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</si>
  <si>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</si>
  <si>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</si>
  <si>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</si>
  <si>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</si>
  <si>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</si>
  <si>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</si>
  <si>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</si>
  <si>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</si>
  <si>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</si>
  <si>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</si>
  <si>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</si>
  <si>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</si>
  <si>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</si>
  <si>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</si>
  <si>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</si>
  <si>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</si>
  <si>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</si>
  <si>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</si>
  <si>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</si>
  <si>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</si>
  <si>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</si>
  <si>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</si>
  <si>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</si>
  <si>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</si>
  <si>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</si>
  <si>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</si>
  <si>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Goal 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</si>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</sst>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2" fontId="0" fillId="0" borderId="0" xfId="0" applyNumberFormat="1"/>
    <xf numFmtId="42" fontId="0" fillId="2" borderId="0" xfId="0" applyNumberFormat="1" applyFill="1"/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18734699009358902"/>
          <c:y val="4.44966794888215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05-B243-B428-FF80E3C6D43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705-B243-B428-FF80E3C6D43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705-B243-B428-FF80E3C6D43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705-B243-B428-FF80E3C6D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7845632"/>
        <c:axId val="1627681375"/>
      </c:barChart>
      <c:catAx>
        <c:axId val="190784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681375"/>
        <c:crosses val="autoZero"/>
        <c:auto val="1"/>
        <c:lblAlgn val="ctr"/>
        <c:lblOffset val="100"/>
        <c:noMultiLvlLbl val="0"/>
      </c:catAx>
      <c:valAx>
        <c:axId val="16276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84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89-0F44-9F14-276FDF918C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89-0F44-9F14-276FDF918C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189-0F44-9F14-276FDF918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7318447"/>
        <c:axId val="1668970799"/>
      </c:barChart>
      <c:catAx>
        <c:axId val="160731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70799"/>
        <c:crosses val="autoZero"/>
        <c:auto val="1"/>
        <c:lblAlgn val="ctr"/>
        <c:lblOffset val="100"/>
        <c:noMultiLvlLbl val="0"/>
      </c:catAx>
      <c:valAx>
        <c:axId val="166897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31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72-C14D-9DB6-6F28B99D4E4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72-C14D-9DB6-6F28B99D4E4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72-C14D-9DB6-6F28B99D4E4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72-C14D-9DB6-6F28B99D4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7110751"/>
        <c:axId val="1631384559"/>
      </c:lineChart>
      <c:catAx>
        <c:axId val="190711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84559"/>
        <c:crosses val="autoZero"/>
        <c:auto val="1"/>
        <c:lblAlgn val="ctr"/>
        <c:lblOffset val="100"/>
        <c:noMultiLvlLbl val="0"/>
      </c:catAx>
      <c:valAx>
        <c:axId val="163138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11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6B169D6-1974-5643-8B50-7640C5A0596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B84A7E5-A794-3345-AA4E-5A19E12285D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744297-87B7-644E-8605-290A1E1AAB5C}">
  <sheetPr/>
  <sheetViews>
    <sheetView tabSelected="1"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132551</xdr:colOff>
      <xdr:row>15</xdr:row>
      <xdr:rowOff>26787</xdr:rowOff>
    </xdr:from>
    <xdr:to>
      <xdr:col>5</xdr:col>
      <xdr:colOff>763387</xdr:colOff>
      <xdr:row>28</xdr:row>
      <xdr:rowOff>159617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852004-C9B5-3940-8613-0601E8397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54970</xdr:colOff>
      <xdr:row>48</xdr:row>
      <xdr:rowOff>8973</xdr:rowOff>
    </xdr:from>
    <xdr:to>
      <xdr:col>6</xdr:col>
      <xdr:colOff>140900</xdr:colOff>
      <xdr:row>62</xdr:row>
      <xdr:rowOff>98441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2B143-AE5E-004E-8315-83EC97323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19</xdr:row>
      <xdr:rowOff>44450</xdr:rowOff>
    </xdr:from>
    <xdr:to>
      <xdr:col>6</xdr:col>
      <xdr:colOff>292100</xdr:colOff>
      <xdr:row>33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171214-7878-DA4B-BB46-C3C950952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778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29B4BFD-B203-5547-BD2C-530D994FDE7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155BF05-458C-454C-A8E0-3C2C3949A47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778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DiGioacchino" refreshedDate="44436.579101157404" createdVersion="7" refreshedVersion="7" minRefreshableVersion="3" recordCount="4114" xr:uid="{B23B660F-CDCD-1947-8F14-89BC644C0AA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DiGioacchino" refreshedDate="44436.60412916667" createdVersion="7" refreshedVersion="7" minRefreshableVersion="3" recordCount="4114" xr:uid="{79875B38-45BB-0249-A0B1-6FC071BF8DE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F04CC-19A8-BF44-8081-400D6796B9AA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3BC0E-8C54-EE4F-9A4A-AEC53976DB9E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E2485-0624-454A-BE1E-1A43F8F19829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28" zoomScaleNormal="128" workbookViewId="0">
      <pane ySplit="1" topLeftCell="A2924" activePane="bottomLeft" state="frozen"/>
      <selection activeCell="H1" sqref="H1"/>
      <selection pane="bottomLef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style="10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7" bestFit="1" customWidth="1"/>
    <col min="20" max="20" width="19.1640625" style="17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8" priority="2" operator="containsText" text="canceled">
      <formula>NOT(ISERROR(SEARCH("canceled",F1)))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FE8BF-2DAB-B943-A31C-FBB27DEAADE4}">
  <dimension ref="A1:F6"/>
  <sheetViews>
    <sheetView zoomScale="183" zoomScaleNormal="183" workbookViewId="0">
      <selection activeCell="G19" sqref="G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6.83203125" bestFit="1" customWidth="1"/>
    <col min="9" max="9" width="14" bestFit="1" customWidth="1"/>
    <col min="10" max="10" width="15.6640625" bestFit="1" customWidth="1"/>
    <col min="11" max="11" width="20.5" bestFit="1" customWidth="1"/>
    <col min="12" max="12" width="16.83203125" bestFit="1" customWidth="1"/>
    <col min="13" max="13" width="14" bestFit="1" customWidth="1"/>
    <col min="14" max="14" width="15.6640625" bestFit="1" customWidth="1"/>
    <col min="15" max="15" width="20.5" bestFit="1" customWidth="1"/>
    <col min="16" max="16" width="16.83203125" bestFit="1" customWidth="1"/>
    <col min="17" max="17" width="14" bestFit="1" customWidth="1"/>
    <col min="18" max="18" width="20" bestFit="1" customWidth="1"/>
    <col min="19" max="19" width="24.83203125" bestFit="1" customWidth="1"/>
    <col min="20" max="20" width="21" bestFit="1" customWidth="1"/>
    <col min="21" max="21" width="18.33203125" bestFit="1" customWidth="1"/>
  </cols>
  <sheetData>
    <row r="1" spans="1:6" x14ac:dyDescent="0.2">
      <c r="A1" s="15" t="s">
        <v>8222</v>
      </c>
      <c r="B1" t="s">
        <v>8364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1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1" t="s">
        <v>8362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A9F69-DA3B-AB41-A806-4B4C1A4C9A22}">
  <dimension ref="A1:E7"/>
  <sheetViews>
    <sheetView topLeftCell="A18" zoomScale="201" zoomScaleNormal="201" workbookViewId="0">
      <selection activeCell="G50" sqref="G5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8364</v>
      </c>
    </row>
    <row r="2" spans="1:5" x14ac:dyDescent="0.2">
      <c r="A2" s="15" t="s">
        <v>8358</v>
      </c>
      <c r="B2" t="s">
        <v>8364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1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1" t="s">
        <v>8362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F9182-CC4D-6949-B609-9FF924BBCBDA}">
  <dimension ref="A3:F17"/>
  <sheetViews>
    <sheetView workbookViewId="0">
      <selection activeCell="H23" sqref="H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8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2">
      <c r="A6" s="18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2">
      <c r="A7" s="18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2">
      <c r="A8" s="18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2">
      <c r="A9" s="18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2">
      <c r="A10" s="18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2">
      <c r="A11" s="18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2">
      <c r="A12" s="18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2">
      <c r="A13" s="18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2">
      <c r="A14" s="18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2">
      <c r="A15" s="18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2">
      <c r="A16" s="18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2">
      <c r="A17" s="18" t="s">
        <v>8362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9C092-6674-7E4B-B3B1-7F374D314C6F}">
  <dimension ref="A1:F6"/>
  <sheetViews>
    <sheetView zoomScale="180" zoomScaleNormal="180" workbookViewId="0">
      <selection activeCell="C1" sqref="C1:F1"/>
    </sheetView>
  </sheetViews>
  <sheetFormatPr baseColWidth="10" defaultRowHeight="15" x14ac:dyDescent="0.2"/>
  <cols>
    <col min="1" max="1" width="29.33203125" bestFit="1" customWidth="1"/>
    <col min="2" max="2" width="36.5" style="3" customWidth="1"/>
    <col min="5" max="5" width="15.83203125" bestFit="1" customWidth="1"/>
    <col min="6" max="6" width="15.6640625" bestFit="1" customWidth="1"/>
  </cols>
  <sheetData>
    <row r="1" spans="1:6" ht="16" x14ac:dyDescent="0.2">
      <c r="A1" s="19" t="s">
        <v>8379</v>
      </c>
      <c r="B1" s="20" t="s">
        <v>4110</v>
      </c>
      <c r="C1" s="19" t="s">
        <v>8380</v>
      </c>
      <c r="D1" s="19" t="s">
        <v>8381</v>
      </c>
      <c r="E1" s="19" t="s">
        <v>8307</v>
      </c>
      <c r="F1" s="19" t="s">
        <v>8382</v>
      </c>
    </row>
    <row r="2" spans="1:6" ht="48" x14ac:dyDescent="0.2">
      <c r="A2" s="9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14, FALSE)</f>
        <v>101</v>
      </c>
      <c r="F2">
        <f>VLOOKUP(A2, Kickstarter!B:P, 11, FALSE)</f>
        <v>39</v>
      </c>
    </row>
    <row r="3" spans="1:6" ht="48" x14ac:dyDescent="0.2">
      <c r="A3" s="9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14, FALSE)</f>
        <v>101</v>
      </c>
      <c r="F3">
        <f>VLOOKUP(A3, Kickstarter!B:P, 11, FALSE)</f>
        <v>56</v>
      </c>
    </row>
    <row r="4" spans="1:6" ht="64" x14ac:dyDescent="0.2">
      <c r="A4" s="9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14, FALSE)</f>
        <v>172</v>
      </c>
      <c r="F4">
        <f>VLOOKUP(A4, Kickstarter!B:P, 11, FALSE)</f>
        <v>78</v>
      </c>
    </row>
    <row r="5" spans="1:6" ht="48" x14ac:dyDescent="0.2">
      <c r="A5" s="9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14, FALSE)</f>
        <v>117</v>
      </c>
      <c r="F5">
        <f>VLOOKUP(A5, Kickstarter!B:P, 11, FALSE)</f>
        <v>26</v>
      </c>
    </row>
    <row r="6" spans="1:6" ht="64" x14ac:dyDescent="0.2">
      <c r="A6" s="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14, FALSE)</f>
        <v>103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0C441-1EDE-FE4F-97E1-6B85157414EC}">
  <dimension ref="A1:T413"/>
  <sheetViews>
    <sheetView workbookViewId="0">
      <selection activeCell="V1" sqref="V1"/>
    </sheetView>
  </sheetViews>
  <sheetFormatPr baseColWidth="10" defaultRowHeight="15" x14ac:dyDescent="0.2"/>
  <cols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0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0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0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0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0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0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0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0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0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0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0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0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0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0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0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0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0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0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0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0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0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0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0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0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0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0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0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0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0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0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0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0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0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0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0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0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0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0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0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0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0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0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0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0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0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0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0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0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0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0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0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0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0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0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0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0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0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0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0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0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0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0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0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0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0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0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0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0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0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0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0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0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0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0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0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0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0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0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0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0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0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0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0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0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0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0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0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0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0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0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0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0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0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0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0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0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0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0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0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0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0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0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0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0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0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0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0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0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0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0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0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0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0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0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0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0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0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0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0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0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0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0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0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0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0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0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0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0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0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0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0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0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0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0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0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0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0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0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0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0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0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0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0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0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0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0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0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0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0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0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0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0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0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0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0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0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0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0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0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0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0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0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0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0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0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0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0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0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0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0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0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0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0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0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0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0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0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0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0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0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0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0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0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0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0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0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0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0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0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0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0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0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0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0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0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0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0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0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0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0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0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0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0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0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0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0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0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0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0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0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0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0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0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0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0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0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0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0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0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0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0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0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0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0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0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0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0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0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0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0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0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0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0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0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0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0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0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0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0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0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0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0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0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0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0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0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0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0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0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0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0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0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0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0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0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0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0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0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0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0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0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0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0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0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0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0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0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0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0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0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0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0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0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0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0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0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0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0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0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0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0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0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0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0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0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0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0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0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0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0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0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0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0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0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0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0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0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0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0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0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0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0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0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0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0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0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0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0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0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0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0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0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0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0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0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0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0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0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0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0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0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0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0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0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0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0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0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0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0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0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0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0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0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0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0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0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0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0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0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0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0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0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0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0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0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0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0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0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0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0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0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0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0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0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0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0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0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0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0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0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0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0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0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0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0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0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0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0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0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0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0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successful">
      <formula>NOT(ISERROR(SEARCH("successful",F1)))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DC78A-7B16-0E42-9DDB-19333DCC3123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10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10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10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10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10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10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10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10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10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10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10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10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10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10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10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10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10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1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10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10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10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10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10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10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10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10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10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1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10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10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10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10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10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10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10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10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10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1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10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10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10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10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10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10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10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10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10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1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10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10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10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10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10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10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10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10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10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1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10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10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10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10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10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10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10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10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10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1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10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10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10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10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10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10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10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10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10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1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10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10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10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10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10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10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10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10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10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1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10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10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10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10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10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10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10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10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10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1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10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10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10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10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10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10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10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10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10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10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10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10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10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10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10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10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10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10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1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10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10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10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10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10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10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10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10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10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1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10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10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10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10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10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10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10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10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10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1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10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10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10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10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10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10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10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10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10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1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10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10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10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10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10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10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10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10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10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1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10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10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10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10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10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10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10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10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10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1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10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10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10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10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10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10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10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10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10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1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10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10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10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10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10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10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10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10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10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1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10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10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10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10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10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10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10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10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10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1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10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10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10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10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10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10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10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10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10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10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10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10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10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10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10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10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10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10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1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10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10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10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10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10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10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10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10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10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1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10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10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10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10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10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10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10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10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10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1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10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10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10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10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10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10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10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10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10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1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10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95081-9E1D-FA49-B8F7-481D630CE385}">
  <dimension ref="A1:C14"/>
  <sheetViews>
    <sheetView topLeftCell="A11" zoomScale="167" zoomScaleNormal="167" workbookViewId="0">
      <selection activeCell="C11" sqref="C11"/>
    </sheetView>
  </sheetViews>
  <sheetFormatPr baseColWidth="10" defaultRowHeight="15" x14ac:dyDescent="0.2"/>
  <cols>
    <col min="1" max="1" width="24.5" bestFit="1" customWidth="1"/>
    <col min="2" max="2" width="11.1640625" bestFit="1" customWidth="1"/>
    <col min="3" max="3" width="12.1640625" bestFit="1" customWidth="1"/>
  </cols>
  <sheetData>
    <row r="1" spans="1:3" x14ac:dyDescent="0.2">
      <c r="B1" s="19" t="s">
        <v>8383</v>
      </c>
      <c r="C1" s="19" t="s">
        <v>8384</v>
      </c>
    </row>
    <row r="2" spans="1:3" x14ac:dyDescent="0.2">
      <c r="A2" s="19" t="s">
        <v>8385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s="19" t="s">
        <v>8386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s="19" t="s">
        <v>8389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s="19" t="s">
        <v>8390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">
      <c r="A6" s="19" t="s">
        <v>8391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">
      <c r="A7" s="19" t="s">
        <v>8392</v>
      </c>
      <c r="B7" s="21">
        <f>B5-B6</f>
        <v>3500</v>
      </c>
      <c r="C7" s="21">
        <f>C5-C6</f>
        <v>8000</v>
      </c>
    </row>
    <row r="8" spans="1:3" x14ac:dyDescent="0.2">
      <c r="A8" s="19"/>
      <c r="B8" s="21"/>
      <c r="C8" s="21"/>
    </row>
    <row r="9" spans="1:3" x14ac:dyDescent="0.2">
      <c r="A9" s="19" t="s">
        <v>8387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">
      <c r="A10" s="19" t="s">
        <v>8388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s="19" t="s">
        <v>8393</v>
      </c>
      <c r="B11" s="21">
        <f>_xlfn.STDEV.P('Successful US Kickstarters'!E:E)</f>
        <v>8334.5731699164608</v>
      </c>
      <c r="C11" s="22">
        <f>STDEV('Failed US Kickstarters'!E:E)</f>
        <v>1333.1920839382735</v>
      </c>
    </row>
    <row r="12" spans="1:3" x14ac:dyDescent="0.2">
      <c r="A12" s="19" t="s">
        <v>8394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">
      <c r="A13" s="19" t="s">
        <v>8395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">
      <c r="A14" s="19" t="s">
        <v>8396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&amp;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Danielle DiGioacchino</cp:lastModifiedBy>
  <dcterms:created xsi:type="dcterms:W3CDTF">2017-04-20T15:17:24Z</dcterms:created>
  <dcterms:modified xsi:type="dcterms:W3CDTF">2021-08-30T14:46:56Z</dcterms:modified>
</cp:coreProperties>
</file>