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danielledigioacchino/Desktop/"/>
    </mc:Choice>
  </mc:AlternateContent>
  <xr:revisionPtr revIDLastSave="0" documentId="13_ncr:1_{2AE90AF8-65B5-DB40-ABA8-F3D8180F90DF}" xr6:coauthVersionLast="47" xr6:coauthVersionMax="47" xr10:uidLastSave="{00000000-0000-0000-0000-000000000000}"/>
  <bookViews>
    <workbookView xWindow="80" yWindow="500" windowWidth="28720" windowHeight="16300" firstSheet="1" activeTab="7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  <sheet name="Descriptive Statistics" sheetId="8" r:id="rId8"/>
    <sheet name="Box &amp; Whisker Chart" sheetId="9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" i="12" l="1"/>
  <c r="C13" i="12"/>
  <c r="B9" i="12"/>
  <c r="B5" i="12"/>
  <c r="C12" i="12"/>
  <c r="C11" i="12"/>
  <c r="C10" i="12"/>
  <c r="C9" i="12"/>
  <c r="C8" i="12"/>
  <c r="C7" i="12"/>
  <c r="C5" i="12"/>
  <c r="C4" i="12"/>
  <c r="C3" i="12"/>
  <c r="B13" i="12"/>
  <c r="B12" i="12"/>
  <c r="B11" i="12"/>
  <c r="B10" i="12"/>
  <c r="B8" i="12"/>
  <c r="B7" i="12"/>
  <c r="B6" i="12"/>
  <c r="B4" i="12"/>
  <c r="B3" i="12"/>
  <c r="D13" i="12"/>
  <c r="D12" i="12"/>
  <c r="D11" i="12"/>
  <c r="D10" i="12"/>
  <c r="D9" i="12"/>
  <c r="D8" i="12"/>
  <c r="D7" i="12"/>
  <c r="D6" i="12"/>
  <c r="D5" i="12"/>
  <c r="D4" i="12"/>
  <c r="D3" i="12"/>
  <c r="D2" i="12"/>
  <c r="C2" i="12"/>
  <c r="B2" i="12"/>
  <c r="C13" i="8"/>
  <c r="B13" i="8"/>
  <c r="C12" i="8"/>
  <c r="C14" i="8" s="1"/>
  <c r="B12" i="8"/>
  <c r="C11" i="8"/>
  <c r="B11" i="8"/>
  <c r="C6" i="8"/>
  <c r="B6" i="8"/>
  <c r="B7" i="8" s="1"/>
  <c r="C5" i="8"/>
  <c r="C7" i="8" s="1"/>
  <c r="B5" i="8"/>
  <c r="C4" i="8"/>
  <c r="B4" i="8"/>
  <c r="C10" i="8"/>
  <c r="C9" i="8"/>
  <c r="B10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B2" i="5"/>
  <c r="B3" i="5"/>
  <c r="C3" i="5"/>
  <c r="C4" i="5"/>
  <c r="C5" i="5"/>
  <c r="C6" i="5"/>
  <c r="C2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E4" i="5" s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E6" i="5" s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E5" i="5" s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E2" i="5" s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E3" i="5" s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4" i="8" l="1"/>
  <c r="E13" i="12"/>
  <c r="H13" i="12" s="1"/>
  <c r="E8" i="12"/>
  <c r="H8" i="12" s="1"/>
  <c r="F10" i="12"/>
  <c r="E11" i="12"/>
  <c r="F11" i="12" s="1"/>
  <c r="E9" i="12"/>
  <c r="H9" i="12" s="1"/>
  <c r="E5" i="12"/>
  <c r="E2" i="12"/>
  <c r="H2" i="12" s="1"/>
  <c r="E12" i="12"/>
  <c r="G12" i="12" s="1"/>
  <c r="E10" i="12"/>
  <c r="H10" i="12" s="1"/>
  <c r="E7" i="12"/>
  <c r="H7" i="12" s="1"/>
  <c r="E4" i="12"/>
  <c r="H4" i="12" s="1"/>
  <c r="E6" i="12"/>
  <c r="E3" i="12"/>
  <c r="G3" i="12" s="1"/>
  <c r="F3" i="12" l="1"/>
  <c r="G7" i="12"/>
  <c r="H11" i="12"/>
  <c r="G8" i="12"/>
  <c r="H12" i="12"/>
  <c r="F13" i="12"/>
  <c r="F8" i="12"/>
  <c r="F12" i="12"/>
  <c r="G13" i="12"/>
  <c r="H3" i="12"/>
  <c r="G11" i="12"/>
  <c r="G6" i="12"/>
  <c r="H6" i="12"/>
  <c r="F5" i="12"/>
  <c r="H5" i="12"/>
  <c r="F7" i="12"/>
  <c r="F4" i="12"/>
  <c r="F2" i="12"/>
  <c r="F9" i="12"/>
  <c r="G10" i="12"/>
  <c r="G9" i="12"/>
  <c r="G4" i="12"/>
  <c r="F6" i="12"/>
  <c r="G5" i="12"/>
  <c r="G2" i="12"/>
</calcChain>
</file>

<file path=xl/sharedStrings.xml><?xml version="1.0" encoding="utf-8"?>
<sst xmlns="http://schemas.openxmlformats.org/spreadsheetml/2006/main" count="33046" uniqueCount="8418">
  <si>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</si>
  <si>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</si>
  <si>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</si>
  <si>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</si>
  <si>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</si>
  <si>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</si>
  <si>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</si>
  <si>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</si>
  <si>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</si>
  <si>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</si>
  <si>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</si>
  <si>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</si>
  <si>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</si>
  <si>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</si>
  <si>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</si>
  <si>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</si>
  <si>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</si>
  <si>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</si>
  <si>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</si>
  <si>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</si>
  <si>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</si>
  <si>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</si>
  <si>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</si>
  <si>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</si>
  <si>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</si>
  <si>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</si>
  <si>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</si>
  <si>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</si>
  <si>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</si>
  <si>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</si>
  <si>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</si>
  <si>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</si>
  <si>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</si>
  <si>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</si>
  <si>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</si>
  <si>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</si>
  <si>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</si>
  <si>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</si>
  <si>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</si>
  <si>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</si>
  <si>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</si>
  <si>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</si>
  <si>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</si>
  <si>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</si>
  <si>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</si>
  <si>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</si>
  <si>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</si>
  <si>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</si>
  <si>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</si>
  <si>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</si>
  <si>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</si>
  <si>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</si>
  <si>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</si>
  <si>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</si>
  <si>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</si>
  <si>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</si>
  <si>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</si>
  <si>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</si>
  <si>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</si>
  <si>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</si>
  <si>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</si>
  <si>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</si>
  <si>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</si>
  <si>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</si>
  <si>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</si>
  <si>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</si>
  <si>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</si>
  <si>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</si>
  <si>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</si>
  <si>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</si>
  <si>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</si>
  <si>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</si>
  <si>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</si>
  <si>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</si>
  <si>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</si>
  <si>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</si>
  <si>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</si>
  <si>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</si>
  <si>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</si>
  <si>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</si>
  <si>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</si>
  <si>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</si>
  <si>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</si>
  <si>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</si>
  <si>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</si>
  <si>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</si>
  <si>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</si>
  <si>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</si>
  <si>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</si>
  <si>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</si>
  <si>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</si>
  <si>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</si>
  <si>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</si>
  <si>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</si>
  <si>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</si>
  <si>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</si>
  <si>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</si>
  <si>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</si>
  <si>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</si>
  <si>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</si>
  <si>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</si>
  <si>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</si>
  <si>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</si>
  <si>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</si>
  <si>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</si>
  <si>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</si>
  <si>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</si>
  <si>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</si>
  <si>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</si>
  <si>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</si>
  <si>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</si>
  <si>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</si>
  <si>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</si>
  <si>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</si>
  <si>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</si>
  <si>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</si>
  <si>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</si>
  <si>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</si>
  <si>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</si>
  <si>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</si>
  <si>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</si>
  <si>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</si>
  <si>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</si>
  <si>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</si>
  <si>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</si>
  <si>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</si>
  <si>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</si>
  <si>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</si>
  <si>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</si>
  <si>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</si>
  <si>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</si>
  <si>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</si>
  <si>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</si>
  <si>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</si>
  <si>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</si>
  <si>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</si>
  <si>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</si>
  <si>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</si>
  <si>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</si>
  <si>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</si>
  <si>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</si>
  <si>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</si>
  <si>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</si>
  <si>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</si>
  <si>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</si>
  <si>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</si>
  <si>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</si>
  <si>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</si>
  <si>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</si>
  <si>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</si>
  <si>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</si>
  <si>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</si>
  <si>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</si>
  <si>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</si>
  <si>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</si>
  <si>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</si>
  <si>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</si>
  <si>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</si>
  <si>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</si>
  <si>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</si>
  <si>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</si>
  <si>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</si>
  <si>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</si>
  <si>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</si>
  <si>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</si>
  <si>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</si>
  <si>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</si>
  <si>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</si>
  <si>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</si>
  <si>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</si>
  <si>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</si>
  <si>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</si>
  <si>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</si>
  <si>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</si>
  <si>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</si>
  <si>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</si>
  <si>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</si>
  <si>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</si>
  <si>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</si>
  <si>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</si>
  <si>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</si>
  <si>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</si>
  <si>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</si>
  <si>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</si>
  <si>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</si>
  <si>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</si>
  <si>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</si>
  <si>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</si>
  <si>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</si>
  <si>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</si>
  <si>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</si>
  <si>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</si>
  <si>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</si>
  <si>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</si>
  <si>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</si>
  <si>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</si>
  <si>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</si>
  <si>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</si>
  <si>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</si>
  <si>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</si>
  <si>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</si>
  <si>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</si>
  <si>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</si>
  <si>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</si>
  <si>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</si>
  <si>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</si>
  <si>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</si>
  <si>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</si>
  <si>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</si>
  <si>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</si>
  <si>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</si>
  <si>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</si>
  <si>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</si>
  <si>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</si>
  <si>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</si>
  <si>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</si>
  <si>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</si>
  <si>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</si>
  <si>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</si>
  <si>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</si>
  <si>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</si>
  <si>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</si>
  <si>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</si>
  <si>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</si>
  <si>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</si>
  <si>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</si>
  <si>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</si>
  <si>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</si>
  <si>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</si>
  <si>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</si>
  <si>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</si>
  <si>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</si>
  <si>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</si>
  <si>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</si>
  <si>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</si>
  <si>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</si>
  <si>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</si>
  <si>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</si>
  <si>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</si>
  <si>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</si>
  <si>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</si>
  <si>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</si>
  <si>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</si>
  <si>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</si>
  <si>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</si>
  <si>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</si>
  <si>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</si>
  <si>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</si>
  <si>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</si>
  <si>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</si>
  <si>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</si>
  <si>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</si>
  <si>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</si>
  <si>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</si>
  <si>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</si>
  <si>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</si>
  <si>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</si>
  <si>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</si>
  <si>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</si>
  <si>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</si>
  <si>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</si>
  <si>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</si>
  <si>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</si>
  <si>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</si>
  <si>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</si>
  <si>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</si>
  <si>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</si>
  <si>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</si>
  <si>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</si>
  <si>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</si>
  <si>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</si>
  <si>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</si>
  <si>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</si>
  <si>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</si>
  <si>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</si>
  <si>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</si>
  <si>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</si>
  <si>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</si>
  <si>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</si>
  <si>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</si>
  <si>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</si>
  <si>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</si>
  <si>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</si>
  <si>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</si>
  <si>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</si>
  <si>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</si>
  <si>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</si>
  <si>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</si>
  <si>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</si>
  <si>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</si>
  <si>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</si>
  <si>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</si>
  <si>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</si>
  <si>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</si>
  <si>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</si>
  <si>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</si>
  <si>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</si>
  <si>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</si>
  <si>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</si>
  <si>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</si>
  <si>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</si>
  <si>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</si>
  <si>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</si>
  <si>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</si>
  <si>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</si>
  <si>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</si>
  <si>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</si>
  <si>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</si>
  <si>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</si>
  <si>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</si>
  <si>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</si>
  <si>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</si>
  <si>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</si>
  <si>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</si>
  <si>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</si>
  <si>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</si>
  <si>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</si>
  <si>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</si>
  <si>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</si>
  <si>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</si>
  <si>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</si>
  <si>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</si>
  <si>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</si>
  <si>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</si>
  <si>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</si>
  <si>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</si>
  <si>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</si>
  <si>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</si>
  <si>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</si>
  <si>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</si>
  <si>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</si>
  <si>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</si>
  <si>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</si>
  <si>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</si>
  <si>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</si>
  <si>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</si>
  <si>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</si>
  <si>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</si>
  <si>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</si>
  <si>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</si>
  <si>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</si>
  <si>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</si>
  <si>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</si>
  <si>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</si>
  <si>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</si>
  <si>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</si>
  <si>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</si>
  <si>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</si>
  <si>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</si>
  <si>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</si>
  <si>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</si>
  <si>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</si>
  <si>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</si>
  <si>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</si>
  <si>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</si>
  <si>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</si>
  <si>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</si>
  <si>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</si>
  <si>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</si>
  <si>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</si>
  <si>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</si>
  <si>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</si>
  <si>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</si>
  <si>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</si>
  <si>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</si>
  <si>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</si>
  <si>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</si>
  <si>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</si>
  <si>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</si>
  <si>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</si>
  <si>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</si>
  <si>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</si>
  <si>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</si>
  <si>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</si>
  <si>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</si>
  <si>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</si>
  <si>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</si>
  <si>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</si>
  <si>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</si>
  <si>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</si>
  <si>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</si>
  <si>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</si>
  <si>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</si>
  <si>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</si>
  <si>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</si>
  <si>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</si>
  <si>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</si>
  <si>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</si>
  <si>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</si>
  <si>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</si>
  <si>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</si>
  <si>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</si>
  <si>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</si>
  <si>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</si>
  <si>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</si>
  <si>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</si>
  <si>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</si>
  <si>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</si>
  <si>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</si>
  <si>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</si>
  <si>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</si>
  <si>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</si>
  <si>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</si>
  <si>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</si>
  <si>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</si>
  <si>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</si>
  <si>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</si>
  <si>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</si>
  <si>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</si>
  <si>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</si>
  <si>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</si>
  <si>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</si>
  <si>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</si>
  <si>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</si>
  <si>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</si>
  <si>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</si>
  <si>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</si>
  <si>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</si>
  <si>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</si>
  <si>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</si>
  <si>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</si>
  <si>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</si>
  <si>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</si>
  <si>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</si>
  <si>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</si>
  <si>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</si>
  <si>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</si>
  <si>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</si>
  <si>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</si>
  <si>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</si>
  <si>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</si>
  <si>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</si>
  <si>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</si>
  <si>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</si>
  <si>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</si>
  <si>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</si>
  <si>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</si>
  <si>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</si>
  <si>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</si>
  <si>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</si>
  <si>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</si>
  <si>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</si>
  <si>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</si>
  <si>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</si>
  <si>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</si>
  <si>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</si>
  <si>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</si>
  <si>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</si>
  <si>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</si>
  <si>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</si>
  <si>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</si>
  <si>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</si>
  <si>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</si>
  <si>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</si>
  <si>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</si>
  <si>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</si>
  <si>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</si>
  <si>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</si>
  <si>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</si>
  <si>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</si>
  <si>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</si>
  <si>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</si>
  <si>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</si>
  <si>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</si>
  <si>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</si>
  <si>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</si>
  <si>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</si>
  <si>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</si>
  <si>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</si>
  <si>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</si>
  <si>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</si>
  <si>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</si>
  <si>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</si>
  <si>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</si>
  <si>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</si>
  <si>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</si>
  <si>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</si>
  <si>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</si>
  <si>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</si>
  <si>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</si>
  <si>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</si>
  <si>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</si>
  <si>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</si>
  <si>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</si>
  <si>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</si>
  <si>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</si>
  <si>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</si>
  <si>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</si>
  <si>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</si>
  <si>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</si>
  <si>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</si>
  <si>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</si>
  <si>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</si>
  <si>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</si>
  <si>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</si>
  <si>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</si>
  <si>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</si>
  <si>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</si>
  <si>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</si>
  <si>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</si>
  <si>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</si>
  <si>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</si>
  <si>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</si>
  <si>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</si>
  <si>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</si>
  <si>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</si>
  <si>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</si>
  <si>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</si>
  <si>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</si>
  <si>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</si>
  <si>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</si>
  <si>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</si>
  <si>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</si>
  <si>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</si>
  <si>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</si>
  <si>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</si>
  <si>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</si>
  <si>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</si>
  <si>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</si>
  <si>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</si>
  <si>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</si>
  <si>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</si>
  <si>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</si>
  <si>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</si>
  <si>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</si>
  <si>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</si>
  <si>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</si>
  <si>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</si>
  <si>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</si>
  <si>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</si>
  <si>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</si>
  <si>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</si>
  <si>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</si>
  <si>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</si>
  <si>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</si>
  <si>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</si>
  <si>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</si>
  <si>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</si>
  <si>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</si>
  <si>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</si>
  <si>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</si>
  <si>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</si>
  <si>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</si>
  <si>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</si>
  <si>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</si>
  <si>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</si>
  <si>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</si>
  <si>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</si>
  <si>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</si>
  <si>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</si>
  <si>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</si>
  <si>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</si>
  <si>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</si>
  <si>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</si>
  <si>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</si>
  <si>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</si>
  <si>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</si>
  <si>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</si>
  <si>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</si>
  <si>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</si>
  <si>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</si>
  <si>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</si>
  <si>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</si>
  <si>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</si>
  <si>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</si>
  <si>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</si>
  <si>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</si>
  <si>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</si>
  <si>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</si>
  <si>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</si>
  <si>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</si>
  <si>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</si>
  <si>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</si>
  <si>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</si>
  <si>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</si>
  <si>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</si>
  <si>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</si>
  <si>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</si>
  <si>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</si>
  <si>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</si>
  <si>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</si>
  <si>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</si>
  <si>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</si>
  <si>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</si>
  <si>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</si>
  <si>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</si>
  <si>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</si>
  <si>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</si>
  <si>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</si>
  <si>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</si>
  <si>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</si>
  <si>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</si>
  <si>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</si>
  <si>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</si>
  <si>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</si>
  <si>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</si>
  <si>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</si>
  <si>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</si>
  <si>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</si>
  <si>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</si>
  <si>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</si>
  <si>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</si>
  <si>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</si>
  <si>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</si>
  <si>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</si>
  <si>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</si>
  <si>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</si>
  <si>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</si>
  <si>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</si>
  <si>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</si>
  <si>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</si>
  <si>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</si>
  <si>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</si>
  <si>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</si>
  <si>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</si>
  <si>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</si>
  <si>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</si>
  <si>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</si>
  <si>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</si>
  <si>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</si>
  <si>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</si>
  <si>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</si>
  <si>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</si>
  <si>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</si>
  <si>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</si>
  <si>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</si>
  <si>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</si>
  <si>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</si>
  <si>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</si>
  <si>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</si>
  <si>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</si>
  <si>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</si>
  <si>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</si>
  <si>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</si>
  <si>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</si>
  <si>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</si>
  <si>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</si>
  <si>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</si>
  <si>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</si>
  <si>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</si>
  <si>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</si>
  <si>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</si>
  <si>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</si>
  <si>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</si>
  <si>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</si>
  <si>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</si>
  <si>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</si>
  <si>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</si>
  <si>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</si>
  <si>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</si>
  <si>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</si>
  <si>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</si>
  <si>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</si>
  <si>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</si>
  <si>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</si>
  <si>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</si>
  <si>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</si>
  <si>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</si>
  <si>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</si>
  <si>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</si>
  <si>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</si>
  <si>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</si>
  <si>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</si>
  <si>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</si>
  <si>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</si>
  <si>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</si>
  <si>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</si>
  <si>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</si>
  <si>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</si>
  <si>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</si>
  <si>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</si>
  <si>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</si>
  <si>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</si>
  <si>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</si>
  <si>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</si>
  <si>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</si>
  <si>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</si>
  <si>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</si>
  <si>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</si>
  <si>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</si>
  <si>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</si>
  <si>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</si>
  <si>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</si>
  <si>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</si>
  <si>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</si>
  <si>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</si>
  <si>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</si>
  <si>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</si>
  <si>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</si>
  <si>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</si>
  <si>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</si>
  <si>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</si>
  <si>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</si>
  <si>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</si>
  <si>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</si>
  <si>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</si>
  <si>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</si>
  <si>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</si>
  <si>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</si>
  <si>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</si>
  <si>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</si>
  <si>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</si>
  <si>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</si>
  <si>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</si>
  <si>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</si>
  <si>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</si>
  <si>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</si>
  <si>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</si>
  <si>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</si>
  <si>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</si>
  <si>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</si>
  <si>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</si>
  <si>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</si>
  <si>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</si>
  <si>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</si>
  <si>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</si>
  <si>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</si>
  <si>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</si>
  <si>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</si>
  <si>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</si>
  <si>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</si>
  <si>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</si>
  <si>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</si>
  <si>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</si>
  <si>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</si>
  <si>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</si>
  <si>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</si>
  <si>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</si>
  <si>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</si>
  <si>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</si>
  <si>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</si>
  <si>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</si>
  <si>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</si>
  <si>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</si>
  <si>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</si>
  <si>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</si>
  <si>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</si>
  <si>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</si>
  <si>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</si>
  <si>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</si>
  <si>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</si>
  <si>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</si>
  <si>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</si>
  <si>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</si>
  <si>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</si>
  <si>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</si>
  <si>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</si>
  <si>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</si>
  <si>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</si>
  <si>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</si>
  <si>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</si>
  <si>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</si>
  <si>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</si>
  <si>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</si>
  <si>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</si>
  <si>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</si>
  <si>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</si>
  <si>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</si>
  <si>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</si>
  <si>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</si>
  <si>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</si>
  <si>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</si>
  <si>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</si>
  <si>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</si>
  <si>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</si>
  <si>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</si>
  <si>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</si>
  <si>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</si>
  <si>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</si>
  <si>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</si>
  <si>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</si>
  <si>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</si>
  <si>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</si>
  <si>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</si>
  <si>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</si>
  <si>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</si>
  <si>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</si>
  <si>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</si>
  <si>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</si>
  <si>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</si>
  <si>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</si>
  <si>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</si>
  <si>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</si>
  <si>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</si>
  <si>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</si>
  <si>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</si>
  <si>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</si>
  <si>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</si>
  <si>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</si>
  <si>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</si>
  <si>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</si>
  <si>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</si>
  <si>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</si>
  <si>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</si>
  <si>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</si>
  <si>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</si>
  <si>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</si>
  <si>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</si>
  <si>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</si>
  <si>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</si>
  <si>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</si>
  <si>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</si>
  <si>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</si>
  <si>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</si>
  <si>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</si>
  <si>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</si>
  <si>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</si>
  <si>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</si>
  <si>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</si>
  <si>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</si>
  <si>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</si>
  <si>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</si>
  <si>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</si>
  <si>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</si>
  <si>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</si>
  <si>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</si>
  <si>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</si>
  <si>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</si>
  <si>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</si>
  <si>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</si>
  <si>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</si>
  <si>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</si>
  <si>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</si>
  <si>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</si>
  <si>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</si>
  <si>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</si>
  <si>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</si>
  <si>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</si>
  <si>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</si>
  <si>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</si>
  <si>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</si>
  <si>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</si>
  <si>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</si>
  <si>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</si>
  <si>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</si>
  <si>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</si>
  <si>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</si>
  <si>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</si>
  <si>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</si>
  <si>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</si>
  <si>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</si>
  <si>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</si>
  <si>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</si>
  <si>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</si>
  <si>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</si>
  <si>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</si>
  <si>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</si>
  <si>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</si>
  <si>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</si>
  <si>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</si>
  <si>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</si>
  <si>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</si>
  <si>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</si>
  <si>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</si>
  <si>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</si>
  <si>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</si>
  <si>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</si>
  <si>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</si>
  <si>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</si>
  <si>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</si>
  <si>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</si>
  <si>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</si>
  <si>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</si>
  <si>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</si>
  <si>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</si>
  <si>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</si>
  <si>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</si>
  <si>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</si>
  <si>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</si>
  <si>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</si>
  <si>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</si>
  <si>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</si>
  <si>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</si>
  <si>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</si>
  <si>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</si>
  <si>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</si>
  <si>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</si>
  <si>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</si>
  <si>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</si>
  <si>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</si>
  <si>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</si>
  <si>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</si>
  <si>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</si>
  <si>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</si>
  <si>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</si>
  <si>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</si>
  <si>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</si>
  <si>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</si>
  <si>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</si>
  <si>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</si>
  <si>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</si>
  <si>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</si>
  <si>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</si>
  <si>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</si>
  <si>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</si>
  <si>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</si>
  <si>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</si>
  <si>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</si>
  <si>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</si>
  <si>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</si>
  <si>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</si>
  <si>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</si>
  <si>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</si>
  <si>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</si>
  <si>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</si>
  <si>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</si>
  <si>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</si>
  <si>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</si>
  <si>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</si>
  <si>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</si>
  <si>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</si>
  <si>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</si>
  <si>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</si>
  <si>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</si>
  <si>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</si>
  <si>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</si>
  <si>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</si>
  <si>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</si>
  <si>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</si>
  <si>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</si>
  <si>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</si>
  <si>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</si>
  <si>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</si>
  <si>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</si>
  <si>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</si>
  <si>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</si>
  <si>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</si>
  <si>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</si>
  <si>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</si>
  <si>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</si>
  <si>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</si>
  <si>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</si>
  <si>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</si>
  <si>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</si>
  <si>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</si>
  <si>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</si>
  <si>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</si>
  <si>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</si>
  <si>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</si>
  <si>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</si>
  <si>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</si>
  <si>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</si>
  <si>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</si>
  <si>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</si>
  <si>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</si>
  <si>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</si>
  <si>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</si>
  <si>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</si>
  <si>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</si>
  <si>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</si>
  <si>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</si>
  <si>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</si>
  <si>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</si>
  <si>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</si>
  <si>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</si>
  <si>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</si>
  <si>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</si>
  <si>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</si>
  <si>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</si>
  <si>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</si>
  <si>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</si>
  <si>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</si>
  <si>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</si>
  <si>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</si>
  <si>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</si>
  <si>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</si>
  <si>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</si>
  <si>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</si>
  <si>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</si>
  <si>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</si>
  <si>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</si>
  <si>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</si>
  <si>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</si>
  <si>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</si>
  <si>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</si>
  <si>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</si>
  <si>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</si>
  <si>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</si>
  <si>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</si>
  <si>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</si>
  <si>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</si>
  <si>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</si>
  <si>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</si>
  <si>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</si>
  <si>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</si>
  <si>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</si>
  <si>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</si>
  <si>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</si>
  <si>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</si>
  <si>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</si>
  <si>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</si>
  <si>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</si>
  <si>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</si>
  <si>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</si>
  <si>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</si>
  <si>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</si>
  <si>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</si>
  <si>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</si>
  <si>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</si>
  <si>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</si>
  <si>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</si>
  <si>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</si>
  <si>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</si>
  <si>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</si>
  <si>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</si>
  <si>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</si>
  <si>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</si>
  <si>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</si>
  <si>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</si>
  <si>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</si>
  <si>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</si>
  <si>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</si>
  <si>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</si>
  <si>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</si>
  <si>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</si>
  <si>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</si>
  <si>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</si>
  <si>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</si>
  <si>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</si>
  <si>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</si>
  <si>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</si>
  <si>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</si>
  <si>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</si>
  <si>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</si>
  <si>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</si>
  <si>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</si>
  <si>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</si>
  <si>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</si>
  <si>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</si>
  <si>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</si>
  <si>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</si>
  <si>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</si>
  <si>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</si>
  <si>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</si>
  <si>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</si>
  <si>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</si>
  <si>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</si>
  <si>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</si>
  <si>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</si>
  <si>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</si>
  <si>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</si>
  <si>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</si>
  <si>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</si>
  <si>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</si>
  <si>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</si>
  <si>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</si>
  <si>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</si>
  <si>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</si>
  <si>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</si>
  <si>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</si>
  <si>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</si>
  <si>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</si>
  <si>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</si>
  <si>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</si>
  <si>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</si>
  <si>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</si>
  <si>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</si>
  <si>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</si>
  <si>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</si>
  <si>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</si>
  <si>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</si>
  <si>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</si>
  <si>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</si>
  <si>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</si>
  <si>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</si>
  <si>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</si>
  <si>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</si>
  <si>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</si>
  <si>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</si>
  <si>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</si>
  <si>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</si>
  <si>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</si>
  <si>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</si>
  <si>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</si>
  <si>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</si>
  <si>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</si>
  <si>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</si>
  <si>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</si>
  <si>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</si>
  <si>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</si>
  <si>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</si>
  <si>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</si>
  <si>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</si>
  <si>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</si>
  <si>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</si>
  <si>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</si>
  <si>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</si>
  <si>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</si>
  <si>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</si>
  <si>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</si>
  <si>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</si>
  <si>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</si>
  <si>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</si>
  <si>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</si>
  <si>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</si>
  <si>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</si>
  <si>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</si>
  <si>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</si>
  <si>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</si>
  <si>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</si>
  <si>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</si>
  <si>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</si>
  <si>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</si>
  <si>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</si>
  <si>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</si>
  <si>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</si>
  <si>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</si>
  <si>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</si>
  <si>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</si>
  <si>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</si>
  <si>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</si>
  <si>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</si>
  <si>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</si>
  <si>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</si>
  <si>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</si>
  <si>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</si>
  <si>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</si>
  <si>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</si>
  <si>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</si>
  <si>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</si>
  <si>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</si>
  <si>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</si>
  <si>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</si>
  <si>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</si>
  <si>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</si>
  <si>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</si>
  <si>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</si>
  <si>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</si>
  <si>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</si>
  <si>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</si>
  <si>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</si>
  <si>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</si>
  <si>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</si>
  <si>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</si>
  <si>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</si>
  <si>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</si>
  <si>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</si>
  <si>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</si>
  <si>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</si>
  <si>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</si>
  <si>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</si>
  <si>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</si>
  <si>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</si>
  <si>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</si>
  <si>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</si>
  <si>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</si>
  <si>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</si>
  <si>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</si>
  <si>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</si>
  <si>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</si>
  <si>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</si>
  <si>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</si>
  <si>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</si>
  <si>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</si>
  <si>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</si>
  <si>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</si>
  <si>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</si>
  <si>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</si>
  <si>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</si>
  <si>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</si>
  <si>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</si>
  <si>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</si>
  <si>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</si>
  <si>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</si>
  <si>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</si>
  <si>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</si>
  <si>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</si>
  <si>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</si>
  <si>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</si>
  <si>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</si>
  <si>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</si>
  <si>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</si>
  <si>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</si>
  <si>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</si>
  <si>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</si>
  <si>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</si>
  <si>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</si>
  <si>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</si>
  <si>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</si>
  <si>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</si>
  <si>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</si>
  <si>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</si>
  <si>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</si>
  <si>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</si>
  <si>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</si>
  <si>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</si>
  <si>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</si>
  <si>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</si>
  <si>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</si>
  <si>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</si>
  <si>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</si>
  <si>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</si>
  <si>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</si>
  <si>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</si>
  <si>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</si>
  <si>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</si>
  <si>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</si>
  <si>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</si>
  <si>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</si>
  <si>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</si>
  <si>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</si>
  <si>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</si>
  <si>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</si>
  <si>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</si>
  <si>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</si>
  <si>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</si>
  <si>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</si>
  <si>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</si>
  <si>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</si>
  <si>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</si>
  <si>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</si>
  <si>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</si>
  <si>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</si>
  <si>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</si>
  <si>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</si>
  <si>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</si>
  <si>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</si>
  <si>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</si>
  <si>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</si>
  <si>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</si>
  <si>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</si>
  <si>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</si>
  <si>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</si>
  <si>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</si>
  <si>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</si>
  <si>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</si>
  <si>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</si>
  <si>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</si>
  <si>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</si>
  <si>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</si>
  <si>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</si>
  <si>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</si>
  <si>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</si>
  <si>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</si>
  <si>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</si>
  <si>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</si>
  <si>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</si>
  <si>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</si>
  <si>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</si>
  <si>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</si>
  <si>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</si>
  <si>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</si>
  <si>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</si>
  <si>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</si>
  <si>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</si>
  <si>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</si>
  <si>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</si>
  <si>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</si>
  <si>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</si>
  <si>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</si>
  <si>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</si>
  <si>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</si>
  <si>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</si>
  <si>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</si>
  <si>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</si>
  <si>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</si>
  <si>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</si>
  <si>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</si>
  <si>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</si>
  <si>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</si>
  <si>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</si>
  <si>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</si>
  <si>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</si>
  <si>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</si>
  <si>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</si>
  <si>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</si>
  <si>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</si>
  <si>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</si>
  <si>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</si>
  <si>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</si>
  <si>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</si>
  <si>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</si>
  <si>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</si>
  <si>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</si>
  <si>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</si>
  <si>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</si>
  <si>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</si>
  <si>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</si>
  <si>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</si>
  <si>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</si>
  <si>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</si>
  <si>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</si>
  <si>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</si>
  <si>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</si>
  <si>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</si>
  <si>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</si>
  <si>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</si>
  <si>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</si>
  <si>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</si>
  <si>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</si>
  <si>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</si>
  <si>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</si>
  <si>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</si>
  <si>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</si>
  <si>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</si>
  <si>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</si>
  <si>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</si>
  <si>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</si>
  <si>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</si>
  <si>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</si>
  <si>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</si>
  <si>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</si>
  <si>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</si>
  <si>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</si>
  <si>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</si>
  <si>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</si>
  <si>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</si>
  <si>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</si>
  <si>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</si>
  <si>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</si>
  <si>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</si>
  <si>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</si>
  <si>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</si>
  <si>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</si>
  <si>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</si>
  <si>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</si>
  <si>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</si>
  <si>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</si>
  <si>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</si>
  <si>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</si>
  <si>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</si>
  <si>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</si>
  <si>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</si>
  <si>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</si>
  <si>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</si>
  <si>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</si>
  <si>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</si>
  <si>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</si>
  <si>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</si>
  <si>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</si>
  <si>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</si>
  <si>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</si>
  <si>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</si>
  <si>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</si>
  <si>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</si>
  <si>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</si>
  <si>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</si>
  <si>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</si>
  <si>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</si>
  <si>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</si>
  <si>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</si>
  <si>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</si>
  <si>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</si>
  <si>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</si>
  <si>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</si>
  <si>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</si>
  <si>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</si>
  <si>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</si>
  <si>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</si>
  <si>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</si>
  <si>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</si>
  <si>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</si>
  <si>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</si>
  <si>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</si>
  <si>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</si>
  <si>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</si>
  <si>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</si>
  <si>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</si>
  <si>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</si>
  <si>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</si>
  <si>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</si>
  <si>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</si>
  <si>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</si>
  <si>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</si>
  <si>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</si>
  <si>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</si>
  <si>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</si>
  <si>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</si>
  <si>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</si>
  <si>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</si>
  <si>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</si>
  <si>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</si>
  <si>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</si>
  <si>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</si>
  <si>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</si>
  <si>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</si>
  <si>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</si>
  <si>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</si>
  <si>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</si>
  <si>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</si>
  <si>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</si>
  <si>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</si>
  <si>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</si>
  <si>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</si>
  <si>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</si>
  <si>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</si>
  <si>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</si>
  <si>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</si>
  <si>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</si>
  <si>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</si>
  <si>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</si>
  <si>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</si>
  <si>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</si>
  <si>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</si>
  <si>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</si>
  <si>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</si>
  <si>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</si>
  <si>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</si>
  <si>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</si>
  <si>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</si>
  <si>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</si>
  <si>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</si>
  <si>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</si>
  <si>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</si>
  <si>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</si>
  <si>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</si>
  <si>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</si>
  <si>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</si>
  <si>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</si>
  <si>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</si>
  <si>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</si>
  <si>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</si>
  <si>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</si>
  <si>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</si>
  <si>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</si>
  <si>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</si>
  <si>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</si>
  <si>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</si>
  <si>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</si>
  <si>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</si>
  <si>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</si>
  <si>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</si>
  <si>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</si>
  <si>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</si>
  <si>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</si>
  <si>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</si>
  <si>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</si>
  <si>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</si>
  <si>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</si>
  <si>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</si>
  <si>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</si>
  <si>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</si>
  <si>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</si>
  <si>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</si>
  <si>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</si>
  <si>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</si>
  <si>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</si>
  <si>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</si>
  <si>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</si>
  <si>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</si>
  <si>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</si>
  <si>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</si>
  <si>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</si>
  <si>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</si>
  <si>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</si>
  <si>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</si>
  <si>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</si>
  <si>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</si>
  <si>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</si>
  <si>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</si>
  <si>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</si>
  <si>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</si>
  <si>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</si>
  <si>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</si>
  <si>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</si>
  <si>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</si>
  <si>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</si>
  <si>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</si>
  <si>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</si>
  <si>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</si>
  <si>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</si>
  <si>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</si>
  <si>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</si>
  <si>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</si>
  <si>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</si>
  <si>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</si>
  <si>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</si>
  <si>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</si>
  <si>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</si>
  <si>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</si>
  <si>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</si>
  <si>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</si>
  <si>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</si>
  <si>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</si>
  <si>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</si>
  <si>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</si>
  <si>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</si>
  <si>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</si>
  <si>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</si>
  <si>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</si>
  <si>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</si>
  <si>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</si>
  <si>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</si>
  <si>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</si>
  <si>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</si>
  <si>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</si>
  <si>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</si>
  <si>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</si>
  <si>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</si>
  <si>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</si>
  <si>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</si>
  <si>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</si>
  <si>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</si>
  <si>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</si>
  <si>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</si>
  <si>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</si>
  <si>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</si>
  <si>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</si>
  <si>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</si>
  <si>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</si>
  <si>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</si>
  <si>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</si>
  <si>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</si>
  <si>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</si>
  <si>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</si>
  <si>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</si>
  <si>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</si>
  <si>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</si>
  <si>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</si>
  <si>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</si>
  <si>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</si>
  <si>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</si>
  <si>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</si>
  <si>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</si>
  <si>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</si>
  <si>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</si>
  <si>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</si>
  <si>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</si>
  <si>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</si>
  <si>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</si>
  <si>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</si>
  <si>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</si>
  <si>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</si>
  <si>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</si>
  <si>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</si>
  <si>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</si>
  <si>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</si>
  <si>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</si>
  <si>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</si>
  <si>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</si>
  <si>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</si>
  <si>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</si>
  <si>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</si>
  <si>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</si>
  <si>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</si>
  <si>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</si>
  <si>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</si>
  <si>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</si>
  <si>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</si>
  <si>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</si>
  <si>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</si>
  <si>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</si>
  <si>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</si>
  <si>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</si>
  <si>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</si>
  <si>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</si>
  <si>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</si>
  <si>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</si>
  <si>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</si>
  <si>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</si>
  <si>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</si>
  <si>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</si>
  <si>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</si>
  <si>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</si>
  <si>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</si>
  <si>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</si>
  <si>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</si>
  <si>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</si>
  <si>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</si>
  <si>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</si>
  <si>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</si>
  <si>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</si>
  <si>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</si>
  <si>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</si>
  <si>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</si>
  <si>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</si>
  <si>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</si>
  <si>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</si>
  <si>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</si>
  <si>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</si>
  <si>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</si>
  <si>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</si>
  <si>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</si>
  <si>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</si>
  <si>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</si>
  <si>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</si>
  <si>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</si>
  <si>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</si>
  <si>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</si>
  <si>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</si>
  <si>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</si>
  <si>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</si>
  <si>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</si>
  <si>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</si>
  <si>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</si>
  <si>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</si>
  <si>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</si>
  <si>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</si>
  <si>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</si>
  <si>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</si>
  <si>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</si>
  <si>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</si>
  <si>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</si>
  <si>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</si>
  <si>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</si>
  <si>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</si>
  <si>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</si>
  <si>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</si>
  <si>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</si>
  <si>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</si>
  <si>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</si>
  <si>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</si>
  <si>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</si>
  <si>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</si>
  <si>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</si>
  <si>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</si>
  <si>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</si>
  <si>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</si>
  <si>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</si>
  <si>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</si>
  <si>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</si>
  <si>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</si>
  <si>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</si>
  <si>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</si>
  <si>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</si>
  <si>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</si>
  <si>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</si>
  <si>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</si>
  <si>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</si>
  <si>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</si>
  <si>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</si>
  <si>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</si>
  <si>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</si>
  <si>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</si>
  <si>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</si>
  <si>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</si>
  <si>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</si>
  <si>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</si>
  <si>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</si>
  <si>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</si>
  <si>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</si>
  <si>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</si>
  <si>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</si>
  <si>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</si>
  <si>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</si>
  <si>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</si>
  <si>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</si>
  <si>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</si>
  <si>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</si>
  <si>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</si>
  <si>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</si>
  <si>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</si>
  <si>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</si>
  <si>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</si>
  <si>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</si>
  <si>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</si>
  <si>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</si>
  <si>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</si>
  <si>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</si>
  <si>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</si>
  <si>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</si>
  <si>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</si>
  <si>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</si>
  <si>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</si>
  <si>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</si>
  <si>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</si>
  <si>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</si>
  <si>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</si>
  <si>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</si>
  <si>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</si>
  <si>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</si>
  <si>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</si>
  <si>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</si>
  <si>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</si>
  <si>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</si>
  <si>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</si>
  <si>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</si>
  <si>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</si>
  <si>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</si>
  <si>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</si>
  <si>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</si>
  <si>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</si>
  <si>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</si>
  <si>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</si>
  <si>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</si>
  <si>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</si>
  <si>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</si>
  <si>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</si>
  <si>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</si>
  <si>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</si>
  <si>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</si>
  <si>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</si>
  <si>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</si>
  <si>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</si>
  <si>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</si>
  <si>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</si>
  <si>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</si>
  <si>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</si>
  <si>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</si>
  <si>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</si>
  <si>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</si>
  <si>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</si>
  <si>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</si>
  <si>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</si>
  <si>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</si>
  <si>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</si>
  <si>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</si>
  <si>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</si>
  <si>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</si>
  <si>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</si>
  <si>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</si>
  <si>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</si>
  <si>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</si>
  <si>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</si>
  <si>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</si>
  <si>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</si>
  <si>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</si>
  <si>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</si>
  <si>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</si>
  <si>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</si>
  <si>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</si>
  <si>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</si>
  <si>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</si>
  <si>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</si>
  <si>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</si>
  <si>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</si>
  <si>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</si>
  <si>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</si>
  <si>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</si>
  <si>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</si>
  <si>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</si>
  <si>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</si>
  <si>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</si>
  <si>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</si>
  <si>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</si>
  <si>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</si>
  <si>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</si>
  <si>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</si>
  <si>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</si>
  <si>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</si>
  <si>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</si>
  <si>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</si>
  <si>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</si>
  <si>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</si>
  <si>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</si>
  <si>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</si>
  <si>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</si>
  <si>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</si>
  <si>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</si>
  <si>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</si>
  <si>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</si>
  <si>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</si>
  <si>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</si>
  <si>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</si>
  <si>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</si>
  <si>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</si>
  <si>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</si>
  <si>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</si>
  <si>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</si>
  <si>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</si>
  <si>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</si>
  <si>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</si>
  <si>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</si>
  <si>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</si>
  <si>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</si>
  <si>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</si>
  <si>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</si>
  <si>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</si>
  <si>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</si>
  <si>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</si>
  <si>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</si>
  <si>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</si>
  <si>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</si>
  <si>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</si>
  <si>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</si>
  <si>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</si>
  <si>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</si>
  <si>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</si>
  <si>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</si>
  <si>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</si>
  <si>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</si>
  <si>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</si>
  <si>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</si>
  <si>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</si>
  <si>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</si>
  <si>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</si>
  <si>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</si>
  <si>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</si>
  <si>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</si>
  <si>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</si>
  <si>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</si>
  <si>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</si>
  <si>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</si>
  <si>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</si>
  <si>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</si>
  <si>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</si>
  <si>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</si>
  <si>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</si>
  <si>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</si>
  <si>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</si>
  <si>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</si>
  <si>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</si>
  <si>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</si>
  <si>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</si>
  <si>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</si>
  <si>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</si>
  <si>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</si>
  <si>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</si>
  <si>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</si>
  <si>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</si>
  <si>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</si>
  <si>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</si>
  <si>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</si>
  <si>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</si>
  <si>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</si>
  <si>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</si>
  <si>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</si>
  <si>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</si>
  <si>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</si>
  <si>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</si>
  <si>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</si>
  <si>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</si>
  <si>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</si>
  <si>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</si>
  <si>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</si>
  <si>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</si>
  <si>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</si>
  <si>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</si>
  <si>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</si>
  <si>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</si>
  <si>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</si>
  <si>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</si>
  <si>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</si>
  <si>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</si>
  <si>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</si>
  <si>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</si>
  <si>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</si>
  <si>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</si>
  <si>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</si>
  <si>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</si>
  <si>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</si>
  <si>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</si>
  <si>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</si>
  <si>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</si>
  <si>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</si>
  <si>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</si>
  <si>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</si>
  <si>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</si>
  <si>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</si>
  <si>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</si>
  <si>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</si>
  <si>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</si>
  <si>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</si>
  <si>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</si>
  <si>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</si>
  <si>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</si>
  <si>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</si>
  <si>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</si>
  <si>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</si>
  <si>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</si>
  <si>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</si>
  <si>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</si>
  <si>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</si>
  <si>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</si>
  <si>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</si>
  <si>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</si>
  <si>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</si>
  <si>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</si>
  <si>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</si>
  <si>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</si>
  <si>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</si>
  <si>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</si>
  <si>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</si>
  <si>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</si>
  <si>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</si>
  <si>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</si>
  <si>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</si>
  <si>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</si>
  <si>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</si>
  <si>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</si>
  <si>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</si>
  <si>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</si>
  <si>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</si>
  <si>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</si>
  <si>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</si>
  <si>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</si>
  <si>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</si>
  <si>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</si>
  <si>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</si>
  <si>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</si>
  <si>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</si>
  <si>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</si>
  <si>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</si>
  <si>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</si>
  <si>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</si>
  <si>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</si>
  <si>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</si>
  <si>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</si>
  <si>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</si>
  <si>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</si>
  <si>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</si>
  <si>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</si>
  <si>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</si>
  <si>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</si>
  <si>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</si>
  <si>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</si>
  <si>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</si>
  <si>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</si>
  <si>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</si>
  <si>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</si>
  <si>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</si>
  <si>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</si>
  <si>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</si>
  <si>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</si>
  <si>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</si>
  <si>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</si>
  <si>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</si>
  <si>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</si>
  <si>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</si>
  <si>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</si>
  <si>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</si>
  <si>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</si>
  <si>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</si>
  <si>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</si>
  <si>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</si>
  <si>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</si>
  <si>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</si>
  <si>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</si>
  <si>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</si>
  <si>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</si>
  <si>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</si>
  <si>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</si>
  <si>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</si>
  <si>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</si>
  <si>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</si>
  <si>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</si>
  <si>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</si>
  <si>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</si>
  <si>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</si>
  <si>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</si>
  <si>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</si>
  <si>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</si>
  <si>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</si>
  <si>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</si>
  <si>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</si>
  <si>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</si>
  <si>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</si>
  <si>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</si>
  <si>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</si>
  <si>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</si>
  <si>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</si>
  <si>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</si>
  <si>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</si>
  <si>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</si>
  <si>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</si>
  <si>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</si>
  <si>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</si>
  <si>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</si>
  <si>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</si>
  <si>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</si>
  <si>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</si>
  <si>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</si>
  <si>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</si>
  <si>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</si>
  <si>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</si>
  <si>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</si>
  <si>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</si>
  <si>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</si>
  <si>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</si>
  <si>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</si>
  <si>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</si>
  <si>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</si>
  <si>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</si>
  <si>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</si>
  <si>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</si>
  <si>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</si>
  <si>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</si>
  <si>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</si>
  <si>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</si>
  <si>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</si>
  <si>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</si>
  <si>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</si>
  <si>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</si>
  <si>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</si>
  <si>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</si>
  <si>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</si>
  <si>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</si>
  <si>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</si>
  <si>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</si>
  <si>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</si>
  <si>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</si>
  <si>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</si>
  <si>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</si>
  <si>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</si>
  <si>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</si>
  <si>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</si>
  <si>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</si>
  <si>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</si>
  <si>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</si>
  <si>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</si>
  <si>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</si>
  <si>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</si>
  <si>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</si>
  <si>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</si>
  <si>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</si>
  <si>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</si>
  <si>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</si>
  <si>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</si>
  <si>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</si>
  <si>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</si>
  <si>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</si>
  <si>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</si>
  <si>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</si>
  <si>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</si>
  <si>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</si>
  <si>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</si>
  <si>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</si>
  <si>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</si>
  <si>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</si>
  <si>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</si>
  <si>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</si>
  <si>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</si>
  <si>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</si>
  <si>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</si>
  <si>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</si>
  <si>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</si>
  <si>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</si>
  <si>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</si>
  <si>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</si>
  <si>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</si>
  <si>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</si>
  <si>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</si>
  <si>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</si>
  <si>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</si>
  <si>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</si>
  <si>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</si>
  <si>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</si>
  <si>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</si>
  <si>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</si>
  <si>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</si>
  <si>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</si>
  <si>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</si>
  <si>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</si>
  <si>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</si>
  <si>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</si>
  <si>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</si>
  <si>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</si>
  <si>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</si>
  <si>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</si>
  <si>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</si>
  <si>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</si>
  <si>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</si>
  <si>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</si>
  <si>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</si>
  <si>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</si>
  <si>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</si>
  <si>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</si>
  <si>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</si>
  <si>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</si>
  <si>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</si>
  <si>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</si>
  <si>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</si>
  <si>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</si>
  <si>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</si>
  <si>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</si>
  <si>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</si>
  <si>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</si>
  <si>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</si>
  <si>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</si>
  <si>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</si>
  <si>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</si>
  <si>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</si>
  <si>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</si>
  <si>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</si>
  <si>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</si>
  <si>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</si>
  <si>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</si>
  <si>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</si>
  <si>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</si>
  <si>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</si>
  <si>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</si>
  <si>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</si>
  <si>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</si>
  <si>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</si>
  <si>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</si>
  <si>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</si>
  <si>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</si>
  <si>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</si>
  <si>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</si>
  <si>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</si>
  <si>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</si>
  <si>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</si>
  <si>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</si>
  <si>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</si>
  <si>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</si>
  <si>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</si>
  <si>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</si>
  <si>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</si>
  <si>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</si>
  <si>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</si>
  <si>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</si>
  <si>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</si>
  <si>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</si>
  <si>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</si>
  <si>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</si>
  <si>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</si>
  <si>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</si>
  <si>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</si>
  <si>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</si>
  <si>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</si>
  <si>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</si>
  <si>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</si>
  <si>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</si>
  <si>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</si>
  <si>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</si>
  <si>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</si>
  <si>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</si>
  <si>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</si>
  <si>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</si>
  <si>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</si>
  <si>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</si>
  <si>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</si>
  <si>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</si>
  <si>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</si>
  <si>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</si>
  <si>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</si>
  <si>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</si>
  <si>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</si>
  <si>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</si>
  <si>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</si>
  <si>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</si>
  <si>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</si>
  <si>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</si>
  <si>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</si>
  <si>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</si>
  <si>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</si>
  <si>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</si>
  <si>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</si>
  <si>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</si>
  <si>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</si>
  <si>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</si>
  <si>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</si>
  <si>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</si>
  <si>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</si>
  <si>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</si>
  <si>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</si>
  <si>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</si>
  <si>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</si>
  <si>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</si>
  <si>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</si>
  <si>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</si>
  <si>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</si>
  <si>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</si>
  <si>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</si>
  <si>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</si>
  <si>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</si>
  <si>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</si>
  <si>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</si>
  <si>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</si>
  <si>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</si>
  <si>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</si>
  <si>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</si>
  <si>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</si>
  <si>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</si>
  <si>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</si>
  <si>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</si>
  <si>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</si>
  <si>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</si>
  <si>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</si>
  <si>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</si>
  <si>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</si>
  <si>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</si>
  <si>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</si>
  <si>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</si>
  <si>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</si>
  <si>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</si>
  <si>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</si>
  <si>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</si>
  <si>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</si>
  <si>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</si>
  <si>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</si>
  <si>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</si>
  <si>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</si>
  <si>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</si>
  <si>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</si>
  <si>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</si>
  <si>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</si>
  <si>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</si>
  <si>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</si>
  <si>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</si>
  <si>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</si>
  <si>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</si>
  <si>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</si>
  <si>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</si>
  <si>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</si>
  <si>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</si>
  <si>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</si>
  <si>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</si>
  <si>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</si>
  <si>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</si>
  <si>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</si>
  <si>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</si>
  <si>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</si>
  <si>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</si>
  <si>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</si>
  <si>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</si>
  <si>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</si>
  <si>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</si>
  <si>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</si>
  <si>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</si>
  <si>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</si>
  <si>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</si>
  <si>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</si>
  <si>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</si>
  <si>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</si>
  <si>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</si>
  <si>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</si>
  <si>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</si>
  <si>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</si>
  <si>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</si>
  <si>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</si>
  <si>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</si>
  <si>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</si>
  <si>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</si>
  <si>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</si>
  <si>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</si>
  <si>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</si>
  <si>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</si>
  <si>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</si>
  <si>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</si>
  <si>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</si>
  <si>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</si>
  <si>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</si>
  <si>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</si>
  <si>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</si>
  <si>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</si>
  <si>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</si>
  <si>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</si>
  <si>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</si>
  <si>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</si>
  <si>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</si>
  <si>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</si>
  <si>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</si>
  <si>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</si>
  <si>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</si>
  <si>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</si>
  <si>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</si>
  <si>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</si>
  <si>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</si>
  <si>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</si>
  <si>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</si>
  <si>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</si>
  <si>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</si>
  <si>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</si>
  <si>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</si>
  <si>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</si>
  <si>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</si>
  <si>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</si>
  <si>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</si>
  <si>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</si>
  <si>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</si>
  <si>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</si>
  <si>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</si>
  <si>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</si>
  <si>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</si>
  <si>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</si>
  <si>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</si>
  <si>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</si>
  <si>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</si>
  <si>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</si>
  <si>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</si>
  <si>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</si>
  <si>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</si>
  <si>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</si>
  <si>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</si>
  <si>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</si>
  <si>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</si>
  <si>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</si>
  <si>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</si>
  <si>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</si>
  <si>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</si>
  <si>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</si>
  <si>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</si>
  <si>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</si>
  <si>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</si>
  <si>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</si>
  <si>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</si>
  <si>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</si>
  <si>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</si>
  <si>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</si>
  <si>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</si>
  <si>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</si>
  <si>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</si>
  <si>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</si>
  <si>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</si>
  <si>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</si>
  <si>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</si>
  <si>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</si>
  <si>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</si>
  <si>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</si>
  <si>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</si>
  <si>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</si>
  <si>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</si>
  <si>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</si>
  <si>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</si>
  <si>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</si>
  <si>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</si>
  <si>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</si>
  <si>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</si>
  <si>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</si>
  <si>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</si>
  <si>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</si>
  <si>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</si>
  <si>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</si>
  <si>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</si>
  <si>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</si>
  <si>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</si>
  <si>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</si>
  <si>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</si>
  <si>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</si>
  <si>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</si>
  <si>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</si>
  <si>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</si>
  <si>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</si>
  <si>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</si>
  <si>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</si>
  <si>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</si>
  <si>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</si>
  <si>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</si>
  <si>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</si>
  <si>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</si>
  <si>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</si>
  <si>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</si>
  <si>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</si>
  <si>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</si>
  <si>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</si>
  <si>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</si>
  <si>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</si>
  <si>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</si>
  <si>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</si>
  <si>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</si>
  <si>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</si>
  <si>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</si>
  <si>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</si>
  <si>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</si>
  <si>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</si>
  <si>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</si>
  <si>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</si>
  <si>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</si>
  <si>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</si>
  <si>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</si>
  <si>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</si>
  <si>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</si>
  <si>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</si>
  <si>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</si>
  <si>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</si>
  <si>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</si>
  <si>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</si>
  <si>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</si>
  <si>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</si>
  <si>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</si>
  <si>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</si>
  <si>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</si>
  <si>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</si>
  <si>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</si>
  <si>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</si>
  <si>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</si>
  <si>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</si>
  <si>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</si>
  <si>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</si>
  <si>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</si>
  <si>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</si>
  <si>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</si>
  <si>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</si>
  <si>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</si>
  <si>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</si>
  <si>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</si>
  <si>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</si>
  <si>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</si>
  <si>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</si>
  <si>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</si>
  <si>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</si>
  <si>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</si>
  <si>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</si>
  <si>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</si>
  <si>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</si>
  <si>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</si>
  <si>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</si>
  <si>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</si>
  <si>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</si>
  <si>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</si>
  <si>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</si>
  <si>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</si>
  <si>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</si>
  <si>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</si>
  <si>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</si>
  <si>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</si>
  <si>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</si>
  <si>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</si>
  <si>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</si>
  <si>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</si>
  <si>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</si>
  <si>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</si>
  <si>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</si>
  <si>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</si>
  <si>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</si>
  <si>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</si>
  <si>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</si>
  <si>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</si>
  <si>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</si>
  <si>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</si>
  <si>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</si>
  <si>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</si>
  <si>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</si>
  <si>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</si>
  <si>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</si>
  <si>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</si>
  <si>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</si>
  <si>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</si>
  <si>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</si>
  <si>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</si>
  <si>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</si>
  <si>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</si>
  <si>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</si>
  <si>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</si>
  <si>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</si>
  <si>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</si>
  <si>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</si>
  <si>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</si>
  <si>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</si>
  <si>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</si>
  <si>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</si>
  <si>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</si>
  <si>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</si>
  <si>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</si>
  <si>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</si>
  <si>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</si>
  <si>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</si>
  <si>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</si>
  <si>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</si>
  <si>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</si>
  <si>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</si>
  <si>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</si>
  <si>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</si>
  <si>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</si>
  <si>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</si>
  <si>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</si>
  <si>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</si>
  <si>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</si>
  <si>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</si>
  <si>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</si>
  <si>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</si>
  <si>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</si>
  <si>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</si>
  <si>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</si>
  <si>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</si>
  <si>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</si>
  <si>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</si>
  <si>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</si>
  <si>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</si>
  <si>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</si>
  <si>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</si>
  <si>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</si>
  <si>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</si>
  <si>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</si>
  <si>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</si>
  <si>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</si>
  <si>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</si>
  <si>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</si>
  <si>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</si>
  <si>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</si>
  <si>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</si>
  <si>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</si>
  <si>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</si>
  <si>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</si>
  <si>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</si>
  <si>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</si>
  <si>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</si>
  <si>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</si>
  <si>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</si>
  <si>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</si>
  <si>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</si>
  <si>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</si>
  <si>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</si>
  <si>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</si>
  <si>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</si>
  <si>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</si>
  <si>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</si>
  <si>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</si>
  <si>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</si>
  <si>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</si>
  <si>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</si>
  <si>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</si>
  <si>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</si>
  <si>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</si>
  <si>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</si>
  <si>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</si>
  <si>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</si>
  <si>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</si>
  <si>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</si>
  <si>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</si>
  <si>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</si>
  <si>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</si>
  <si>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</si>
  <si>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</si>
  <si>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</si>
  <si>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</si>
  <si>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</si>
  <si>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</si>
  <si>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</si>
  <si>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</si>
  <si>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</si>
  <si>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</si>
  <si>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</si>
  <si>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</si>
  <si>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</si>
  <si>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</si>
  <si>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</si>
  <si>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</si>
  <si>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</si>
  <si>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</si>
  <si>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</si>
  <si>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</si>
  <si>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</si>
  <si>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</si>
  <si>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</si>
  <si>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</si>
  <si>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</si>
  <si>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</si>
  <si>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</si>
  <si>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</si>
  <si>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</si>
  <si>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</si>
  <si>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</si>
  <si>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</si>
  <si>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</si>
  <si>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</si>
  <si>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</si>
  <si>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</si>
  <si>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</si>
  <si>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</si>
  <si>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</si>
  <si>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</si>
  <si>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</si>
  <si>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</si>
  <si>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</si>
  <si>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</si>
  <si>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</si>
  <si>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</si>
  <si>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</si>
  <si>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</si>
  <si>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</si>
  <si>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</si>
  <si>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</si>
  <si>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</si>
  <si>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</si>
  <si>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</si>
  <si>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</si>
  <si>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</si>
  <si>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</si>
  <si>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</si>
  <si>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</si>
  <si>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</si>
  <si>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</si>
  <si>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</si>
  <si>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</si>
  <si>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</si>
  <si>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</si>
  <si>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</si>
  <si>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</si>
  <si>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</si>
  <si>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</si>
  <si>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</si>
  <si>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</si>
  <si>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</si>
  <si>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</si>
  <si>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</si>
  <si>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</si>
  <si>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</si>
  <si>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</si>
  <si>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</si>
  <si>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</si>
  <si>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</si>
  <si>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</si>
  <si>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</si>
  <si>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</si>
  <si>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</si>
  <si>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</si>
  <si>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</si>
  <si>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</si>
  <si>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</si>
  <si>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</si>
  <si>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</si>
  <si>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</si>
  <si>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</si>
  <si>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</si>
  <si>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</si>
  <si>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</si>
  <si>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</si>
  <si>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</si>
  <si>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</si>
  <si>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</si>
  <si>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</si>
  <si>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</si>
  <si>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</si>
  <si>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</si>
  <si>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</si>
  <si>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</si>
  <si>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</si>
  <si>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</si>
  <si>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</si>
  <si>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</si>
  <si>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</si>
  <si>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</si>
  <si>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</si>
  <si>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</si>
  <si>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</si>
  <si>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</si>
  <si>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</si>
  <si>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</si>
  <si>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</si>
  <si>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</si>
  <si>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</si>
  <si>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</si>
  <si>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</si>
  <si>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</si>
  <si>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</si>
  <si>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</si>
  <si>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</si>
  <si>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</si>
  <si>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</si>
  <si>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</si>
  <si>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</si>
  <si>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</si>
  <si>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</si>
  <si>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</si>
  <si>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</si>
  <si>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</si>
  <si>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</si>
  <si>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</si>
  <si>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</si>
  <si>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</si>
  <si>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</si>
  <si>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</si>
  <si>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</si>
  <si>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</si>
  <si>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</si>
  <si>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</si>
  <si>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</si>
  <si>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</si>
  <si>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</si>
  <si>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</si>
  <si>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</si>
  <si>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</si>
  <si>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</si>
  <si>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</si>
  <si>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</si>
  <si>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</si>
  <si>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</si>
  <si>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</si>
  <si>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</si>
  <si>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</si>
  <si>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</si>
  <si>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</si>
  <si>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</si>
  <si>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</si>
  <si>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</si>
  <si>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</si>
  <si>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</si>
  <si>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</si>
  <si>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</si>
  <si>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</si>
  <si>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</si>
  <si>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</si>
  <si>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</si>
  <si>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</si>
  <si>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</si>
  <si>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</si>
  <si>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</si>
  <si>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</si>
  <si>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</si>
  <si>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</si>
  <si>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</si>
  <si>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</si>
  <si>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</si>
  <si>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</si>
  <si>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</si>
  <si>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</si>
  <si>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</si>
  <si>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</si>
  <si>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</si>
  <si>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</si>
  <si>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</si>
  <si>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</si>
  <si>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</si>
  <si>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</si>
  <si>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</si>
  <si>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</si>
  <si>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</si>
  <si>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</si>
  <si>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</si>
  <si>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</si>
  <si>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</si>
  <si>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</si>
  <si>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</si>
  <si>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</si>
  <si>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</si>
  <si>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</si>
  <si>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</si>
  <si>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</si>
  <si>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</si>
  <si>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</si>
  <si>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</si>
  <si>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</si>
  <si>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</si>
  <si>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</si>
  <si>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</si>
  <si>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</si>
  <si>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</si>
  <si>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</si>
  <si>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</si>
  <si>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</si>
  <si>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</si>
  <si>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</si>
  <si>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</si>
  <si>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</si>
  <si>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</si>
  <si>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</si>
  <si>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</si>
  <si>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</si>
  <si>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</si>
  <si>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</si>
  <si>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</si>
  <si>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</si>
  <si>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</si>
  <si>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</si>
  <si>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</si>
  <si>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</si>
  <si>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</si>
  <si>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</si>
  <si>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</si>
  <si>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</si>
  <si>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</si>
  <si>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</si>
  <si>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</si>
  <si>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</si>
  <si>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</si>
  <si>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</si>
  <si>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</si>
  <si>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</si>
  <si>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</si>
  <si>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</si>
  <si>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</si>
  <si>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</si>
  <si>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</si>
  <si>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</si>
  <si>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</si>
  <si>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</si>
  <si>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</si>
  <si>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</si>
  <si>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</si>
  <si>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</si>
  <si>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</si>
  <si>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</si>
  <si>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</si>
  <si>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</si>
  <si>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</si>
  <si>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</si>
  <si>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</si>
  <si>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</si>
  <si>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</si>
  <si>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</si>
  <si>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</si>
  <si>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</si>
  <si>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</si>
  <si>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</si>
  <si>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</si>
  <si>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</si>
  <si>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</si>
  <si>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</si>
  <si>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</si>
  <si>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</si>
  <si>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</si>
  <si>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</si>
  <si>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</si>
  <si>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</si>
  <si>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</si>
  <si>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</si>
  <si>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</si>
  <si>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</si>
  <si>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</si>
  <si>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</si>
  <si>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</si>
  <si>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</si>
  <si>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</si>
  <si>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</si>
  <si>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</si>
  <si>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</si>
  <si>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</si>
  <si>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</si>
  <si>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</si>
  <si>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</si>
  <si>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</si>
  <si>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</si>
  <si>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</si>
  <si>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</si>
  <si>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</si>
  <si>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</si>
  <si>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</si>
  <si>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</si>
  <si>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</si>
  <si>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</si>
  <si>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</si>
  <si>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</si>
  <si>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</si>
  <si>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</si>
  <si>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</si>
  <si>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</si>
  <si>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</si>
  <si>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</si>
  <si>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</si>
  <si>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</si>
  <si>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</si>
  <si>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</si>
  <si>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</si>
  <si>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</si>
  <si>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</si>
  <si>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</si>
  <si>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</si>
  <si>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</si>
  <si>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</si>
  <si>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</si>
  <si>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</si>
  <si>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</si>
  <si>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</si>
  <si>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</si>
  <si>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</si>
  <si>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</si>
  <si>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</si>
  <si>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</si>
  <si>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</si>
  <si>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</si>
  <si>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</si>
  <si>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</si>
  <si>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</si>
  <si>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</si>
  <si>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</si>
  <si>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</si>
  <si>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</si>
  <si>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</si>
  <si>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</si>
  <si>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</si>
  <si>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</si>
  <si>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</si>
  <si>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</si>
  <si>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</si>
  <si>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</si>
  <si>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</si>
  <si>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</si>
  <si>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</si>
  <si>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</si>
  <si>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</si>
  <si>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</si>
  <si>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</si>
  <si>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</si>
  <si>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</si>
  <si>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</si>
  <si>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</si>
  <si>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</si>
  <si>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</si>
  <si>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</si>
  <si>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</si>
  <si>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</si>
  <si>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</si>
  <si>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</si>
  <si>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</si>
  <si>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</si>
  <si>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</si>
  <si>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</si>
  <si>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</si>
  <si>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</si>
  <si>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</si>
  <si>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</si>
  <si>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</si>
  <si>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</si>
  <si>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</si>
  <si>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</si>
  <si>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</si>
  <si>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</si>
  <si>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</si>
  <si>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</si>
  <si>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</si>
  <si>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</si>
  <si>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</si>
  <si>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</si>
  <si>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</si>
  <si>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</si>
  <si>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</si>
  <si>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</si>
  <si>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</si>
  <si>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</si>
  <si>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</si>
  <si>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</si>
  <si>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</si>
  <si>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</si>
  <si>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</si>
  <si>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</si>
  <si>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</si>
  <si>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</si>
  <si>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</si>
  <si>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</si>
  <si>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</si>
  <si>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</si>
  <si>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</si>
  <si>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</si>
  <si>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</si>
  <si>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</si>
  <si>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</si>
  <si>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</si>
  <si>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</si>
  <si>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</si>
  <si>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</si>
  <si>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</si>
  <si>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</si>
  <si>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</si>
  <si>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</si>
  <si>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</si>
  <si>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</si>
  <si>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</si>
  <si>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</si>
  <si>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</si>
  <si>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</si>
  <si>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</si>
  <si>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</si>
  <si>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</si>
  <si>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</si>
  <si>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</si>
  <si>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</si>
  <si>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</si>
  <si>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</si>
  <si>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</si>
  <si>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</si>
  <si>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</si>
  <si>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</si>
  <si>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</si>
  <si>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</si>
  <si>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</si>
  <si>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</si>
  <si>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</si>
  <si>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</si>
  <si>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</si>
  <si>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</si>
  <si>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</si>
  <si>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</si>
  <si>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</si>
  <si>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</si>
  <si>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</si>
  <si>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</si>
  <si>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</si>
  <si>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</si>
  <si>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</si>
  <si>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</si>
  <si>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</si>
  <si>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</si>
  <si>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</si>
  <si>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</si>
  <si>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</si>
  <si>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</si>
  <si>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</si>
  <si>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</si>
  <si>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</si>
  <si>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</si>
  <si>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</si>
  <si>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</si>
  <si>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</si>
  <si>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</si>
  <si>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</si>
  <si>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</si>
  <si>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</si>
  <si>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</si>
  <si>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</si>
  <si>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</si>
  <si>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</si>
  <si>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</si>
  <si>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</si>
  <si>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</si>
  <si>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</si>
  <si>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</si>
  <si>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</si>
  <si>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</si>
  <si>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</si>
  <si>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</si>
  <si>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</si>
  <si>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</si>
  <si>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</si>
  <si>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</si>
  <si>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</si>
  <si>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</si>
  <si>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</si>
  <si>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</si>
  <si>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</si>
  <si>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</si>
  <si>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</si>
  <si>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</si>
  <si>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</si>
  <si>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</si>
  <si>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</si>
  <si>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</si>
  <si>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</si>
  <si>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</si>
  <si>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</si>
  <si>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</si>
  <si>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</si>
  <si>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</si>
  <si>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</si>
  <si>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</si>
  <si>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</si>
  <si>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</si>
  <si>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</si>
  <si>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</si>
  <si>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</si>
  <si>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</si>
  <si>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</si>
  <si>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</si>
  <si>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</si>
  <si>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</si>
  <si>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</si>
  <si>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</si>
  <si>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</si>
  <si>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</si>
  <si>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</si>
  <si>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</si>
  <si>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</si>
  <si>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</si>
  <si>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</si>
  <si>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</si>
  <si>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</si>
  <si>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</si>
  <si>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</si>
  <si>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</si>
  <si>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</si>
  <si>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</si>
  <si>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</si>
  <si>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</si>
  <si>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</si>
  <si>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</si>
  <si>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</si>
  <si>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</si>
  <si>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</si>
  <si>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</si>
  <si>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</si>
  <si>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</si>
  <si>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</si>
  <si>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</si>
  <si>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</si>
  <si>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</si>
  <si>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</si>
  <si>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</si>
  <si>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</si>
  <si>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</si>
  <si>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</si>
  <si>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</si>
  <si>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</si>
  <si>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</si>
  <si>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</si>
  <si>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</si>
  <si>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</si>
  <si>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</si>
  <si>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</si>
  <si>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</si>
  <si>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</si>
  <si>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</si>
  <si>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</si>
  <si>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</si>
  <si>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</si>
  <si>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</si>
  <si>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</si>
  <si>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</si>
  <si>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</si>
  <si>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</si>
  <si>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</si>
  <si>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</si>
  <si>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</si>
  <si>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</si>
  <si>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</si>
  <si>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</si>
  <si>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</si>
  <si>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</si>
  <si>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</si>
  <si>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</si>
  <si>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</si>
  <si>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</si>
  <si>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</si>
  <si>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</si>
  <si>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</si>
  <si>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</si>
  <si>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</si>
  <si>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</si>
  <si>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</si>
  <si>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</si>
  <si>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</si>
  <si>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</si>
  <si>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</si>
  <si>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</si>
  <si>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</si>
  <si>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</si>
  <si>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</si>
  <si>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</si>
  <si>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</si>
  <si>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</si>
  <si>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</si>
  <si>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</si>
  <si>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</si>
  <si>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</si>
  <si>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</si>
  <si>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</si>
  <si>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</si>
  <si>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</si>
  <si>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</si>
  <si>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</si>
  <si>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</si>
  <si>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</si>
  <si>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</si>
  <si>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</si>
  <si>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</si>
  <si>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</si>
  <si>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</si>
  <si>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</si>
  <si>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</si>
  <si>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</si>
  <si>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</si>
  <si>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</si>
  <si>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</si>
  <si>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</si>
  <si>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</si>
  <si>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</si>
  <si>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</si>
  <si>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</si>
  <si>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</si>
  <si>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</si>
  <si>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</si>
  <si>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</si>
  <si>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</si>
  <si>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</si>
  <si>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</si>
  <si>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</si>
  <si>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</si>
  <si>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</si>
  <si>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</si>
  <si>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</si>
  <si>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</si>
  <si>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</si>
  <si>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</si>
  <si>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</si>
  <si>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</si>
  <si>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</si>
  <si>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</si>
  <si>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</si>
  <si>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</si>
  <si>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</si>
  <si>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</si>
  <si>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</si>
  <si>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</si>
  <si>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</si>
  <si>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</si>
  <si>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</si>
  <si>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</si>
  <si>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</si>
  <si>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</si>
  <si>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</si>
  <si>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</si>
  <si>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</si>
  <si>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</si>
  <si>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</si>
  <si>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</si>
  <si>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</si>
  <si>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</si>
  <si>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</si>
  <si>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</si>
  <si>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</si>
  <si>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</si>
  <si>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</si>
  <si>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</si>
  <si>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</si>
  <si>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</si>
  <si>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</si>
  <si>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</si>
  <si>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</si>
  <si>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</si>
  <si>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</si>
  <si>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</si>
  <si>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</si>
  <si>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</si>
  <si>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</si>
  <si>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</si>
  <si>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</si>
  <si>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</si>
  <si>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</si>
  <si>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</si>
  <si>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</si>
  <si>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</si>
  <si>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</si>
  <si>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</si>
  <si>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</si>
  <si>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</si>
  <si>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</si>
  <si>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</si>
  <si>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</si>
  <si>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</si>
  <si>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</si>
  <si>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</si>
  <si>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</si>
  <si>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</si>
  <si>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</si>
  <si>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</si>
  <si>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</si>
  <si>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</si>
  <si>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</si>
  <si>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</si>
  <si>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</si>
  <si>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</si>
  <si>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</si>
  <si>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</si>
  <si>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</si>
  <si>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</si>
  <si>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</si>
  <si>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</si>
  <si>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</si>
  <si>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</si>
  <si>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</si>
  <si>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</si>
  <si>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</si>
  <si>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</si>
  <si>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</si>
  <si>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</si>
  <si>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</si>
  <si>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</si>
  <si>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</si>
  <si>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</si>
  <si>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</si>
  <si>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</si>
  <si>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</si>
  <si>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</si>
  <si>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</si>
  <si>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</si>
  <si>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</si>
  <si>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</si>
  <si>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</si>
  <si>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</si>
  <si>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</si>
  <si>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</si>
  <si>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</si>
  <si>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</si>
  <si>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</si>
  <si>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</si>
  <si>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</si>
  <si>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</si>
  <si>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</si>
  <si>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</si>
  <si>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</si>
  <si>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</si>
  <si>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</si>
  <si>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</si>
  <si>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</si>
  <si>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</si>
  <si>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</si>
  <si>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</si>
  <si>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</si>
  <si>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</si>
  <si>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</si>
  <si>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</si>
  <si>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</si>
  <si>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</si>
  <si>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</si>
  <si>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</si>
  <si>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</si>
  <si>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</si>
  <si>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</si>
  <si>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</si>
  <si>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</si>
  <si>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</si>
  <si>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</si>
  <si>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</si>
  <si>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</si>
  <si>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</si>
  <si>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</si>
  <si>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</si>
  <si>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</si>
  <si>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</si>
  <si>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</si>
  <si>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</si>
  <si>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</si>
  <si>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</si>
  <si>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</si>
  <si>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</si>
  <si>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</si>
  <si>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</si>
  <si>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</si>
  <si>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</si>
  <si>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</si>
  <si>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</si>
  <si>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</si>
  <si>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</si>
  <si>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</si>
  <si>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</si>
  <si>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</si>
  <si>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</si>
  <si>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</si>
  <si>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</si>
  <si>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</si>
  <si>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</si>
  <si>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</si>
  <si>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</si>
  <si>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</si>
  <si>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</si>
  <si>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</si>
  <si>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</si>
  <si>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</si>
  <si>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</si>
  <si>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</si>
  <si>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</si>
  <si>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</si>
  <si>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</si>
  <si>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</si>
  <si>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</si>
  <si>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</si>
  <si>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</si>
  <si>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</si>
  <si>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</si>
  <si>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</si>
  <si>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</si>
  <si>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</si>
  <si>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</si>
  <si>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</si>
  <si>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</si>
  <si>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</si>
  <si>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</si>
  <si>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</si>
  <si>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</si>
  <si>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</si>
  <si>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</si>
  <si>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</si>
  <si>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</si>
  <si>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</si>
  <si>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</si>
  <si>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</si>
  <si>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</si>
  <si>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</si>
  <si>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</si>
  <si>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</si>
  <si>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</si>
  <si>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</si>
  <si>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</si>
  <si>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</si>
  <si>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</si>
  <si>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</si>
  <si>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</si>
  <si>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</si>
  <si>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</si>
  <si>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</si>
  <si>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</si>
  <si>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</si>
  <si>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</si>
  <si>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</si>
  <si>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</si>
  <si>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</si>
  <si>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</si>
  <si>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</si>
  <si>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</si>
  <si>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</si>
  <si>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</si>
  <si>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</si>
  <si>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</si>
  <si>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</si>
  <si>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</si>
  <si>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</si>
  <si>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</si>
  <si>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</si>
  <si>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</si>
  <si>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</si>
  <si>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</si>
  <si>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</si>
  <si>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</si>
  <si>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</si>
  <si>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</si>
  <si>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</si>
  <si>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</si>
  <si>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</si>
  <si>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</si>
  <si>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</si>
  <si>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</si>
  <si>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</si>
  <si>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</si>
  <si>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</si>
  <si>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</si>
  <si>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</si>
  <si>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</si>
  <si>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</si>
  <si>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</si>
  <si>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</si>
  <si>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</si>
  <si>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</si>
  <si>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</si>
  <si>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</si>
  <si>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</si>
  <si>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</si>
  <si>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</si>
  <si>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</si>
  <si>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</si>
  <si>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</si>
  <si>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</si>
  <si>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</si>
  <si>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</si>
  <si>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</si>
  <si>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</si>
  <si>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</si>
  <si>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</si>
  <si>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</si>
  <si>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</si>
  <si>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</si>
  <si>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</si>
  <si>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</si>
  <si>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</si>
  <si>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</si>
  <si>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</si>
  <si>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</si>
  <si>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</si>
  <si>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</si>
  <si>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</si>
  <si>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</si>
  <si>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</si>
  <si>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</si>
  <si>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</si>
  <si>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</si>
  <si>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</si>
  <si>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</si>
  <si>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</si>
  <si>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</si>
  <si>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</si>
  <si>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</si>
  <si>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</si>
  <si>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</si>
  <si>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</si>
  <si>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</si>
  <si>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</si>
  <si>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</si>
  <si>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</si>
  <si>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</si>
  <si>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</si>
  <si>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</si>
  <si>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</si>
  <si>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</si>
  <si>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</si>
  <si>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</si>
  <si>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</si>
  <si>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</si>
  <si>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</si>
  <si>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</si>
  <si>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</si>
  <si>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</si>
  <si>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</si>
  <si>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</si>
  <si>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</si>
  <si>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</si>
  <si>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</si>
  <si>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</si>
  <si>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</si>
  <si>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</si>
  <si>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</si>
  <si>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</si>
  <si>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</si>
  <si>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</si>
  <si>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</si>
  <si>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</si>
  <si>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</si>
  <si>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</si>
  <si>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</si>
  <si>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</si>
  <si>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</si>
  <si>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</si>
  <si>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</si>
  <si>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</si>
  <si>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</si>
  <si>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</si>
  <si>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</si>
  <si>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</si>
  <si>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</si>
  <si>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</si>
  <si>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</si>
  <si>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</si>
  <si>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</si>
  <si>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</si>
  <si>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</si>
  <si>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</si>
  <si>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</si>
  <si>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</si>
  <si>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</si>
  <si>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</si>
  <si>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</si>
  <si>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</si>
  <si>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</si>
  <si>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</si>
  <si>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</si>
  <si>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</si>
  <si>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</si>
  <si>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</si>
  <si>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</si>
  <si>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</si>
  <si>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</si>
  <si>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</si>
  <si>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</si>
  <si>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</si>
  <si>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</si>
  <si>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</si>
  <si>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</si>
  <si>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</si>
  <si>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</si>
  <si>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</si>
  <si>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</si>
  <si>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</si>
  <si>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</si>
  <si>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</si>
  <si>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</si>
  <si>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</si>
  <si>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</si>
  <si>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</si>
  <si>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</si>
  <si>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</si>
  <si>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</si>
  <si>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</si>
  <si>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</si>
  <si>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</si>
  <si>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</si>
  <si>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</si>
  <si>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</si>
  <si>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</si>
  <si>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</si>
  <si>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</si>
  <si>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</si>
  <si>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</si>
  <si>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</si>
  <si>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</si>
  <si>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</si>
  <si>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</si>
  <si>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</si>
  <si>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</si>
  <si>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</si>
  <si>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</si>
  <si>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</si>
  <si>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</si>
  <si>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</si>
  <si>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</si>
  <si>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</si>
  <si>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</si>
  <si>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</si>
  <si>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</si>
  <si>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</si>
  <si>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</si>
  <si>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</si>
  <si>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</si>
  <si>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</si>
  <si>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</si>
  <si>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</si>
  <si>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</si>
  <si>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</si>
  <si>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</si>
  <si>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</si>
  <si>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</si>
  <si>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</si>
  <si>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</si>
  <si>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</si>
  <si>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</si>
  <si>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</si>
  <si>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</si>
  <si>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</si>
  <si>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</si>
  <si>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</si>
  <si>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</si>
  <si>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</si>
  <si>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</si>
  <si>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</si>
  <si>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</si>
  <si>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</si>
  <si>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</si>
  <si>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</si>
  <si>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</si>
  <si>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</si>
  <si>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</si>
  <si>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</si>
  <si>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</si>
  <si>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</si>
  <si>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</si>
  <si>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</si>
  <si>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</si>
  <si>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</si>
  <si>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</si>
  <si>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</si>
  <si>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</si>
  <si>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</si>
  <si>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</si>
  <si>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</si>
  <si>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</si>
  <si>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</si>
  <si>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</si>
  <si>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</si>
  <si>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</si>
  <si>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</si>
  <si>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</si>
  <si>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</si>
  <si>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</si>
  <si>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</si>
  <si>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</si>
  <si>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</si>
  <si>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</si>
  <si>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</si>
  <si>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</si>
  <si>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</si>
  <si>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</si>
  <si>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</si>
  <si>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</si>
  <si>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</si>
  <si>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</si>
  <si>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</si>
  <si>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</si>
  <si>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</si>
  <si>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</si>
  <si>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</si>
  <si>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</si>
  <si>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</si>
  <si>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</si>
  <si>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</si>
  <si>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</si>
  <si>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</si>
  <si>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</si>
  <si>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</si>
  <si>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</si>
  <si>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</si>
  <si>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</si>
  <si>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</si>
  <si>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</si>
  <si>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</si>
  <si>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</si>
  <si>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</si>
  <si>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</si>
  <si>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</si>
  <si>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</si>
  <si>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</si>
  <si>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</si>
  <si>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</si>
  <si>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</si>
  <si>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</si>
  <si>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</si>
  <si>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</si>
  <si>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</si>
  <si>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</si>
  <si>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</si>
  <si>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</si>
  <si>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</si>
  <si>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</si>
  <si>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</si>
  <si>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</si>
  <si>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</si>
  <si>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</si>
  <si>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</si>
  <si>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</si>
  <si>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</si>
  <si>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</si>
  <si>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</si>
  <si>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</si>
  <si>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</si>
  <si>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</si>
  <si>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</si>
  <si>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</si>
  <si>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</si>
  <si>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</si>
  <si>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</si>
  <si>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</si>
  <si>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</si>
  <si>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</si>
  <si>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</si>
  <si>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</si>
  <si>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</si>
  <si>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</si>
  <si>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</si>
  <si>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</si>
  <si>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</si>
  <si>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</si>
  <si>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</si>
  <si>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</si>
  <si>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</si>
  <si>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</si>
  <si>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</si>
  <si>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</si>
  <si>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</si>
  <si>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</si>
  <si>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</si>
  <si>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</si>
  <si>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</si>
  <si>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</si>
  <si>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</si>
  <si>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</si>
  <si>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</si>
  <si>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</si>
  <si>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</si>
  <si>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</si>
  <si>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</si>
  <si>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</si>
  <si>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</si>
  <si>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</si>
  <si>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</si>
  <si>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</si>
  <si>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</si>
  <si>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</si>
  <si>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</si>
  <si>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</si>
  <si>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</si>
  <si>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</si>
  <si>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</si>
  <si>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</si>
  <si>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</si>
  <si>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</si>
  <si>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</si>
  <si>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</si>
  <si>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</si>
  <si>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</si>
  <si>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</si>
  <si>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</si>
  <si>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</si>
  <si>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</si>
  <si>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</si>
  <si>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</si>
  <si>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</si>
  <si>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</si>
  <si>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</si>
  <si>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</si>
  <si>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</si>
  <si>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</si>
  <si>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</si>
  <si>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</si>
  <si>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</si>
  <si>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</si>
  <si>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</si>
  <si>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</si>
  <si>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</si>
  <si>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</si>
  <si>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</si>
  <si>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</si>
  <si>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</si>
  <si>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</si>
  <si>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</si>
  <si>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</si>
  <si>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</si>
  <si>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</si>
  <si>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</si>
  <si>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</si>
  <si>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</si>
  <si>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</si>
  <si>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</si>
  <si>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</si>
  <si>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</si>
  <si>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</si>
  <si>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</si>
  <si>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</si>
  <si>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</si>
  <si>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</si>
  <si>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</si>
  <si>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</si>
  <si>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</si>
  <si>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</si>
  <si>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</si>
  <si>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</si>
  <si>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</si>
  <si>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</si>
  <si>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</si>
  <si>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</si>
  <si>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</si>
  <si>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</si>
  <si>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</si>
  <si>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</si>
  <si>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</si>
  <si>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</si>
  <si>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</si>
  <si>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</si>
  <si>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</si>
  <si>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</si>
  <si>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</si>
  <si>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</si>
  <si>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</si>
  <si>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</si>
  <si>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</si>
  <si>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</si>
  <si>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</si>
  <si>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</si>
  <si>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</si>
  <si>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</si>
  <si>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</si>
  <si>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</si>
  <si>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</si>
  <si>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</si>
  <si>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</si>
  <si>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</si>
  <si>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</si>
  <si>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</si>
  <si>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</si>
  <si>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</si>
  <si>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</si>
  <si>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</si>
  <si>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</si>
  <si>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</si>
  <si>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</si>
  <si>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</si>
  <si>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</si>
  <si>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</si>
  <si>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</si>
  <si>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</si>
  <si>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</si>
  <si>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</si>
  <si>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</si>
  <si>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</si>
  <si>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</si>
  <si>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</si>
  <si>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</si>
  <si>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</si>
  <si>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</si>
  <si>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</si>
  <si>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</si>
  <si>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</si>
  <si>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</si>
  <si>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</si>
  <si>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</si>
  <si>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</si>
  <si>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</si>
  <si>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</si>
  <si>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</si>
  <si>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</si>
  <si>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</si>
  <si>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</si>
  <si>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</si>
  <si>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</si>
  <si>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</si>
  <si>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</si>
  <si>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</si>
  <si>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</si>
  <si>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</si>
  <si>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</si>
  <si>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</si>
  <si>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</si>
  <si>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</si>
  <si>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</si>
  <si>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</si>
  <si>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</si>
  <si>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</si>
  <si>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</si>
  <si>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</si>
  <si>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</si>
  <si>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</si>
  <si>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</si>
  <si>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</si>
  <si>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</si>
  <si>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</si>
  <si>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</si>
  <si>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</si>
  <si>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</si>
  <si>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</si>
  <si>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</si>
  <si>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</si>
  <si>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</si>
  <si>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</si>
  <si>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</si>
  <si>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</si>
  <si>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</si>
  <si>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</si>
  <si>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</si>
  <si>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</si>
  <si>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</si>
  <si>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</si>
  <si>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</si>
  <si>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</si>
  <si>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</si>
  <si>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</si>
  <si>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</si>
  <si>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</si>
  <si>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</si>
  <si>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</si>
  <si>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</si>
  <si>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</si>
  <si>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</si>
  <si>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</si>
  <si>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</si>
  <si>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</si>
  <si>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</si>
  <si>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</si>
  <si>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</si>
  <si>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</si>
  <si>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</si>
  <si>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</si>
  <si>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</si>
  <si>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</si>
  <si>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</si>
  <si>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</si>
  <si>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</si>
  <si>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</si>
  <si>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</si>
  <si>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</si>
  <si>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</si>
  <si>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</si>
  <si>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</si>
  <si>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</si>
  <si>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</si>
  <si>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</si>
  <si>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</si>
  <si>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</si>
  <si>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</si>
  <si>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</si>
  <si>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</si>
  <si>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</si>
  <si>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</si>
  <si>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</si>
  <si>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</si>
  <si>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</si>
  <si>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</si>
  <si>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</si>
  <si>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</si>
  <si>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</si>
  <si>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</si>
  <si>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</si>
  <si>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</si>
  <si>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</si>
  <si>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</si>
  <si>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</si>
  <si>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</si>
  <si>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</si>
  <si>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</si>
  <si>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</si>
  <si>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</si>
  <si>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</si>
  <si>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</si>
  <si>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</si>
  <si>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</si>
  <si>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</si>
  <si>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</si>
  <si>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</si>
  <si>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</si>
  <si>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</si>
  <si>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</si>
  <si>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</si>
  <si>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</si>
  <si>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</si>
  <si>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</si>
  <si>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</si>
  <si>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</si>
  <si>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</si>
  <si>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</si>
  <si>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</si>
  <si>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</si>
  <si>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</si>
  <si>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</si>
  <si>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</si>
  <si>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</si>
  <si>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</si>
  <si>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</si>
  <si>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</si>
  <si>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</si>
  <si>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</si>
  <si>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</si>
  <si>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</si>
  <si>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</si>
  <si>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</si>
  <si>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</si>
  <si>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</si>
  <si>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</si>
  <si>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</si>
  <si>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</si>
  <si>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</si>
  <si>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</si>
  <si>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</si>
  <si>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</si>
  <si>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</si>
  <si>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</si>
  <si>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</si>
  <si>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</si>
  <si>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</si>
  <si>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</si>
  <si>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</si>
  <si>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</si>
  <si>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</si>
  <si>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</si>
  <si>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</si>
  <si>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</si>
  <si>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</si>
  <si>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</si>
  <si>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</si>
  <si>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</si>
  <si>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</si>
  <si>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</si>
  <si>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</si>
  <si>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</si>
  <si>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</si>
  <si>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</si>
  <si>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</si>
  <si>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</si>
  <si>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</si>
  <si>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</si>
  <si>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</si>
  <si>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</si>
  <si>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</si>
  <si>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</si>
  <si>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</si>
  <si>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</si>
  <si>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</si>
  <si>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</si>
  <si>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</si>
  <si>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</si>
  <si>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</si>
  <si>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</si>
  <si>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</si>
  <si>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</si>
  <si>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</si>
  <si>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</si>
  <si>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</si>
  <si>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</si>
  <si>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</si>
  <si>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</si>
  <si>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</si>
  <si>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</si>
  <si>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</si>
  <si>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</si>
  <si>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</si>
  <si>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</si>
  <si>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</si>
  <si>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</si>
  <si>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</si>
  <si>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</si>
  <si>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</si>
  <si>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</si>
  <si>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</si>
  <si>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</si>
  <si>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</si>
  <si>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</si>
  <si>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</si>
  <si>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</si>
  <si>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</si>
  <si>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</si>
  <si>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</si>
  <si>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</si>
  <si>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</si>
  <si>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</si>
  <si>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</si>
  <si>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</si>
  <si>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</si>
  <si>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</si>
  <si>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</si>
  <si>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</si>
  <si>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</si>
  <si>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</si>
  <si>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</si>
  <si>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</si>
  <si>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</si>
  <si>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</si>
  <si>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</si>
  <si>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</si>
  <si>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</si>
  <si>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</si>
  <si>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</si>
  <si>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</si>
  <si>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</si>
  <si>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</si>
  <si>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</si>
  <si>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</si>
  <si>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</si>
  <si>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</si>
  <si>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</si>
  <si>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</si>
  <si>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</si>
  <si>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</si>
  <si>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</si>
  <si>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</si>
  <si>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</si>
  <si>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</si>
  <si>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</si>
  <si>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</si>
  <si>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</si>
  <si>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</si>
  <si>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</si>
  <si>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</si>
  <si>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</si>
  <si>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</si>
  <si>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</si>
  <si>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</si>
  <si>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</si>
  <si>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</si>
  <si>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</si>
  <si>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</si>
  <si>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</si>
  <si>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</si>
  <si>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</si>
  <si>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</si>
  <si>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</si>
  <si>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</si>
  <si>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</si>
  <si>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</si>
  <si>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</si>
  <si>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</si>
  <si>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</si>
  <si>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</si>
  <si>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</si>
  <si>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</si>
  <si>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</si>
  <si>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</si>
  <si>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</si>
  <si>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</si>
  <si>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</si>
  <si>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</si>
  <si>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</si>
  <si>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</si>
  <si>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</si>
  <si>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</si>
  <si>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</si>
  <si>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</si>
  <si>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</si>
  <si>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</si>
  <si>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</si>
  <si>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</si>
  <si>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</si>
  <si>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</si>
  <si>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</si>
  <si>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</si>
  <si>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</si>
  <si>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</si>
  <si>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</si>
  <si>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</si>
  <si>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</si>
  <si>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</si>
  <si>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</si>
  <si>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</si>
  <si>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</si>
  <si>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</si>
  <si>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</si>
  <si>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</si>
  <si>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</si>
  <si>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</si>
  <si>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</si>
  <si>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</si>
  <si>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</si>
  <si>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</si>
  <si>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</si>
  <si>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</si>
  <si>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</si>
  <si>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</si>
  <si>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</si>
  <si>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</si>
  <si>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</si>
  <si>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</si>
  <si>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</si>
  <si>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</si>
  <si>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</si>
  <si>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</si>
  <si>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</si>
  <si>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</si>
  <si>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</si>
  <si>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</si>
  <si>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</si>
  <si>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</si>
  <si>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</si>
  <si>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</si>
  <si>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</si>
  <si>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</si>
  <si>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</si>
  <si>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</si>
  <si>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</si>
  <si>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</si>
  <si>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</si>
  <si>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</si>
  <si>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</si>
  <si>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</si>
  <si>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</si>
  <si>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</si>
  <si>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</si>
  <si>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</si>
  <si>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</si>
  <si>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</si>
  <si>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</si>
  <si>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</si>
  <si>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</si>
  <si>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</si>
  <si>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</si>
  <si>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</si>
  <si>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</si>
  <si>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</si>
  <si>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</si>
  <si>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</si>
  <si>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</si>
  <si>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</si>
  <si>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</si>
  <si>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</si>
  <si>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</si>
  <si>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</si>
  <si>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</si>
  <si>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</si>
  <si>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</si>
  <si>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</si>
  <si>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</si>
  <si>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</si>
  <si>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</si>
  <si>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</si>
  <si>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</si>
  <si>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</si>
  <si>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</si>
  <si>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</si>
  <si>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</si>
  <si>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</si>
  <si>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</si>
  <si>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</si>
  <si>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</si>
  <si>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</si>
  <si>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</si>
  <si>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</si>
  <si>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</si>
  <si>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</si>
  <si>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</si>
  <si>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</si>
  <si>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</si>
  <si>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</si>
  <si>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</si>
  <si>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</si>
  <si>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</si>
  <si>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</si>
  <si>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</si>
  <si>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</si>
  <si>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</si>
  <si>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</si>
  <si>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</si>
  <si>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</si>
  <si>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</si>
  <si>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</si>
  <si>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</si>
  <si>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</si>
  <si>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</si>
  <si>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</si>
  <si>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</si>
  <si>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</si>
  <si>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</si>
  <si>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</si>
  <si>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</si>
  <si>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</si>
  <si>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</si>
  <si>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</si>
  <si>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</si>
  <si>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</si>
  <si>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</si>
  <si>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</si>
  <si>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</si>
  <si>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</si>
  <si>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</si>
  <si>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</si>
  <si>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</si>
  <si>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</si>
  <si>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</si>
  <si>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</si>
  <si>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</si>
  <si>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</si>
  <si>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</si>
  <si>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</si>
  <si>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</si>
  <si>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</si>
  <si>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</si>
  <si>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</si>
  <si>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</si>
  <si>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</si>
  <si>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</si>
  <si>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</si>
  <si>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</si>
  <si>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</si>
  <si>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</si>
  <si>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</si>
  <si>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</si>
  <si>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</si>
  <si>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</si>
  <si>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</si>
  <si>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</si>
  <si>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</si>
  <si>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</si>
  <si>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</si>
  <si>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</si>
  <si>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</si>
  <si>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</si>
  <si>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</si>
  <si>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</si>
  <si>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</si>
  <si>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</si>
  <si>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</si>
  <si>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</si>
  <si>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</si>
  <si>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</si>
  <si>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</si>
  <si>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</si>
  <si>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</si>
  <si>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</si>
  <si>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</si>
  <si>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</si>
  <si>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</si>
  <si>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</si>
  <si>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</si>
  <si>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</si>
  <si>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</si>
  <si>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</si>
  <si>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</si>
  <si>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</si>
  <si>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</si>
  <si>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</si>
  <si>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</si>
  <si>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</si>
  <si>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</si>
  <si>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</si>
  <si>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</si>
  <si>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</si>
  <si>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</si>
  <si>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</si>
  <si>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</si>
  <si>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</si>
  <si>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</si>
  <si>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</si>
  <si>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</si>
  <si>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</si>
  <si>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</si>
  <si>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</si>
  <si>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</si>
  <si>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</si>
  <si>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</si>
  <si>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</si>
  <si>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</si>
  <si>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</si>
  <si>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</si>
  <si>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</si>
  <si>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</si>
  <si>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</si>
  <si>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</si>
  <si>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</si>
  <si>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</si>
  <si>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</si>
  <si>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</si>
  <si>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</si>
  <si>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</si>
  <si>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</si>
  <si>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</si>
  <si>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</si>
  <si>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</si>
  <si>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</si>
  <si>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</si>
  <si>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</si>
  <si>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</si>
  <si>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</si>
  <si>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</si>
  <si>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</si>
  <si>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</si>
  <si>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</si>
  <si>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</si>
  <si>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</si>
  <si>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</si>
  <si>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</si>
  <si>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</si>
  <si>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</si>
  <si>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</si>
  <si>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</si>
  <si>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</si>
  <si>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</si>
  <si>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</si>
  <si>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</si>
  <si>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</si>
  <si>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</si>
  <si>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</si>
  <si>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</si>
  <si>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</si>
  <si>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</si>
  <si>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</si>
  <si>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</si>
  <si>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</si>
  <si>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</si>
  <si>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</si>
  <si>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</si>
  <si>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</si>
  <si>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</si>
  <si>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</si>
  <si>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</si>
  <si>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</si>
  <si>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</si>
  <si>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</si>
  <si>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</si>
  <si>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</si>
  <si>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</si>
  <si>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</si>
  <si>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</si>
  <si>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</si>
  <si>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</si>
  <si>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</si>
  <si>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</si>
  <si>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</si>
  <si>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</si>
  <si>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</si>
  <si>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</si>
  <si>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</si>
  <si>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</si>
  <si>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</si>
  <si>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</si>
  <si>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</si>
  <si>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</si>
  <si>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</si>
  <si>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</si>
  <si>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</si>
  <si>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</si>
  <si>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</si>
  <si>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</si>
  <si>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</si>
  <si>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</si>
  <si>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</si>
  <si>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</si>
  <si>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</si>
  <si>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</si>
  <si>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</si>
  <si>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</si>
  <si>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</si>
  <si>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</si>
  <si>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</si>
  <si>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</si>
  <si>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</si>
  <si>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</si>
  <si>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</si>
  <si>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</si>
  <si>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</si>
  <si>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</si>
  <si>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</si>
  <si>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</si>
  <si>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</si>
  <si>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</si>
  <si>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</si>
  <si>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</si>
  <si>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</si>
  <si>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</si>
  <si>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</si>
  <si>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</si>
  <si>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</si>
  <si>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</si>
  <si>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</si>
  <si>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</si>
  <si>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</si>
  <si>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</si>
  <si>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</si>
  <si>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</si>
  <si>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</si>
  <si>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</si>
  <si>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</si>
  <si>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</si>
  <si>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</si>
  <si>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</si>
  <si>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</si>
  <si>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</si>
  <si>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</si>
  <si>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</si>
  <si>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</si>
  <si>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</si>
  <si>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</si>
  <si>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</si>
  <si>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</si>
  <si>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</si>
  <si>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</si>
  <si>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</si>
  <si>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</si>
  <si>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</si>
  <si>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</si>
  <si>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</si>
  <si>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</si>
  <si>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</si>
  <si>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</si>
  <si>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</si>
  <si>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</si>
  <si>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</si>
  <si>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</si>
  <si>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</si>
  <si>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</si>
  <si>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</si>
  <si>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</si>
  <si>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</si>
  <si>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</si>
  <si>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</si>
  <si>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</si>
  <si>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</si>
  <si>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</si>
  <si>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</si>
  <si>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</si>
  <si>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</si>
  <si>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</si>
  <si>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</si>
  <si>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</si>
  <si>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</si>
  <si>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</si>
  <si>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</si>
  <si>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</si>
  <si>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</si>
  <si>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</si>
  <si>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</si>
  <si>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</si>
  <si>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</si>
  <si>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</si>
  <si>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</si>
  <si>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</si>
  <si>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</si>
  <si>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</si>
  <si>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</si>
  <si>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</si>
  <si>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</si>
  <si>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</si>
  <si>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</si>
  <si>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</si>
  <si>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</si>
  <si>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</si>
  <si>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</si>
  <si>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</si>
  <si>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</si>
  <si>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</si>
  <si>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</si>
  <si>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</si>
  <si>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</si>
  <si>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</si>
  <si>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</si>
  <si>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</si>
  <si>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</si>
  <si>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</si>
  <si>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</si>
  <si>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</si>
  <si>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</si>
  <si>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</si>
  <si>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</si>
  <si>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</si>
  <si>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</si>
  <si>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</si>
  <si>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</si>
  <si>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</si>
  <si>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</si>
  <si>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</si>
  <si>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</si>
  <si>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</si>
  <si>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</si>
  <si>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</si>
  <si>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</si>
  <si>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</si>
  <si>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</si>
  <si>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</si>
  <si>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</si>
  <si>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</si>
  <si>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</si>
  <si>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</si>
  <si>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</si>
  <si>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</si>
  <si>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</si>
  <si>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</si>
  <si>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</si>
  <si>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</si>
  <si>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</si>
  <si>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</si>
  <si>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</si>
  <si>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</si>
  <si>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</si>
  <si>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</si>
  <si>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</si>
  <si>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</si>
  <si>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</si>
  <si>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</si>
  <si>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</si>
  <si>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</si>
  <si>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</si>
  <si>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</si>
  <si>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</si>
  <si>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</si>
  <si>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</si>
  <si>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</si>
  <si>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</si>
  <si>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</si>
  <si>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</si>
  <si>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</si>
  <si>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</si>
  <si>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</si>
  <si>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</si>
  <si>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</si>
  <si>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</si>
  <si>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</si>
  <si>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</si>
  <si>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</si>
  <si>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</si>
  <si>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</si>
  <si>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</si>
  <si>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</si>
  <si>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</si>
  <si>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</si>
  <si>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</si>
  <si>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</si>
  <si>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</si>
  <si>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</si>
  <si>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</si>
  <si>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</si>
  <si>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</si>
  <si>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</si>
  <si>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</si>
  <si>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</si>
  <si>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</si>
  <si>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</si>
  <si>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</si>
  <si>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</si>
  <si>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</si>
  <si>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</si>
  <si>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</si>
  <si>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</si>
  <si>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</si>
  <si>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</si>
  <si>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</si>
  <si>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</si>
  <si>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</si>
  <si>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</si>
  <si>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</si>
  <si>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</si>
  <si>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</si>
  <si>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</si>
  <si>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</si>
  <si>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</si>
  <si>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</si>
  <si>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</si>
  <si>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</si>
  <si>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</si>
  <si>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</si>
  <si>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</si>
  <si>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</si>
  <si>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</si>
  <si>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</si>
  <si>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</si>
  <si>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</si>
  <si>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</si>
  <si>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</si>
  <si>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</si>
  <si>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</si>
  <si>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</si>
  <si>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</si>
  <si>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</si>
  <si>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</si>
  <si>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</si>
  <si>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</si>
  <si>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</si>
  <si>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</si>
  <si>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</si>
  <si>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</si>
  <si>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</si>
  <si>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</si>
  <si>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</si>
  <si>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</si>
  <si>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</si>
  <si>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</si>
  <si>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</si>
  <si>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</si>
  <si>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</si>
  <si>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</si>
  <si>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</si>
  <si>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</si>
  <si>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</si>
  <si>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</si>
  <si>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</si>
  <si>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</si>
  <si>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</si>
  <si>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</si>
  <si>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</si>
  <si>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</si>
  <si>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</si>
  <si>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</si>
  <si>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</si>
  <si>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</si>
  <si>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</si>
  <si>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</si>
  <si>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</si>
  <si>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</si>
  <si>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</si>
  <si>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</si>
  <si>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</si>
  <si>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</si>
  <si>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</si>
  <si>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</si>
  <si>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</si>
  <si>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</si>
  <si>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</si>
  <si>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</si>
  <si>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</si>
  <si>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</si>
  <si>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</si>
  <si>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</si>
  <si>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</si>
  <si>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</si>
  <si>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</si>
  <si>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</si>
  <si>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</si>
  <si>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</si>
  <si>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</si>
  <si>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</si>
  <si>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</si>
  <si>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</si>
  <si>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</si>
  <si>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</si>
  <si>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</si>
  <si>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</si>
  <si>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</si>
  <si>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</si>
  <si>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</si>
  <si>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</si>
  <si>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</si>
  <si>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</si>
  <si>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</si>
  <si>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</si>
  <si>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</si>
  <si>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</si>
  <si>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</si>
  <si>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</si>
  <si>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</si>
  <si>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</si>
  <si>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</si>
  <si>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</si>
  <si>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</si>
  <si>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</si>
  <si>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</si>
  <si>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</si>
  <si>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</si>
  <si>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</si>
  <si>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</si>
  <si>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</si>
  <si>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</si>
  <si>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</si>
  <si>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</si>
  <si>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</si>
  <si>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</si>
  <si>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</si>
  <si>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</si>
  <si>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</si>
  <si>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</si>
  <si>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</si>
  <si>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</si>
  <si>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</si>
  <si>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</si>
  <si>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</si>
  <si>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</si>
  <si>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</si>
  <si>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</si>
  <si>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</si>
  <si>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</si>
  <si>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</si>
  <si>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</si>
  <si>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</si>
  <si>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</si>
  <si>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</si>
  <si>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</si>
  <si>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</si>
  <si>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</si>
  <si>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</si>
  <si>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</si>
  <si>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</si>
  <si>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</si>
  <si>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</si>
  <si>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</si>
  <si>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</si>
  <si>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</si>
  <si>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</si>
  <si>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</si>
  <si>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</si>
  <si>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</si>
  <si>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</si>
  <si>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</si>
  <si>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</si>
  <si>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</si>
  <si>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</si>
  <si>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</si>
  <si>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</si>
  <si>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</si>
  <si>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</si>
  <si>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</si>
  <si>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</si>
  <si>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</si>
  <si>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</si>
  <si>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</si>
  <si>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</si>
  <si>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</si>
  <si>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</si>
  <si>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</si>
  <si>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</si>
  <si>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</si>
  <si>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</si>
  <si>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</si>
  <si>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</si>
  <si>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</si>
  <si>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</si>
  <si>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</si>
  <si>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</si>
  <si>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</si>
  <si>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</si>
  <si>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</si>
  <si>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</si>
  <si>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</si>
  <si>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</si>
  <si>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</si>
  <si>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</si>
  <si>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</si>
  <si>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</si>
  <si>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</si>
  <si>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</si>
  <si>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</si>
  <si>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</si>
  <si>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</si>
  <si>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</si>
  <si>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</si>
  <si>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</si>
  <si>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</si>
  <si>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</si>
  <si>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</si>
  <si>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</si>
  <si>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</si>
  <si>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</si>
  <si>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</si>
  <si>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</si>
  <si>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</si>
  <si>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</si>
  <si>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</si>
  <si>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</si>
  <si>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</si>
  <si>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</si>
  <si>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</si>
  <si>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</si>
  <si>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</si>
  <si>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</si>
  <si>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</si>
  <si>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</si>
  <si>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</si>
  <si>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</si>
  <si>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</si>
  <si>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</si>
  <si>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</si>
  <si>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</si>
  <si>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</si>
  <si>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</si>
  <si>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</si>
  <si>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</si>
  <si>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</si>
  <si>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</si>
  <si>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</si>
  <si>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</si>
  <si>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</si>
  <si>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</si>
  <si>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</si>
  <si>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</si>
  <si>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</si>
  <si>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</si>
  <si>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</si>
  <si>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</si>
  <si>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</si>
  <si>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</si>
  <si>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</si>
  <si>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</si>
  <si>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</si>
  <si>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</si>
  <si>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</si>
  <si>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</si>
  <si>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</si>
  <si>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</si>
  <si>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</si>
  <si>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</si>
  <si>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</si>
  <si>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</si>
  <si>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</si>
  <si>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</si>
  <si>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</si>
  <si>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</si>
  <si>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</si>
  <si>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</si>
  <si>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</si>
  <si>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</si>
  <si>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</si>
  <si>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</si>
  <si>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</si>
  <si>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</si>
  <si>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</si>
  <si>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</si>
  <si>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</si>
  <si>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</si>
  <si>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</si>
  <si>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</si>
  <si>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</si>
  <si>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</si>
  <si>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</si>
  <si>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</si>
  <si>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</si>
  <si>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</si>
  <si>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</si>
  <si>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</si>
  <si>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</si>
  <si>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</si>
  <si>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</si>
  <si>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</si>
  <si>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</si>
  <si>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</si>
  <si>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</si>
  <si>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</si>
  <si>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</si>
  <si>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</si>
  <si>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</si>
  <si>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</si>
  <si>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</si>
  <si>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</si>
  <si>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</si>
  <si>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</si>
  <si>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</si>
  <si>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</si>
  <si>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</si>
  <si>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</si>
  <si>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</si>
  <si>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</si>
  <si>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</si>
  <si>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</si>
  <si>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</si>
  <si>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</si>
  <si>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</si>
  <si>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</si>
  <si>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</si>
  <si>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</si>
  <si>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</si>
  <si>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</si>
  <si>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</si>
  <si>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</si>
  <si>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</si>
  <si>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</si>
  <si>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</si>
  <si>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</si>
  <si>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</si>
  <si>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</si>
  <si>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</si>
  <si>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</si>
  <si>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</si>
  <si>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</si>
  <si>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</si>
  <si>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</si>
  <si>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</si>
  <si>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</si>
  <si>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</si>
  <si>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</si>
  <si>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</si>
  <si>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</si>
  <si>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</si>
  <si>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</si>
  <si>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</si>
  <si>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</si>
  <si>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</si>
  <si>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</si>
  <si>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</si>
  <si>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</si>
  <si>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</si>
  <si>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</si>
  <si>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</si>
  <si>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</si>
  <si>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</si>
  <si>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</si>
  <si>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</si>
  <si>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</si>
  <si>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</si>
  <si>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</si>
  <si>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</si>
  <si>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</si>
  <si>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</si>
  <si>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</si>
  <si>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</si>
  <si>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</si>
  <si>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</si>
  <si>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</si>
  <si>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</si>
  <si>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</si>
  <si>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</si>
  <si>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</si>
  <si>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</si>
  <si>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</si>
  <si>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</si>
  <si>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</si>
  <si>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</si>
  <si>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</si>
  <si>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</si>
  <si>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</si>
  <si>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</si>
  <si>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</si>
  <si>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</si>
  <si>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</si>
  <si>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</si>
  <si>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</si>
  <si>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</si>
  <si>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</si>
  <si>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</si>
  <si>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</si>
  <si>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</si>
  <si>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</si>
  <si>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</si>
  <si>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</si>
  <si>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</si>
  <si>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</si>
  <si>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</si>
  <si>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</si>
  <si>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</si>
  <si>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</si>
  <si>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</si>
  <si>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</si>
  <si>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</si>
  <si>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</si>
  <si>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</si>
  <si>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</si>
  <si>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</si>
  <si>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</si>
  <si>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</si>
  <si>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</si>
  <si>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</si>
  <si>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</si>
  <si>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</si>
  <si>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</si>
  <si>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</si>
  <si>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</si>
  <si>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</si>
  <si>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</si>
  <si>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</si>
  <si>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</si>
  <si>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</si>
  <si>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</si>
  <si>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</si>
  <si>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</si>
  <si>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</si>
  <si>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</si>
  <si>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</si>
  <si>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</si>
  <si>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</si>
  <si>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</si>
  <si>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</si>
  <si>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</si>
  <si>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</si>
  <si>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</si>
  <si>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</si>
  <si>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</si>
  <si>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</si>
  <si>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</si>
  <si>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</si>
  <si>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</si>
  <si>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</si>
  <si>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</si>
  <si>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</si>
  <si>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</si>
  <si>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</si>
  <si>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</si>
  <si>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</si>
  <si>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</si>
  <si>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</si>
  <si>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</si>
  <si>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</si>
  <si>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</si>
  <si>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</si>
  <si>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</si>
  <si>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</si>
  <si>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</si>
  <si>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</si>
  <si>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</si>
  <si>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</si>
  <si>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</si>
  <si>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</si>
  <si>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</si>
  <si>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</si>
  <si>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</si>
  <si>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</si>
  <si>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</si>
  <si>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</si>
  <si>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</si>
  <si>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</si>
  <si>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</si>
  <si>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</si>
  <si>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</si>
  <si>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</si>
  <si>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</si>
  <si>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</si>
  <si>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</si>
  <si>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</si>
  <si>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</si>
  <si>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</si>
  <si>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</si>
  <si>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</si>
  <si>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</si>
  <si>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</si>
  <si>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</si>
  <si>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</si>
  <si>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</si>
  <si>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</si>
  <si>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</si>
  <si>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</si>
  <si>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</si>
  <si>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</si>
  <si>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</si>
  <si>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</si>
  <si>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</si>
  <si>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</si>
  <si>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</si>
  <si>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</si>
  <si>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</si>
  <si>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</si>
  <si>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</si>
  <si>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</si>
  <si>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</si>
  <si>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</si>
  <si>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</si>
  <si>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</si>
  <si>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</si>
  <si>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</si>
  <si>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</si>
  <si>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</si>
  <si>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</si>
  <si>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</si>
  <si>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</si>
  <si>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</si>
  <si>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</si>
  <si>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</si>
  <si>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</si>
  <si>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</si>
  <si>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</si>
  <si>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</si>
  <si>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</si>
  <si>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</si>
  <si>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</si>
  <si>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</si>
  <si>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</si>
  <si>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</si>
  <si>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</si>
  <si>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</si>
  <si>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</si>
  <si>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</si>
  <si>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</si>
  <si>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</si>
  <si>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</si>
  <si>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</si>
  <si>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</si>
  <si>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</si>
  <si>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</si>
  <si>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</si>
  <si>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</si>
  <si>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</si>
  <si>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</si>
  <si>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</si>
  <si>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</si>
  <si>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</si>
  <si>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</si>
  <si>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</si>
  <si>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</si>
  <si>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</si>
  <si>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</si>
  <si>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</si>
  <si>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</si>
  <si>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</si>
  <si>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</si>
  <si>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</si>
  <si>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</si>
  <si>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</si>
  <si>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</si>
  <si>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</si>
  <si>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</si>
  <si>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</si>
  <si>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</si>
  <si>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</si>
  <si>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</si>
  <si>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</si>
  <si>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</si>
  <si>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</si>
  <si>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</si>
  <si>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</si>
  <si>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</si>
  <si>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</si>
  <si>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</si>
  <si>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</si>
  <si>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</si>
  <si>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</si>
  <si>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</si>
  <si>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</si>
  <si>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</si>
  <si>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</si>
  <si>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</si>
  <si>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</si>
  <si>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</si>
  <si>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</si>
  <si>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</si>
  <si>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</si>
  <si>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</si>
  <si>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</si>
  <si>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</si>
  <si>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</si>
  <si>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</si>
  <si>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</si>
  <si>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</si>
  <si>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</si>
  <si>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</si>
  <si>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</si>
  <si>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</si>
  <si>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</si>
  <si>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</si>
  <si>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</si>
  <si>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</si>
  <si>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</si>
  <si>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</si>
  <si>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</si>
  <si>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</si>
  <si>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</si>
  <si>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</si>
  <si>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</si>
  <si>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</si>
  <si>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</si>
  <si>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</si>
  <si>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</si>
  <si>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</si>
  <si>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</si>
  <si>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</si>
  <si>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</si>
  <si>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</si>
  <si>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</si>
  <si>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</si>
  <si>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</si>
  <si>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</si>
  <si>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</si>
  <si>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</si>
  <si>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</si>
  <si>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</si>
  <si>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</si>
  <si>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</si>
  <si>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</si>
  <si>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</si>
  <si>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</si>
  <si>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</si>
  <si>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</si>
  <si>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</si>
  <si>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</si>
  <si>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</si>
  <si>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</si>
  <si>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</si>
  <si>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</si>
  <si>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</si>
  <si>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</si>
  <si>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</si>
  <si>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</si>
  <si>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</si>
  <si>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</si>
  <si>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</si>
  <si>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</si>
  <si>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</si>
  <si>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</si>
  <si>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</si>
  <si>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</si>
  <si>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</si>
  <si>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</si>
  <si>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</si>
  <si>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</si>
  <si>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</si>
  <si>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</si>
  <si>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</si>
  <si>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</si>
  <si>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</si>
  <si>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</si>
  <si>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</si>
  <si>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</si>
  <si>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</si>
  <si>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</si>
  <si>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</si>
  <si>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</si>
  <si>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</si>
  <si>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</si>
  <si>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</si>
  <si>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</si>
  <si>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</si>
  <si>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</si>
  <si>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</si>
  <si>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</si>
  <si>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</si>
  <si>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</si>
  <si>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</si>
  <si>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</si>
  <si>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</si>
  <si>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</si>
  <si>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</si>
  <si>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</si>
  <si>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</si>
  <si>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</si>
  <si>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</si>
  <si>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</si>
  <si>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</si>
  <si>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</si>
  <si>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</si>
  <si>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</si>
  <si>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</si>
  <si>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</si>
  <si>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</si>
  <si>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</si>
  <si>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</si>
  <si>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</si>
  <si>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</si>
  <si>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</si>
  <si>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</si>
  <si>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</si>
  <si>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</si>
  <si>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</si>
  <si>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</si>
  <si>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</si>
  <si>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</si>
  <si>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</si>
  <si>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</si>
  <si>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</si>
  <si>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</si>
  <si>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</si>
  <si>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</si>
  <si>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</si>
  <si>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</si>
  <si>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</si>
  <si>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</si>
  <si>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</si>
  <si>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</si>
  <si>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</si>
  <si>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</si>
  <si>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</si>
  <si>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</si>
  <si>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</si>
  <si>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</si>
  <si>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</si>
  <si>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</si>
  <si>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</si>
  <si>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</si>
  <si>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</si>
  <si>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</si>
  <si>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</si>
  <si>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</si>
  <si>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</si>
  <si>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</si>
  <si>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</si>
  <si>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</si>
  <si>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</si>
  <si>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</si>
  <si>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</si>
  <si>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</si>
  <si>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</si>
  <si>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</si>
  <si>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</si>
  <si>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</si>
  <si>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</si>
  <si>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</si>
  <si>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</si>
  <si>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</si>
  <si>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</si>
  <si>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</si>
  <si>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</si>
  <si>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</si>
  <si>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</si>
  <si>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</si>
  <si>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</si>
  <si>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</si>
  <si>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</si>
  <si>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</si>
  <si>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</si>
  <si>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</si>
  <si>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</si>
  <si>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</si>
  <si>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</si>
  <si>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</si>
  <si>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</si>
  <si>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</si>
  <si>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</si>
  <si>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</si>
  <si>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</si>
  <si>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</si>
  <si>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</si>
  <si>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</si>
  <si>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</si>
  <si>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</si>
  <si>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</si>
  <si>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</si>
  <si>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</si>
  <si>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</si>
  <si>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</si>
  <si>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</si>
  <si>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</si>
  <si>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</si>
  <si>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</si>
  <si>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</si>
  <si>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</si>
  <si>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</si>
  <si>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</si>
  <si>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</si>
  <si>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</si>
  <si>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</si>
  <si>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</si>
  <si>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</si>
  <si>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</si>
  <si>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</si>
  <si>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</si>
  <si>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</si>
  <si>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</si>
  <si>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</si>
  <si>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</si>
  <si>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</si>
  <si>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</si>
  <si>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</si>
  <si>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</si>
  <si>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</si>
  <si>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</si>
  <si>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</si>
  <si>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</si>
  <si>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</si>
  <si>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</si>
  <si>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</si>
  <si>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</si>
  <si>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</si>
  <si>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</si>
  <si>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</si>
  <si>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</si>
  <si>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</si>
  <si>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</si>
  <si>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</si>
  <si>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</si>
  <si>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</si>
  <si>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</si>
  <si>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</si>
  <si>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</si>
  <si>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</si>
  <si>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</si>
  <si>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</si>
  <si>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</si>
  <si>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</si>
  <si>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</si>
  <si>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</si>
  <si>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</si>
  <si>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</si>
  <si>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</si>
  <si>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</si>
  <si>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</si>
  <si>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</si>
  <si>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</si>
  <si>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</si>
  <si>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</si>
  <si>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</si>
  <si>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</si>
  <si>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</si>
  <si>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</si>
  <si>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</si>
  <si>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</si>
  <si>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</si>
  <si>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</si>
  <si>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</si>
  <si>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</si>
  <si>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</si>
  <si>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</si>
  <si>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</si>
  <si>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</si>
  <si>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</si>
  <si>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</si>
  <si>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</si>
  <si>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</si>
  <si>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</si>
  <si>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</si>
  <si>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</si>
  <si>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</si>
  <si>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</si>
  <si>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</si>
  <si>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</si>
  <si>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</si>
  <si>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</si>
  <si>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</si>
  <si>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</si>
  <si>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</si>
  <si>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</si>
  <si>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</si>
  <si>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</si>
  <si>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</si>
  <si>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</si>
  <si>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</si>
  <si>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</si>
  <si>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</si>
  <si>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</si>
  <si>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</si>
  <si>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</si>
  <si>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</si>
  <si>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</si>
  <si>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</si>
  <si>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</si>
  <si>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</si>
  <si>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</si>
  <si>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</si>
  <si>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</si>
  <si>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</si>
  <si>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</si>
  <si>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</si>
  <si>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</si>
  <si>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</si>
  <si>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</si>
  <si>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</si>
  <si>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</si>
  <si>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</si>
  <si>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</si>
  <si>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</si>
  <si>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</si>
  <si>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</si>
  <si>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</si>
  <si>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</si>
  <si>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</si>
  <si>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</si>
  <si>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</si>
  <si>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</si>
  <si>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</si>
  <si>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</si>
  <si>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</si>
  <si>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</si>
  <si>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</si>
  <si>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</si>
  <si>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</si>
  <si>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</si>
  <si>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</si>
  <si>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</si>
  <si>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</si>
  <si>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</si>
  <si>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</si>
  <si>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</si>
  <si>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</si>
  <si>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</si>
  <si>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</si>
  <si>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</si>
  <si>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</si>
  <si>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</si>
  <si>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</si>
  <si>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</si>
  <si>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</si>
  <si>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</si>
  <si>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</si>
  <si>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</si>
  <si>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</si>
  <si>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</si>
  <si>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</si>
  <si>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</si>
  <si>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</si>
  <si>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</si>
  <si>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</si>
  <si>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</si>
  <si>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</si>
  <si>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</si>
  <si>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</si>
  <si>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</si>
  <si>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</si>
  <si>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</si>
  <si>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</si>
  <si>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</si>
  <si>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</si>
  <si>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</si>
  <si>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</si>
  <si>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</si>
  <si>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</si>
  <si>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</si>
  <si>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</si>
  <si>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</si>
  <si>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</si>
  <si>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</si>
  <si>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</si>
  <si>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</si>
  <si>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</si>
  <si>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</si>
  <si>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</si>
  <si>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</si>
  <si>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</si>
  <si>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</si>
  <si>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</si>
  <si>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</si>
  <si>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</si>
  <si>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</si>
  <si>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</si>
  <si>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</si>
  <si>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</si>
  <si>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</si>
  <si>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</si>
  <si>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</si>
  <si>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</si>
  <si>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</si>
  <si>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</si>
  <si>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</si>
  <si>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</si>
  <si>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</si>
  <si>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</si>
  <si>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</si>
  <si>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</si>
  <si>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</si>
  <si>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</si>
  <si>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</si>
  <si>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</si>
  <si>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</si>
  <si>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</si>
  <si>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</si>
  <si>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</si>
  <si>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</si>
  <si>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</si>
  <si>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</si>
  <si>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</si>
  <si>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</si>
  <si>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</si>
  <si>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</si>
  <si>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</si>
  <si>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</si>
  <si>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</si>
  <si>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</si>
  <si>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</si>
  <si>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</si>
  <si>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</si>
  <si>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</si>
  <si>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</si>
  <si>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</si>
  <si>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</si>
  <si>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</si>
  <si>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</si>
  <si>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</si>
  <si>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</si>
  <si>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</si>
  <si>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</si>
  <si>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</si>
  <si>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</si>
  <si>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</si>
  <si>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</si>
  <si>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</si>
  <si>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</si>
  <si>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</si>
  <si>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</si>
  <si>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</si>
  <si>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</si>
  <si>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</si>
  <si>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</si>
  <si>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</si>
  <si>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</si>
  <si>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</si>
  <si>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</si>
  <si>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</si>
  <si>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</si>
  <si>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</si>
  <si>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</si>
  <si>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</si>
  <si>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</si>
  <si>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</si>
  <si>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</si>
  <si>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</si>
  <si>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</si>
  <si>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</si>
  <si>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</si>
  <si>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</si>
  <si>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</si>
  <si>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</si>
  <si>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</si>
  <si>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</si>
  <si>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</si>
  <si>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</si>
  <si>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</si>
  <si>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</si>
  <si>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</si>
  <si>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</si>
  <si>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</si>
  <si>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</si>
  <si>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</si>
  <si>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</si>
  <si>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</si>
  <si>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</si>
  <si>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</si>
  <si>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</si>
  <si>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</si>
  <si>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</si>
  <si>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</si>
  <si>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</si>
  <si>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</si>
  <si>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</si>
  <si>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</si>
  <si>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</si>
  <si>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</si>
  <si>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</si>
  <si>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</si>
  <si>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</si>
  <si>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</si>
  <si>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</si>
  <si>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</si>
  <si>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</si>
  <si>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</si>
  <si>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</si>
  <si>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</si>
  <si>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</si>
  <si>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</si>
  <si>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</si>
  <si>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</si>
  <si>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</si>
  <si>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</si>
  <si>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</si>
  <si>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</si>
  <si>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</si>
  <si>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</si>
  <si>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</si>
  <si>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</si>
  <si>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</si>
  <si>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</si>
  <si>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</si>
  <si>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</si>
  <si>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</si>
  <si>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</si>
  <si>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</si>
  <si>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</si>
  <si>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</si>
  <si>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</si>
  <si>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</si>
  <si>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</si>
  <si>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</si>
  <si>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</si>
  <si>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</si>
  <si>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</si>
  <si>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</si>
  <si>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</si>
  <si>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</si>
  <si>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</si>
  <si>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</si>
  <si>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</si>
  <si>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</si>
  <si>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</si>
  <si>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</si>
  <si>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</si>
  <si>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</si>
  <si>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</si>
  <si>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</si>
  <si>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</si>
  <si>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</si>
  <si>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</si>
  <si>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</si>
  <si>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</si>
  <si>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</si>
  <si>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</si>
  <si>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</si>
  <si>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</si>
  <si>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</si>
  <si>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</si>
  <si>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</si>
  <si>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</si>
  <si>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</si>
  <si>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</si>
  <si>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</si>
  <si>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</si>
  <si>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</si>
  <si>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</si>
  <si>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</si>
  <si>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</si>
  <si>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</si>
  <si>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</si>
  <si>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</si>
  <si>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</si>
  <si>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</si>
  <si>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</si>
  <si>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</si>
  <si>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</si>
  <si>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</si>
  <si>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</si>
  <si>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</si>
  <si>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</si>
  <si>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</si>
  <si>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</si>
  <si>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</si>
  <si>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</si>
  <si>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</si>
  <si>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</si>
  <si>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</si>
  <si>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</si>
  <si>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</si>
  <si>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</si>
  <si>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</si>
  <si>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</si>
  <si>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</si>
  <si>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</si>
  <si>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</si>
  <si>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</si>
  <si>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</si>
  <si>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</si>
  <si>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</si>
  <si>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</si>
  <si>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</si>
  <si>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</si>
  <si>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</si>
  <si>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</si>
  <si>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</si>
  <si>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</si>
  <si>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</si>
  <si>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</si>
  <si>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</si>
  <si>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</si>
  <si>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</si>
  <si>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</si>
  <si>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</si>
  <si>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</si>
  <si>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</si>
  <si>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</si>
  <si>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</si>
  <si>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</si>
  <si>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</si>
  <si>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</si>
  <si>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</si>
  <si>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</si>
  <si>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</si>
  <si>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</si>
  <si>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</si>
  <si>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</si>
  <si>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</si>
  <si>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</si>
  <si>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</si>
  <si>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</si>
  <si>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</si>
  <si>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</si>
  <si>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</si>
  <si>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</si>
  <si>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</si>
  <si>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</si>
  <si>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</si>
  <si>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</si>
  <si>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</si>
  <si>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</si>
  <si>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</si>
  <si>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</si>
  <si>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</si>
  <si>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</si>
  <si>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</si>
  <si>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</si>
  <si>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</si>
  <si>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</si>
  <si>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</si>
  <si>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</si>
  <si>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</si>
  <si>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</si>
  <si>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</si>
  <si>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</si>
  <si>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</si>
  <si>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</si>
  <si>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</si>
  <si>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</si>
  <si>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</si>
  <si>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</si>
  <si>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</si>
  <si>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</si>
  <si>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</si>
  <si>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</si>
  <si>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</si>
  <si>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</si>
  <si>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</si>
  <si>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</si>
  <si>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</si>
  <si>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</si>
  <si>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</si>
  <si>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</si>
  <si>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</si>
  <si>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</si>
  <si>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</si>
  <si>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</si>
  <si>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</si>
  <si>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</si>
  <si>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</si>
  <si>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</si>
  <si>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</si>
  <si>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</si>
  <si>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</si>
  <si>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</si>
  <si>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</si>
  <si>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</si>
  <si>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</si>
  <si>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</si>
  <si>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</si>
  <si>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</si>
  <si>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</si>
  <si>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</si>
  <si>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</si>
  <si>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</si>
  <si>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</si>
  <si>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</si>
  <si>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</si>
  <si>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</si>
  <si>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</si>
  <si>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</si>
  <si>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</si>
  <si>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</si>
  <si>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</si>
  <si>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</si>
  <si>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</si>
  <si>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</si>
  <si>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</si>
  <si>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</si>
  <si>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</si>
  <si>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</si>
  <si>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</si>
  <si>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</si>
  <si>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</si>
  <si>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</si>
  <si>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</si>
  <si>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</si>
  <si>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</si>
  <si>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</si>
  <si>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</si>
  <si>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</si>
  <si>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</si>
  <si>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</si>
  <si>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</si>
  <si>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</si>
  <si>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</si>
  <si>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</si>
  <si>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</si>
  <si>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</si>
  <si>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</si>
  <si>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</si>
  <si>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</si>
  <si>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</si>
  <si>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</si>
  <si>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</si>
  <si>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</si>
  <si>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</si>
  <si>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</si>
  <si>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</si>
  <si>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</si>
  <si>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</si>
  <si>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</si>
  <si>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</si>
  <si>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</si>
  <si>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</si>
  <si>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</si>
  <si>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</si>
  <si>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</si>
  <si>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</si>
  <si>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</si>
  <si>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</si>
  <si>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</si>
  <si>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</si>
  <si>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</si>
  <si>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</si>
  <si>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</si>
  <si>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</si>
  <si>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</si>
  <si>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</si>
  <si>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</si>
  <si>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</si>
  <si>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</si>
  <si>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</si>
  <si>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</si>
  <si>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</si>
  <si>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</si>
  <si>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</si>
  <si>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</si>
  <si>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</si>
  <si>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</si>
  <si>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</si>
  <si>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</si>
  <si>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</si>
  <si>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</si>
  <si>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</si>
  <si>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</si>
  <si>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</si>
  <si>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</si>
  <si>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</si>
  <si>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</si>
  <si>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</si>
  <si>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</si>
  <si>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</si>
  <si>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</si>
  <si>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</si>
  <si>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</si>
  <si>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</si>
  <si>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</si>
  <si>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</si>
  <si>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</si>
  <si>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</si>
  <si>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</si>
  <si>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</si>
  <si>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</si>
  <si>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</si>
  <si>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</si>
  <si>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</si>
  <si>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</si>
  <si>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</si>
  <si>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</si>
  <si>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</si>
  <si>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</si>
  <si>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</si>
  <si>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</si>
  <si>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</si>
  <si>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</si>
  <si>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</si>
  <si>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</si>
  <si>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</si>
  <si>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</si>
  <si>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</si>
  <si>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</si>
  <si>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</si>
  <si>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</si>
  <si>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</si>
  <si>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</si>
  <si>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</si>
  <si>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</si>
  <si>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</si>
  <si>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</si>
  <si>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</si>
  <si>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</si>
  <si>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</si>
  <si>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</si>
  <si>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</si>
  <si>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</si>
  <si>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</si>
  <si>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</si>
  <si>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</si>
  <si>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</si>
  <si>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</si>
  <si>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</si>
  <si>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</si>
  <si>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</si>
  <si>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</si>
  <si>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</si>
  <si>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</si>
  <si>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</si>
  <si>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</si>
  <si>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</si>
  <si>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</si>
  <si>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</si>
  <si>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</si>
  <si>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</si>
  <si>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</si>
  <si>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</si>
  <si>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</si>
  <si>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</si>
  <si>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</si>
  <si>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</si>
  <si>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</si>
  <si>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</si>
  <si>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</si>
  <si>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</si>
  <si>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</si>
  <si>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</si>
  <si>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</si>
  <si>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</si>
  <si>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</si>
  <si>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</si>
  <si>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</si>
  <si>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</si>
  <si>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</si>
  <si>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</si>
  <si>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</si>
  <si>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</si>
  <si>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</si>
  <si>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</si>
  <si>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</si>
  <si>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</si>
  <si>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</si>
  <si>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</si>
  <si>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</si>
  <si>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</si>
  <si>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</si>
  <si>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</si>
  <si>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</si>
  <si>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</si>
  <si>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</si>
  <si>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</si>
  <si>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</si>
  <si>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</si>
  <si>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</si>
  <si>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</si>
  <si>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</si>
  <si>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</si>
  <si>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</si>
  <si>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</si>
  <si>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</si>
  <si>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</si>
  <si>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</si>
  <si>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</si>
  <si>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</si>
  <si>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</si>
  <si>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</si>
  <si>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</si>
  <si>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</si>
  <si>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</si>
  <si>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</si>
  <si>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</si>
  <si>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</si>
  <si>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</si>
  <si>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</si>
  <si>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</si>
  <si>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</si>
  <si>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</si>
  <si>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</si>
  <si>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</si>
  <si>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</si>
  <si>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</si>
  <si>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</si>
  <si>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</si>
  <si>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</si>
  <si>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</si>
  <si>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</si>
  <si>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</si>
  <si>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</si>
  <si>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</si>
  <si>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</si>
  <si>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</si>
  <si>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</si>
  <si>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</si>
  <si>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</si>
  <si>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</si>
  <si>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</si>
  <si>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</si>
  <si>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</si>
  <si>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</si>
  <si>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</si>
  <si>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</si>
  <si>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</si>
  <si>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</si>
  <si>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</si>
  <si>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</si>
  <si>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</si>
  <si>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</si>
  <si>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</si>
  <si>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</si>
  <si>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</si>
  <si>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</si>
  <si>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</si>
  <si>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</si>
  <si>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</si>
  <si>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</si>
  <si>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</si>
  <si>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</si>
  <si>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</si>
  <si>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</si>
  <si>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</si>
  <si>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</si>
  <si>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</si>
  <si>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</si>
  <si>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</si>
  <si>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</si>
  <si>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</si>
  <si>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</si>
  <si>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</si>
  <si>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</si>
  <si>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</si>
  <si>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</si>
  <si>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</si>
  <si>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</si>
  <si>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</si>
  <si>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</si>
  <si>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</si>
  <si>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</si>
  <si>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</si>
  <si>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</si>
  <si>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</si>
  <si>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</si>
  <si>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</si>
  <si>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</si>
  <si>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</si>
  <si>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</si>
  <si>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</si>
  <si>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</si>
  <si>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</si>
  <si>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</si>
  <si>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</si>
  <si>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</si>
  <si>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</si>
  <si>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</si>
  <si>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</si>
  <si>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</si>
  <si>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</si>
  <si>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</si>
  <si>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</si>
  <si>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</si>
  <si>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</si>
  <si>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</si>
  <si>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</si>
  <si>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</si>
  <si>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</si>
  <si>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</si>
  <si>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</si>
  <si>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</si>
  <si>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</si>
  <si>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</si>
  <si>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</si>
  <si>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</si>
  <si>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</si>
  <si>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</si>
  <si>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</si>
  <si>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</si>
  <si>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</si>
  <si>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</si>
  <si>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</si>
  <si>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</si>
  <si>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</si>
  <si>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</si>
  <si>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</si>
  <si>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</si>
  <si>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</si>
  <si>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</si>
  <si>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</si>
  <si>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</si>
  <si>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</si>
  <si>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</si>
  <si>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</si>
  <si>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</si>
  <si>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</si>
  <si>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</si>
  <si>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</si>
  <si>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</si>
  <si>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</si>
  <si>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</si>
  <si>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</si>
  <si>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</si>
  <si>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</si>
  <si>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</si>
  <si>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</si>
  <si>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</si>
  <si>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</si>
  <si>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</si>
  <si>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</si>
  <si>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</si>
  <si>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</si>
  <si>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</si>
  <si>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</si>
  <si>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</si>
  <si>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</si>
  <si>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</si>
  <si>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</si>
  <si>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</si>
  <si>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</si>
  <si>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</si>
  <si>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</si>
  <si>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</si>
  <si>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</si>
  <si>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</si>
  <si>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</si>
  <si>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</si>
  <si>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</si>
  <si>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</si>
  <si>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</si>
  <si>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</si>
  <si>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</si>
  <si>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</si>
  <si>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</si>
  <si>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</si>
  <si>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</si>
  <si>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</si>
  <si>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</si>
  <si>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</si>
  <si>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</si>
  <si>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</si>
  <si>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</si>
  <si>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</si>
  <si>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</si>
  <si>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</si>
  <si>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</si>
  <si>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</si>
  <si>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</si>
  <si>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</si>
  <si>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</si>
  <si>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</si>
  <si>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</si>
  <si>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</si>
  <si>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</si>
  <si>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</si>
  <si>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</si>
  <si>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</si>
  <si>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</si>
  <si>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</si>
  <si>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</si>
  <si>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</si>
  <si>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</si>
  <si>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</si>
  <si>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</si>
  <si>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</si>
  <si>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</si>
  <si>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</si>
  <si>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</si>
  <si>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</si>
  <si>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</si>
  <si>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</si>
  <si>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</si>
  <si>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</si>
  <si>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</si>
  <si>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</si>
  <si>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</si>
  <si>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</si>
  <si>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</si>
  <si>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</si>
  <si>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</si>
  <si>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</si>
  <si>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</si>
  <si>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</si>
  <si>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</si>
  <si>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</si>
  <si>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</si>
  <si>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</si>
  <si>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</si>
  <si>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</si>
  <si>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</si>
  <si>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</si>
  <si>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</si>
  <si>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</si>
  <si>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</si>
  <si>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</si>
  <si>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</si>
  <si>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</si>
  <si>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</si>
  <si>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</si>
  <si>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</si>
  <si>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</si>
  <si>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</si>
  <si>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</si>
  <si>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</si>
  <si>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</si>
  <si>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</si>
  <si>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</si>
  <si>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</si>
  <si>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</si>
  <si>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</si>
  <si>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</si>
  <si>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</si>
  <si>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</si>
  <si>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</si>
  <si>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</si>
  <si>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</si>
  <si>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</si>
  <si>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</si>
  <si>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</si>
  <si>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</si>
  <si>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</si>
  <si>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</si>
  <si>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</si>
  <si>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</si>
  <si>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</si>
  <si>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</si>
  <si>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</si>
  <si>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</si>
  <si>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</si>
  <si>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</si>
  <si>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</si>
  <si>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</si>
  <si>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</si>
  <si>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</si>
  <si>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</si>
  <si>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</si>
  <si>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</si>
  <si>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</si>
  <si>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</si>
  <si>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</si>
  <si>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</si>
  <si>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</si>
  <si>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</si>
  <si>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</si>
  <si>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</si>
  <si>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</si>
  <si>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</si>
  <si>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</si>
  <si>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</si>
  <si>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</si>
  <si>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</si>
  <si>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</si>
  <si>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</si>
  <si>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</si>
  <si>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</si>
  <si>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</si>
  <si>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</si>
  <si>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</si>
  <si>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</si>
  <si>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</si>
  <si>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</si>
  <si>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</si>
  <si>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</si>
  <si>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</si>
  <si>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</si>
  <si>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</si>
  <si>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</si>
  <si>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</si>
  <si>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</si>
  <si>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</si>
  <si>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</si>
  <si>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</si>
  <si>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</si>
  <si>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</si>
  <si>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</si>
  <si>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</si>
  <si>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</si>
  <si>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</si>
  <si>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</si>
  <si>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</si>
  <si>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</si>
  <si>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</si>
  <si>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</si>
  <si>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</si>
  <si>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</si>
  <si>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</si>
  <si>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</si>
  <si>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</si>
  <si>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</si>
  <si>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</si>
  <si>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</si>
  <si>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</si>
  <si>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</si>
  <si>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</si>
  <si>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</si>
  <si>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</si>
  <si>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</si>
  <si>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</si>
  <si>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</si>
  <si>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</si>
  <si>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</si>
  <si>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</si>
  <si>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</si>
  <si>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</si>
  <si>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</si>
  <si>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</si>
  <si>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</si>
  <si>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</si>
  <si>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</si>
  <si>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</si>
  <si>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</si>
  <si>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</si>
  <si>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</si>
  <si>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</si>
  <si>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</si>
  <si>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</si>
  <si>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</si>
  <si>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</si>
  <si>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</si>
  <si>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</si>
  <si>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</si>
  <si>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</si>
  <si>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</si>
  <si>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</si>
  <si>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</si>
  <si>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</si>
  <si>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</si>
  <si>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</si>
  <si>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</si>
  <si>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</si>
  <si>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</si>
  <si>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</si>
  <si>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</si>
  <si>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</si>
  <si>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</si>
  <si>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</si>
  <si>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</si>
  <si>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</si>
  <si>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</si>
  <si>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</si>
  <si>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</si>
  <si>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</si>
  <si>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</si>
  <si>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</si>
  <si>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</si>
  <si>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</si>
  <si>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</si>
  <si>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</si>
  <si>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</si>
  <si>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</si>
  <si>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</si>
  <si>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</si>
  <si>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</si>
  <si>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</si>
  <si>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</si>
  <si>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</si>
  <si>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</si>
  <si>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</si>
  <si>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</si>
  <si>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</si>
  <si>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</si>
  <si>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</si>
  <si>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</si>
  <si>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</si>
  <si>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</si>
  <si>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</si>
  <si>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</si>
  <si>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</si>
  <si>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</si>
  <si>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</si>
  <si>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</si>
  <si>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</si>
  <si>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</si>
  <si>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</si>
  <si>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</si>
  <si>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</si>
  <si>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</si>
  <si>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</si>
  <si>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</si>
  <si>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</si>
  <si>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</si>
  <si>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</si>
  <si>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</si>
  <si>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</si>
  <si>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</si>
  <si>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</si>
  <si>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</si>
  <si>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</si>
  <si>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</si>
  <si>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</si>
  <si>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</si>
  <si>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</si>
  <si>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</si>
  <si>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</si>
  <si>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</si>
  <si>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</si>
  <si>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</si>
  <si>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</si>
  <si>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</si>
  <si>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</si>
  <si>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</si>
  <si>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</si>
  <si>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</si>
  <si>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</si>
  <si>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</si>
  <si>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</si>
  <si>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</si>
  <si>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</si>
  <si>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</si>
  <si>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</si>
  <si>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</si>
  <si>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</si>
  <si>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</si>
  <si>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</si>
  <si>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</si>
  <si>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</si>
  <si>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</si>
  <si>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</si>
  <si>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</si>
  <si>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</si>
  <si>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</si>
  <si>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</si>
  <si>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</si>
  <si>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</si>
  <si>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</si>
  <si>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</si>
  <si>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</si>
  <si>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</si>
  <si>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</si>
  <si>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</si>
  <si>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</si>
  <si>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</si>
  <si>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</si>
  <si>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</si>
  <si>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</si>
  <si>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</si>
  <si>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</si>
  <si>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</si>
  <si>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</si>
  <si>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</si>
  <si>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</si>
  <si>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</si>
  <si>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</si>
  <si>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</si>
  <si>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</si>
  <si>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</si>
  <si>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</si>
  <si>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</si>
  <si>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</si>
  <si>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</si>
  <si>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</si>
  <si>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</si>
  <si>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</si>
  <si>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</si>
  <si>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</si>
  <si>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</si>
  <si>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</si>
  <si>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</si>
  <si>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</si>
  <si>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</si>
  <si>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</si>
  <si>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</si>
  <si>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</si>
  <si>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</si>
  <si>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</si>
  <si>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</si>
  <si>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</si>
  <si>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</si>
  <si>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</si>
  <si>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</si>
  <si>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</si>
  <si>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</si>
  <si>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</si>
  <si>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</si>
  <si>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</si>
  <si>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</si>
  <si>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</si>
  <si>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</si>
  <si>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</si>
  <si>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</si>
  <si>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</si>
  <si>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</si>
  <si>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</si>
  <si>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</si>
  <si>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</si>
  <si>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</si>
  <si>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</si>
  <si>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</si>
  <si>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</si>
  <si>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</si>
  <si>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</si>
  <si>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</si>
  <si>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</si>
  <si>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</si>
  <si>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</si>
  <si>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</si>
  <si>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</si>
  <si>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</si>
  <si>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</si>
  <si>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</si>
  <si>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</si>
  <si>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</si>
  <si>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</si>
  <si>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</si>
  <si>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</si>
  <si>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</si>
  <si>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</si>
  <si>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</si>
  <si>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</si>
  <si>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</si>
  <si>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</si>
  <si>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</si>
  <si>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</si>
  <si>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</si>
  <si>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</si>
  <si>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</si>
  <si>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</si>
  <si>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</si>
  <si>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</si>
  <si>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</si>
  <si>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</si>
  <si>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</si>
  <si>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</si>
  <si>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</si>
  <si>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</si>
  <si>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</si>
  <si>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</si>
  <si>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</si>
  <si>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</si>
  <si>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</si>
  <si>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</si>
  <si>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</si>
  <si>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</si>
  <si>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</si>
  <si>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</si>
  <si>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</si>
  <si>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</si>
  <si>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</si>
  <si>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</si>
  <si>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</si>
  <si>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</si>
  <si>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</si>
  <si>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</si>
  <si>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</si>
  <si>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</si>
  <si>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</si>
  <si>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</si>
  <si>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</si>
  <si>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</si>
  <si>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</si>
  <si>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</si>
  <si>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</si>
  <si>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</si>
  <si>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</si>
  <si>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</si>
  <si>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</si>
  <si>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</si>
  <si>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</si>
  <si>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</si>
  <si>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</si>
  <si>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</si>
  <si>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</si>
  <si>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</si>
  <si>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</si>
  <si>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</si>
  <si>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</si>
  <si>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</si>
  <si>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</si>
  <si>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</si>
  <si>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</si>
  <si>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</si>
  <si>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</si>
  <si>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</si>
  <si>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</si>
  <si>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</si>
  <si>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</si>
  <si>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</si>
  <si>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</si>
  <si>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</si>
  <si>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</si>
  <si>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</si>
  <si>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</si>
  <si>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</si>
  <si>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</si>
  <si>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</si>
  <si>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</si>
  <si>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</si>
  <si>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</si>
  <si>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</si>
  <si>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</si>
  <si>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</si>
  <si>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</si>
  <si>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</si>
  <si>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</si>
  <si>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</si>
  <si>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</si>
  <si>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</si>
  <si>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</si>
  <si>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</si>
  <si>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</si>
  <si>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</si>
  <si>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</si>
  <si>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</si>
  <si>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</si>
  <si>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</si>
  <si>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</si>
  <si>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</si>
  <si>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</si>
  <si>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</si>
  <si>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</si>
  <si>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</si>
  <si>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</si>
  <si>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</si>
  <si>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</si>
  <si>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</si>
  <si>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</si>
  <si>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</si>
  <si>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</si>
  <si>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</si>
  <si>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</si>
  <si>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</si>
  <si>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</si>
  <si>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</si>
  <si>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</si>
  <si>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</si>
  <si>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</si>
  <si>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</si>
  <si>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</si>
  <si>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</si>
  <si>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</si>
  <si>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</si>
  <si>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</si>
  <si>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</si>
  <si>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</si>
  <si>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</si>
  <si>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</si>
  <si>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</si>
  <si>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</si>
  <si>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</si>
  <si>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</si>
  <si>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</si>
  <si>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</si>
  <si>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</si>
  <si>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</si>
  <si>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</si>
  <si>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</si>
  <si>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</si>
  <si>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</si>
  <si>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</si>
  <si>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</si>
  <si>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</si>
  <si>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</si>
  <si>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</si>
  <si>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</si>
  <si>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</si>
  <si>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</si>
  <si>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</si>
  <si>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</si>
  <si>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</si>
  <si>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</si>
  <si>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</si>
  <si>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</si>
  <si>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</si>
  <si>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</si>
  <si>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</si>
  <si>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</si>
  <si>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</si>
  <si>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</si>
  <si>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</si>
  <si>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</si>
  <si>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</si>
  <si>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</si>
  <si>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</si>
  <si>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</si>
  <si>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</si>
  <si>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</si>
  <si>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</si>
  <si>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</si>
  <si>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</si>
  <si>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</si>
  <si>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</si>
  <si>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</si>
  <si>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</si>
  <si>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</si>
  <si>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</si>
  <si>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</si>
  <si>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</si>
  <si>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</si>
  <si>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</si>
  <si>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</si>
  <si>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</si>
  <si>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</si>
  <si>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</si>
  <si>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</si>
  <si>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</si>
  <si>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</si>
  <si>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</si>
  <si>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</si>
  <si>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</si>
  <si>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</si>
  <si>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</si>
  <si>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</si>
  <si>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</si>
  <si>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</si>
  <si>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</si>
  <si>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</si>
  <si>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</si>
  <si>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</si>
  <si>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</si>
  <si>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</si>
  <si>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</si>
  <si>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</si>
  <si>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</si>
  <si>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</si>
  <si>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</si>
  <si>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</si>
  <si>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</si>
  <si>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</si>
  <si>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</si>
  <si>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</si>
  <si>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</si>
  <si>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</si>
  <si>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</si>
  <si>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</si>
  <si>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</si>
  <si>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</si>
  <si>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</si>
  <si>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</si>
  <si>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</si>
  <si>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</si>
  <si>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</si>
  <si>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</si>
  <si>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</si>
  <si>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</si>
  <si>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</si>
  <si>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</si>
  <si>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</si>
  <si>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</si>
  <si>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</si>
  <si>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</si>
  <si>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</si>
  <si>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</si>
  <si>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</si>
  <si>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</si>
  <si>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</si>
  <si>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</si>
  <si>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</si>
  <si>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</si>
  <si>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</si>
  <si>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</si>
  <si>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</si>
  <si>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</si>
  <si>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</si>
  <si>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</si>
  <si>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</si>
  <si>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</si>
  <si>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</si>
  <si>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</si>
  <si>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</si>
  <si>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</si>
  <si>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</si>
  <si>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</si>
  <si>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</si>
  <si>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</si>
  <si>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</si>
  <si>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</si>
  <si>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</si>
  <si>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</si>
  <si>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</si>
  <si>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</si>
  <si>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</si>
  <si>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</si>
  <si>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</si>
  <si>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</si>
  <si>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</si>
  <si>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</si>
  <si>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</si>
  <si>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</si>
  <si>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</si>
  <si>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</si>
  <si>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</si>
  <si>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</si>
  <si>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</si>
  <si>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</si>
  <si>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</si>
  <si>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</si>
  <si>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</si>
  <si>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</si>
  <si>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</si>
  <si>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</si>
  <si>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</si>
  <si>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</si>
  <si>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</si>
  <si>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</si>
  <si>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</si>
  <si>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</si>
  <si>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</si>
  <si>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</si>
  <si>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</si>
  <si>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</si>
  <si>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</si>
  <si>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</si>
  <si>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</si>
  <si>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</si>
  <si>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</si>
  <si>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</si>
  <si>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</si>
  <si>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</si>
  <si>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</si>
  <si>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</si>
  <si>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</si>
  <si>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</si>
  <si>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</si>
  <si>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</si>
  <si>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</si>
  <si>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</si>
  <si>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</si>
  <si>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</si>
  <si>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</si>
  <si>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</si>
  <si>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</si>
  <si>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</si>
  <si>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</si>
  <si>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</si>
  <si>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</si>
  <si>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</si>
  <si>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</si>
  <si>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</si>
  <si>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</si>
  <si>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</si>
  <si>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</si>
  <si>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</si>
  <si>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</si>
  <si>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</si>
  <si>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</si>
  <si>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</si>
  <si>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</si>
  <si>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</si>
  <si>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</si>
  <si>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</si>
  <si>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</si>
  <si>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</si>
  <si>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</si>
  <si>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</si>
  <si>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</si>
  <si>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</si>
  <si>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</si>
  <si>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</si>
  <si>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</si>
  <si>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</si>
  <si>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</si>
  <si>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</si>
  <si>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</si>
  <si>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</si>
  <si>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</si>
  <si>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</si>
  <si>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</si>
  <si>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</si>
  <si>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</si>
  <si>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</si>
  <si>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</si>
  <si>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</si>
  <si>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</si>
  <si>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</si>
  <si>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</si>
  <si>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</si>
  <si>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</si>
  <si>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</si>
  <si>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</si>
  <si>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</si>
  <si>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</si>
  <si>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</si>
  <si>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</si>
  <si>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</si>
  <si>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</si>
  <si>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</si>
  <si>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</si>
  <si>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</si>
  <si>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</si>
  <si>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</si>
  <si>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</si>
  <si>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</si>
  <si>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</si>
  <si>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</si>
  <si>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</si>
  <si>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</si>
  <si>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</si>
  <si>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</si>
  <si>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</si>
  <si>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</si>
  <si>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</si>
  <si>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</si>
  <si>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</si>
  <si>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</si>
  <si>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</si>
  <si>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</si>
  <si>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</si>
  <si>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</si>
  <si>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</si>
  <si>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</si>
  <si>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</si>
  <si>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</si>
  <si>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</si>
  <si>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</si>
  <si>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</si>
  <si>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</si>
  <si>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</si>
  <si>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</si>
  <si>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</si>
  <si>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</si>
  <si>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</si>
  <si>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</si>
  <si>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</si>
  <si>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</si>
  <si>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</si>
  <si>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</si>
  <si>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</si>
  <si>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</si>
  <si>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</si>
  <si>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</si>
  <si>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</si>
  <si>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</si>
  <si>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</si>
  <si>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</si>
  <si>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</si>
  <si>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</si>
  <si>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</si>
  <si>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</si>
  <si>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</si>
  <si>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</si>
  <si>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</si>
  <si>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</si>
  <si>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</si>
  <si>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</si>
  <si>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</si>
  <si>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</si>
  <si>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</si>
  <si>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</si>
  <si>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</si>
  <si>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</si>
  <si>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</si>
  <si>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</si>
  <si>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</si>
  <si>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</si>
  <si>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</si>
  <si>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</si>
  <si>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</si>
  <si>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</si>
  <si>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</si>
  <si>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</si>
  <si>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</si>
  <si>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</si>
  <si>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</si>
  <si>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</si>
  <si>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</si>
  <si>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</si>
  <si>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</si>
  <si>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</si>
  <si>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</si>
  <si>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</si>
  <si>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</si>
  <si>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</si>
  <si>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</si>
  <si>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</si>
  <si>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</si>
  <si>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</si>
  <si>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</si>
  <si>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</si>
  <si>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</si>
  <si>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</si>
  <si>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</si>
  <si>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</si>
  <si>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</si>
  <si>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</si>
  <si>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</si>
  <si>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</si>
  <si>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</si>
  <si>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</si>
  <si>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</si>
  <si>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</si>
  <si>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</si>
  <si>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</si>
  <si>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</si>
  <si>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</si>
  <si>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</si>
  <si>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</si>
  <si>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</si>
  <si>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</si>
  <si>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</si>
  <si>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</si>
  <si>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</si>
  <si>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</si>
  <si>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</si>
  <si>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</si>
  <si>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</si>
  <si>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</si>
  <si>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</si>
  <si>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</si>
  <si>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</si>
  <si>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</si>
  <si>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</si>
  <si>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</si>
  <si>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</si>
  <si>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</si>
  <si>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</si>
  <si>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</si>
  <si>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</si>
  <si>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</si>
  <si>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</si>
  <si>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</si>
  <si>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</si>
  <si>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</si>
  <si>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</si>
  <si>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</si>
  <si>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</si>
  <si>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</si>
  <si>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</si>
  <si>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</si>
  <si>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</si>
  <si>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</si>
  <si>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</si>
  <si>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</si>
  <si>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</si>
  <si>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</si>
  <si>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</si>
  <si>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</si>
  <si>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</si>
  <si>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</si>
  <si>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</si>
  <si>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</si>
  <si>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</si>
  <si>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</si>
  <si>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</si>
  <si>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</si>
  <si>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</si>
  <si>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</si>
  <si>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</si>
  <si>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</si>
  <si>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</si>
  <si>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</si>
  <si>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</si>
  <si>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</si>
  <si>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</si>
  <si>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</si>
  <si>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</si>
  <si>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</si>
  <si>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</si>
  <si>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</si>
  <si>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</si>
  <si>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</si>
  <si>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</si>
  <si>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</si>
  <si>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</si>
  <si>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</si>
  <si>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</si>
  <si>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</si>
  <si>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</si>
  <si>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</si>
  <si>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</si>
  <si>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</si>
  <si>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</si>
  <si>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</si>
  <si>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</si>
  <si>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</si>
  <si>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</si>
  <si>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</si>
  <si>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</si>
  <si>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</si>
  <si>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</si>
  <si>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</si>
  <si>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</si>
  <si>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</si>
  <si>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</si>
  <si>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</si>
  <si>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</si>
  <si>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</si>
  <si>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</si>
  <si>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</si>
  <si>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</si>
  <si>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</si>
  <si>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</si>
  <si>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</si>
  <si>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</si>
  <si>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</si>
  <si>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</si>
  <si>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</si>
  <si>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</si>
  <si>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</si>
  <si>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</si>
  <si>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</si>
  <si>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</si>
  <si>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</si>
  <si>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</si>
  <si>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</si>
  <si>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</si>
  <si>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</si>
  <si>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</si>
  <si>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</si>
  <si>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</si>
  <si>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</si>
  <si>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</si>
  <si>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</si>
  <si>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</si>
  <si>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</si>
  <si>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</si>
  <si>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</si>
  <si>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</si>
  <si>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</si>
  <si>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</si>
  <si>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</si>
  <si>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</si>
  <si>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</si>
  <si>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</si>
  <si>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</si>
  <si>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</si>
  <si>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</si>
  <si>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</si>
  <si>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</si>
  <si>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</si>
  <si>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</si>
  <si>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</si>
  <si>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</si>
  <si>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</si>
  <si>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</si>
  <si>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</si>
  <si>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</si>
  <si>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</si>
  <si>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</si>
  <si>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</si>
  <si>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</si>
  <si>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</si>
  <si>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</si>
  <si>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</si>
  <si>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</si>
  <si>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</si>
  <si>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</si>
  <si>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</si>
  <si>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</si>
  <si>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</si>
  <si>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</si>
  <si>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</si>
  <si>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</si>
  <si>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</si>
  <si>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</si>
  <si>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</si>
  <si>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</si>
  <si>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</si>
  <si>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</si>
  <si>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</si>
  <si>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</si>
  <si>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</si>
  <si>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</si>
  <si>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</si>
  <si>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</si>
  <si>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</si>
  <si>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</si>
  <si>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</si>
  <si>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</si>
  <si>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</si>
  <si>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</si>
  <si>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</si>
  <si>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</si>
  <si>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</si>
  <si>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</si>
  <si>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</si>
  <si>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</si>
  <si>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</si>
  <si>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</si>
  <si>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</si>
  <si>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</si>
  <si>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</si>
  <si>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</si>
  <si>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</si>
  <si>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</si>
  <si>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</si>
  <si>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</si>
  <si>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</si>
  <si>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</si>
  <si>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</si>
  <si>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</si>
  <si>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</si>
  <si>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</si>
  <si>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</si>
  <si>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</si>
  <si>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</si>
  <si>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</si>
  <si>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</si>
  <si>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</si>
  <si>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</si>
  <si>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</si>
  <si>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</si>
  <si>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</si>
  <si>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</si>
  <si>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</si>
  <si>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</si>
  <si>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</si>
  <si>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</si>
  <si>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</si>
  <si>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</si>
  <si>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</si>
  <si>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</si>
  <si>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</si>
  <si>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</si>
  <si>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</si>
  <si>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</si>
  <si>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</si>
  <si>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</si>
  <si>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</si>
  <si>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</si>
  <si>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</si>
  <si>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</si>
  <si>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</si>
  <si>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</si>
  <si>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</si>
  <si>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</si>
  <si>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</si>
  <si>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</si>
  <si>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</si>
  <si>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</si>
  <si>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</si>
  <si>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</si>
  <si>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</si>
  <si>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</si>
  <si>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</si>
  <si>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</si>
  <si>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</si>
  <si>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</si>
  <si>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</si>
  <si>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</si>
  <si>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</si>
  <si>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</si>
  <si>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</si>
  <si>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</si>
  <si>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</si>
  <si>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</si>
  <si>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</si>
  <si>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</si>
  <si>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</si>
  <si>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</si>
  <si>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</si>
  <si>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</si>
  <si>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</si>
  <si>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</si>
  <si>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</si>
  <si>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</si>
  <si>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</si>
  <si>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</si>
  <si>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</si>
  <si>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</si>
  <si>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</si>
  <si>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</si>
  <si>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</si>
  <si>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</si>
  <si>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</si>
  <si>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</si>
  <si>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</si>
  <si>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</si>
  <si>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</si>
  <si>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</si>
  <si>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</si>
  <si>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</si>
  <si>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</si>
  <si>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</si>
  <si>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</si>
  <si>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</si>
  <si>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</si>
  <si>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</si>
  <si>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</si>
  <si>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</si>
  <si>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</si>
  <si>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</si>
  <si>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</si>
  <si>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</si>
  <si>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</si>
  <si>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</si>
  <si>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</si>
  <si>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</si>
  <si>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</si>
  <si>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</si>
  <si>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</si>
  <si>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</si>
  <si>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</si>
  <si>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</si>
  <si>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</si>
  <si>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</si>
  <si>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</si>
  <si>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</si>
  <si>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</si>
  <si>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</si>
  <si>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</si>
  <si>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</si>
  <si>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</si>
  <si>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</si>
  <si>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</si>
  <si>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</si>
  <si>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</si>
  <si>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</si>
  <si>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</si>
  <si>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</si>
  <si>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</si>
  <si>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</si>
  <si>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</si>
  <si>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</si>
  <si>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</si>
  <si>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</si>
  <si>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</si>
  <si>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</si>
  <si>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</si>
  <si>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</si>
  <si>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</si>
  <si>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</si>
  <si>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</si>
  <si>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</si>
  <si>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</si>
  <si>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</si>
  <si>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</si>
  <si>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</si>
  <si>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</si>
  <si>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</si>
  <si>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</si>
  <si>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</si>
  <si>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</si>
  <si>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</si>
  <si>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</si>
  <si>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</si>
  <si>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</si>
  <si>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</si>
  <si>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</si>
  <si>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</si>
  <si>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</si>
  <si>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</si>
  <si>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</si>
  <si>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</si>
  <si>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</si>
  <si>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</si>
  <si>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</si>
  <si>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</si>
  <si>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</si>
  <si>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</si>
  <si>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</si>
  <si>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</si>
  <si>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</si>
  <si>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</si>
  <si>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</si>
  <si>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</si>
  <si>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</si>
  <si>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</si>
  <si>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</si>
  <si>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</si>
  <si>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</si>
  <si>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</si>
  <si>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</si>
  <si>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</si>
  <si>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</si>
  <si>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</si>
  <si>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</si>
  <si>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</si>
  <si>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</si>
  <si>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</si>
  <si>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</si>
  <si>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</si>
  <si>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</si>
  <si>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</si>
  <si>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</si>
  <si>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</si>
  <si>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</si>
  <si>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</si>
  <si>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</si>
  <si>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</si>
  <si>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</si>
  <si>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</si>
  <si>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</si>
  <si>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</si>
  <si>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</si>
  <si>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</si>
  <si>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</si>
  <si>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</si>
  <si>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</si>
  <si>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</si>
  <si>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</si>
  <si>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</si>
  <si>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</si>
  <si>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</si>
  <si>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</si>
  <si>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</si>
  <si>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</si>
  <si>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</si>
  <si>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</si>
  <si>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</si>
  <si>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</si>
  <si>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</si>
  <si>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</si>
  <si>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</si>
  <si>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</si>
  <si>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</si>
  <si>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</si>
  <si>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</si>
  <si>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</si>
  <si>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</si>
  <si>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</si>
  <si>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</si>
  <si>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</si>
  <si>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</si>
  <si>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</si>
  <si>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</si>
  <si>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</si>
  <si>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</si>
  <si>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</si>
  <si>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</si>
  <si>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</si>
  <si>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</si>
  <si>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</si>
  <si>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</si>
  <si>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</si>
  <si>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</si>
  <si>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</si>
  <si>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</si>
  <si>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</si>
  <si>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</si>
  <si>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</si>
  <si>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</si>
  <si>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</si>
  <si>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</si>
  <si>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</si>
  <si>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</si>
  <si>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</si>
  <si>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</si>
  <si>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</si>
  <si>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</si>
  <si>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</si>
  <si>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</si>
  <si>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</si>
  <si>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</si>
  <si>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</si>
  <si>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</si>
  <si>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</si>
  <si>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</si>
  <si>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</si>
  <si>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</si>
  <si>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</si>
  <si>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</si>
  <si>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</si>
  <si>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</si>
  <si>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</si>
  <si>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</si>
  <si>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</si>
  <si>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</si>
  <si>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</si>
  <si>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</si>
  <si>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</si>
  <si>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</si>
  <si>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</si>
  <si>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</si>
  <si>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</si>
  <si>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</si>
  <si>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</si>
  <si>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</si>
  <si>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</si>
  <si>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</si>
  <si>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</si>
  <si>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</si>
  <si>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</si>
  <si>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</si>
  <si>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</si>
  <si>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</si>
  <si>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</si>
  <si>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</si>
  <si>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</si>
  <si>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</si>
  <si>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</si>
  <si>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</si>
  <si>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</si>
  <si>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</si>
  <si>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</si>
  <si>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</si>
  <si>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</si>
  <si>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</si>
  <si>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</si>
  <si>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</si>
  <si>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</si>
  <si>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</si>
  <si>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</si>
  <si>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</si>
  <si>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</si>
  <si>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</si>
  <si>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</si>
  <si>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</si>
  <si>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</si>
  <si>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</si>
  <si>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</si>
  <si>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</si>
  <si>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</si>
  <si>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</si>
  <si>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</si>
  <si>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</si>
  <si>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</si>
  <si>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</si>
  <si>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</si>
  <si>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</si>
  <si>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</si>
  <si>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</si>
  <si>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</si>
  <si>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</si>
  <si>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</si>
  <si>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</si>
  <si>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</si>
  <si>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</si>
  <si>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</si>
  <si>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</si>
  <si>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</si>
  <si>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</si>
  <si>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</si>
  <si>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</si>
  <si>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</si>
  <si>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</si>
  <si>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</si>
  <si>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</si>
  <si>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</si>
  <si>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</si>
  <si>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</si>
  <si>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</si>
  <si>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</si>
  <si>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</si>
  <si>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</si>
  <si>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</si>
  <si>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</si>
  <si>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</si>
  <si>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</si>
  <si>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</si>
  <si>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</si>
  <si>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</si>
  <si>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</si>
  <si>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</si>
  <si>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</si>
  <si>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</si>
  <si>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</si>
  <si>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</si>
  <si>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</si>
  <si>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</si>
  <si>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</si>
  <si>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</si>
  <si>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</si>
  <si>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</si>
  <si>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</si>
  <si>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</si>
  <si>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</si>
  <si>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</si>
  <si>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</si>
  <si>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</si>
  <si>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</si>
  <si>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</si>
  <si>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</si>
  <si>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</si>
  <si>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</si>
  <si>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</si>
  <si>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</si>
  <si>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</si>
  <si>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</si>
  <si>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</si>
  <si>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</si>
  <si>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</si>
  <si>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</si>
  <si>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</si>
  <si>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</si>
  <si>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</si>
  <si>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</si>
  <si>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</si>
  <si>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</si>
  <si>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</si>
  <si>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</si>
  <si>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</si>
  <si>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</si>
  <si>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</si>
  <si>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</si>
  <si>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</si>
  <si>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</si>
  <si>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</si>
  <si>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</si>
  <si>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</si>
  <si>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</si>
  <si>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</si>
  <si>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</si>
  <si>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</si>
  <si>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</si>
  <si>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</si>
  <si>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</si>
  <si>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</si>
  <si>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</si>
  <si>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</si>
  <si>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</si>
  <si>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</si>
  <si>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</si>
  <si>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</si>
  <si>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</si>
  <si>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</si>
  <si>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</si>
  <si>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</si>
  <si>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</si>
  <si>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</si>
  <si>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</si>
  <si>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</si>
  <si>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</si>
  <si>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</si>
  <si>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</si>
  <si>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</si>
  <si>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</si>
  <si>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</si>
  <si>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</si>
  <si>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</si>
  <si>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</si>
  <si>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</si>
  <si>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</si>
  <si>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</si>
  <si>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</si>
  <si>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</si>
  <si>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</si>
  <si>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</si>
  <si>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</si>
  <si>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</si>
  <si>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</si>
  <si>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</si>
  <si>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</si>
  <si>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</si>
  <si>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</si>
  <si>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</si>
  <si>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</si>
  <si>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</si>
  <si>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</si>
  <si>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</si>
  <si>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</si>
  <si>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</si>
  <si>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</si>
  <si>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</si>
  <si>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</si>
  <si>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</si>
  <si>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</si>
  <si>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</si>
  <si>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</si>
  <si>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</si>
  <si>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</si>
  <si>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</si>
  <si>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</si>
  <si>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</si>
  <si>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</si>
  <si>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</si>
  <si>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</si>
  <si>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</si>
  <si>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</si>
  <si>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</si>
  <si>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</si>
  <si>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</si>
  <si>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</si>
  <si>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</si>
  <si>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</si>
  <si>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</si>
  <si>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</si>
  <si>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</si>
  <si>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</si>
  <si>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</si>
  <si>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</si>
  <si>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</si>
  <si>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</si>
  <si>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</si>
  <si>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</si>
  <si>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</si>
  <si>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</si>
  <si>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</si>
  <si>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</si>
  <si>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</si>
  <si>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</si>
  <si>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</si>
  <si>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</si>
  <si>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</si>
  <si>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</si>
  <si>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</si>
  <si>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</si>
  <si>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</si>
  <si>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</si>
  <si>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</si>
  <si>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</si>
  <si>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</si>
  <si>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</si>
  <si>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</si>
  <si>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</si>
  <si>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</si>
  <si>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</si>
  <si>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</si>
  <si>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</si>
  <si>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</si>
  <si>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</si>
  <si>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</si>
  <si>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</si>
  <si>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</si>
  <si>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</si>
  <si>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</si>
  <si>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</si>
  <si>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</si>
  <si>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</si>
  <si>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</si>
  <si>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</si>
  <si>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</si>
  <si>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</si>
  <si>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</si>
  <si>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</si>
  <si>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</si>
  <si>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</si>
  <si>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</si>
  <si>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</si>
  <si>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</si>
  <si>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</si>
  <si>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</si>
  <si>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</si>
  <si>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</si>
  <si>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</si>
  <si>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</si>
  <si>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</si>
  <si>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</si>
  <si>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</si>
  <si>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</si>
  <si>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</si>
  <si>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</si>
  <si>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</si>
  <si>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</si>
  <si>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</si>
  <si>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</si>
  <si>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</si>
  <si>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</si>
  <si>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</si>
  <si>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</si>
  <si>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</si>
  <si>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</si>
  <si>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</si>
  <si>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</si>
  <si>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</si>
  <si>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</si>
  <si>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</si>
  <si>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</si>
  <si>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</si>
  <si>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</si>
  <si>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</si>
  <si>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</si>
  <si>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</si>
  <si>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</si>
  <si>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</si>
  <si>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</si>
  <si>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</si>
  <si>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</si>
  <si>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</si>
  <si>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</si>
  <si>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</si>
  <si>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</si>
  <si>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</si>
  <si>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</si>
  <si>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</si>
  <si>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</si>
  <si>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</si>
  <si>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</si>
  <si>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</si>
  <si>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</si>
  <si>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</si>
  <si>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</si>
  <si>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</si>
  <si>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</si>
  <si>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</si>
  <si>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</si>
  <si>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</si>
  <si>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</si>
  <si>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</si>
  <si>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</si>
  <si>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</si>
  <si>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</si>
  <si>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</si>
  <si>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</si>
  <si>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</si>
  <si>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</si>
  <si>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</si>
  <si>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</si>
  <si>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</si>
  <si>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</si>
  <si>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</si>
  <si>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</si>
  <si>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</si>
  <si>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</si>
  <si>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</si>
  <si>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</si>
  <si>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</si>
  <si>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</si>
  <si>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</si>
  <si>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</si>
  <si>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</si>
  <si>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</si>
  <si>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</si>
  <si>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</si>
  <si>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</si>
  <si>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</si>
  <si>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</si>
  <si>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</si>
  <si>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</si>
  <si>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</si>
  <si>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</si>
  <si>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</si>
  <si>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</si>
  <si>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</si>
  <si>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</si>
  <si>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</si>
  <si>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</si>
  <si>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</si>
  <si>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</si>
  <si>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</si>
  <si>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</si>
  <si>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</si>
  <si>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</si>
  <si>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</si>
  <si>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</si>
  <si>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</si>
  <si>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</si>
  <si>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</si>
  <si>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</si>
  <si>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</si>
  <si>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</si>
  <si>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</si>
  <si>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</si>
  <si>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</si>
  <si>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</si>
  <si>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</si>
  <si>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</si>
  <si>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</si>
  <si>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</si>
  <si>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</si>
  <si>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</si>
  <si>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</si>
  <si>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</si>
  <si>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</si>
  <si>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</si>
  <si>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</si>
  <si>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</si>
  <si>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</si>
  <si>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</si>
  <si>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</si>
  <si>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</si>
  <si>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</si>
  <si>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</si>
  <si>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</si>
  <si>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</si>
  <si>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</si>
  <si>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</si>
  <si>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</si>
  <si>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</si>
  <si>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</si>
  <si>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</si>
  <si>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</si>
  <si>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</si>
  <si>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</si>
  <si>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</si>
  <si>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</si>
  <si>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</si>
  <si>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</si>
  <si>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</si>
  <si>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</si>
  <si>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</si>
  <si>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</si>
  <si>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</si>
  <si>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</si>
  <si>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</si>
  <si>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</si>
  <si>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</si>
  <si>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</si>
  <si>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</si>
  <si>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</si>
  <si>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</si>
  <si>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</si>
  <si>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</si>
  <si>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</si>
  <si>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</si>
  <si>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</si>
  <si>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</si>
  <si>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</si>
  <si>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</si>
  <si>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</si>
  <si>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</si>
  <si>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</si>
  <si>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</si>
  <si>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</si>
  <si>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</si>
  <si>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</si>
  <si>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</si>
  <si>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</si>
  <si>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</si>
  <si>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</si>
  <si>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</si>
  <si>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</si>
  <si>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</si>
  <si>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</si>
  <si>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</si>
  <si>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</si>
  <si>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</si>
  <si>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</si>
  <si>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</si>
  <si>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</si>
  <si>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</si>
  <si>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</si>
  <si>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</si>
  <si>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</si>
  <si>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</si>
  <si>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</si>
  <si>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</si>
  <si>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</si>
  <si>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</si>
  <si>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</si>
  <si>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</si>
  <si>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</si>
  <si>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</si>
  <si>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</si>
  <si>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</si>
  <si>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</si>
  <si>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</si>
  <si>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</si>
  <si>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</si>
  <si>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</si>
  <si>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</si>
  <si>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</si>
  <si>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</si>
  <si>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</si>
  <si>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</si>
  <si>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</si>
  <si>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</si>
  <si>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</si>
  <si>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</si>
  <si>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</si>
  <si>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</si>
  <si>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</si>
  <si>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</si>
  <si>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</si>
  <si>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</si>
  <si>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</si>
  <si>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</si>
  <si>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</si>
  <si>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</si>
  <si>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</si>
  <si>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</si>
  <si>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</si>
  <si>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</si>
  <si>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</si>
  <si>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</si>
  <si>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</si>
  <si>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</si>
  <si>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</si>
  <si>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</si>
  <si>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</si>
  <si>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</si>
  <si>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</si>
  <si>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</si>
  <si>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</si>
  <si>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</si>
  <si>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</si>
  <si>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</si>
  <si>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</si>
  <si>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</si>
  <si>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</si>
  <si>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</si>
  <si>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</si>
  <si>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</si>
  <si>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</si>
  <si>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</si>
  <si>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</si>
  <si>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</si>
  <si>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</si>
  <si>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</si>
  <si>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</si>
  <si>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</si>
  <si>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</si>
  <si>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</si>
  <si>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</si>
  <si>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</si>
  <si>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</si>
  <si>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</si>
  <si>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</si>
  <si>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</si>
  <si>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</si>
  <si>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</si>
  <si>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</si>
  <si>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</si>
  <si>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</si>
  <si>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</si>
  <si>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</si>
  <si>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</si>
  <si>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</si>
  <si>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</si>
  <si>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</si>
  <si>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</si>
  <si>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</si>
  <si>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</si>
  <si>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</si>
  <si>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</si>
  <si>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</si>
  <si>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</si>
  <si>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</si>
  <si>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</si>
  <si>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</si>
  <si>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</si>
  <si>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</si>
  <si>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</si>
  <si>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</si>
  <si>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</si>
  <si>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</si>
  <si>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</si>
  <si>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</si>
  <si>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</si>
  <si>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</si>
  <si>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</si>
  <si>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</si>
  <si>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</si>
  <si>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</si>
  <si>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</si>
  <si>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</si>
  <si>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</si>
  <si>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</si>
  <si>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</si>
  <si>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</si>
  <si>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</si>
  <si>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</si>
  <si>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</si>
  <si>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</si>
  <si>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</si>
  <si>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</si>
  <si>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</si>
  <si>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</si>
  <si>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</si>
  <si>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</si>
  <si>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</si>
  <si>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</si>
  <si>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</si>
  <si>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</si>
  <si>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</si>
  <si>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</si>
  <si>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</si>
  <si>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</si>
  <si>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</si>
  <si>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</si>
  <si>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</si>
  <si>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</si>
  <si>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</si>
  <si>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</si>
  <si>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</si>
  <si>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</si>
  <si>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</si>
  <si>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</si>
  <si>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</si>
  <si>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</si>
  <si>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</si>
  <si>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</si>
  <si>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</si>
  <si>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</si>
  <si>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</si>
  <si>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</si>
  <si>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</si>
  <si>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</si>
  <si>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</si>
  <si>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</si>
  <si>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</si>
  <si>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</si>
  <si>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</si>
  <si>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</si>
  <si>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</si>
  <si>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</si>
  <si>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</si>
  <si>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</si>
  <si>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</si>
  <si>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</si>
  <si>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</si>
  <si>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</si>
  <si>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</si>
  <si>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</si>
  <si>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</si>
  <si>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</si>
  <si>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</si>
  <si>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</si>
  <si>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</si>
  <si>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</si>
  <si>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</si>
  <si>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</si>
  <si>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</si>
  <si>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</si>
  <si>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</si>
  <si>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</si>
  <si>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</si>
  <si>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</si>
  <si>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</si>
  <si>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</si>
  <si>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</si>
  <si>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</si>
  <si>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</si>
  <si>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</si>
  <si>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</si>
  <si>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</si>
  <si>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</si>
  <si>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</si>
  <si>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</si>
  <si>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</si>
  <si>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</si>
  <si>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</si>
  <si>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</si>
  <si>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</si>
  <si>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</si>
  <si>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</si>
  <si>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</si>
  <si>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</si>
  <si>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</si>
  <si>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</si>
  <si>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</si>
  <si>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</si>
  <si>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</si>
  <si>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</si>
  <si>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</si>
  <si>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</si>
  <si>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</si>
  <si>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</si>
  <si>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</si>
  <si>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</si>
  <si>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</si>
  <si>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</si>
  <si>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</si>
  <si>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</si>
  <si>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</si>
  <si>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</si>
  <si>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</si>
  <si>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</si>
  <si>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</si>
  <si>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</si>
  <si>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</si>
  <si>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</si>
  <si>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</si>
  <si>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</si>
  <si>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</si>
  <si>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</si>
  <si>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</si>
  <si>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</si>
  <si>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</si>
  <si>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</si>
  <si>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</si>
  <si>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</si>
  <si>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</si>
  <si>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</si>
  <si>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</si>
  <si>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</si>
  <si>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</si>
  <si>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</si>
  <si>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</si>
  <si>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</si>
  <si>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</si>
  <si>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</si>
  <si>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</si>
  <si>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</si>
  <si>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</si>
  <si>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</si>
  <si>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</si>
  <si>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</si>
  <si>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</si>
  <si>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</si>
  <si>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</si>
  <si>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</si>
  <si>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</si>
  <si>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</si>
  <si>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</si>
  <si>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</si>
  <si>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</si>
  <si>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</si>
  <si>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</si>
  <si>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</si>
  <si>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</si>
  <si>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</si>
  <si>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</si>
  <si>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</si>
  <si>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</si>
  <si>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</si>
  <si>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</si>
  <si>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</si>
  <si>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</si>
  <si>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</si>
  <si>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</si>
  <si>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</si>
  <si>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</si>
  <si>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</si>
  <si>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</si>
  <si>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</si>
  <si>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</si>
  <si>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</si>
  <si>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</si>
  <si>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</si>
  <si>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</si>
  <si>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</si>
  <si>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</si>
  <si>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</si>
  <si>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</si>
  <si>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</si>
  <si>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</si>
  <si>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</si>
  <si>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</si>
  <si>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</si>
  <si>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</si>
  <si>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</si>
  <si>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</si>
  <si>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</si>
  <si>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</si>
  <si>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</si>
  <si>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</si>
  <si>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</si>
  <si>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</si>
  <si>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</si>
  <si>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</si>
  <si>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</si>
  <si>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</si>
  <si>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</si>
  <si>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</si>
  <si>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</si>
  <si>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</si>
  <si>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</si>
  <si>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</si>
  <si>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</si>
  <si>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</si>
  <si>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</si>
  <si>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</si>
  <si>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</si>
  <si>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</si>
  <si>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</si>
  <si>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</si>
  <si>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</si>
  <si>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</si>
  <si>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</si>
  <si>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</si>
  <si>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</si>
  <si>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</si>
  <si>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</si>
  <si>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</si>
  <si>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</si>
  <si>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</si>
  <si>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</si>
  <si>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</si>
  <si>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</si>
  <si>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</si>
  <si>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</si>
  <si>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</si>
  <si>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</si>
  <si>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</si>
  <si>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</si>
  <si>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</si>
  <si>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</si>
  <si>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</si>
  <si>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</si>
  <si>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</si>
  <si>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</si>
  <si>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</si>
  <si>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</si>
  <si>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</si>
  <si>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</si>
  <si>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</si>
  <si>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</si>
  <si>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</si>
  <si>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</si>
  <si>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</si>
  <si>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</si>
  <si>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</si>
  <si>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</si>
  <si>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</si>
  <si>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</si>
  <si>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</si>
  <si>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</si>
  <si>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</si>
  <si>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</si>
  <si>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</si>
  <si>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</si>
  <si>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</si>
  <si>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</si>
  <si>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</si>
  <si>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</si>
  <si>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</si>
  <si>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</si>
  <si>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</si>
  <si>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</si>
  <si>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</si>
  <si>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</si>
  <si>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</si>
  <si>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</si>
  <si>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</si>
  <si>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</si>
  <si>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</si>
  <si>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</si>
  <si>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</si>
  <si>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 xml:space="preserve">Goal 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</si>
  <si>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</si>
  <si>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</si>
  <si>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</si>
  <si>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</si>
  <si>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</si>
  <si>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</si>
  <si>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</si>
  <si>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</si>
  <si>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</si>
  <si>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</si>
  <si>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</si>
  <si>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</si>
  <si>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 xml:space="preserve">Standard Deviation of Pledged </t>
  </si>
  <si>
    <t>Upper Quartile of Pledged</t>
  </si>
  <si>
    <t>Lower Quartile of Pledged</t>
  </si>
  <si>
    <t>IQR of Pledged</t>
  </si>
  <si>
    <t>Years</t>
  </si>
  <si>
    <t>Goal</t>
  </si>
  <si>
    <t>Number Successful</t>
  </si>
  <si>
    <t xml:space="preserve">Number Failed 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</si>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</sst>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Alignment="1">
      <alignment vertical="center"/>
    </xf>
    <xf numFmtId="0" fontId="0" fillId="0" borderId="0" xfId="0" applyAlignment="1"/>
    <xf numFmtId="0" fontId="0" fillId="0" borderId="0" xfId="0" applyAlignment="1">
      <alignment horizontal="left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42" fontId="0" fillId="0" borderId="0" xfId="0" applyNumberFormat="1"/>
    <xf numFmtId="42" fontId="0" fillId="2" borderId="0" xfId="0" applyNumberFormat="1" applyFill="1"/>
    <xf numFmtId="10" fontId="0" fillId="0" borderId="0" xfId="0" applyNumberFormat="1"/>
    <xf numFmtId="10" fontId="1" fillId="0" borderId="0" xfId="0" applyNumberFormat="1" applyFont="1" applyAlignment="1">
      <alignment horizontal="center"/>
    </xf>
  </cellXfs>
  <cellStyles count="1">
    <cellStyle name="Normal" xfId="0" builtinId="0"/>
  </cellStyles>
  <dxfs count="3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layout>
        <c:manualLayout>
          <c:xMode val="edge"/>
          <c:yMode val="edge"/>
          <c:x val="0.28097818227649934"/>
          <c:y val="3.62125751980117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77-784A-A152-E4FB25E6BB4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77-784A-A152-E4FB25E6BB4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77-784A-A152-E4FB25E6B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5296688"/>
        <c:axId val="785310608"/>
      </c:lineChart>
      <c:catAx>
        <c:axId val="785296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310608"/>
        <c:crosses val="autoZero"/>
        <c:auto val="1"/>
        <c:lblAlgn val="ctr"/>
        <c:lblOffset val="100"/>
        <c:noMultiLvlLbl val="0"/>
      </c:catAx>
      <c:valAx>
        <c:axId val="78531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296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2F1-A24A-A1ED-B48FF2484353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2F1-A24A-A1ED-B48FF2484353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2F1-A24A-A1ED-B48FF24843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7621200"/>
        <c:axId val="337483920"/>
      </c:lineChart>
      <c:catAx>
        <c:axId val="337621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483920"/>
        <c:crosses val="autoZero"/>
        <c:auto val="1"/>
        <c:lblAlgn val="ctr"/>
        <c:lblOffset val="100"/>
        <c:noMultiLvlLbl val="0"/>
      </c:catAx>
      <c:valAx>
        <c:axId val="33748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621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18734699009358902"/>
          <c:y val="4.449667948882152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05-B243-B428-FF80E3C6D43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705-B243-B428-FF80E3C6D43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705-B243-B428-FF80E3C6D43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705-B243-B428-FF80E3C6D4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07845632"/>
        <c:axId val="1627681375"/>
      </c:barChart>
      <c:catAx>
        <c:axId val="1907845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681375"/>
        <c:crosses val="autoZero"/>
        <c:auto val="1"/>
        <c:lblAlgn val="ctr"/>
        <c:lblOffset val="100"/>
        <c:noMultiLvlLbl val="0"/>
      </c:catAx>
      <c:valAx>
        <c:axId val="162768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7845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89-0F44-9F14-276FDF918CD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189-0F44-9F14-276FDF918CD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189-0F44-9F14-276FDF918C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07318447"/>
        <c:axId val="1668970799"/>
      </c:barChart>
      <c:catAx>
        <c:axId val="1607318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970799"/>
        <c:crosses val="autoZero"/>
        <c:auto val="1"/>
        <c:lblAlgn val="ctr"/>
        <c:lblOffset val="100"/>
        <c:noMultiLvlLbl val="0"/>
      </c:catAx>
      <c:valAx>
        <c:axId val="1668970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7318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72-C14D-9DB6-6F28B99D4E44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72-C14D-9DB6-6F28B99D4E44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72-C14D-9DB6-6F28B99D4E44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572-C14D-9DB6-6F28B99D4E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7110751"/>
        <c:axId val="1631384559"/>
      </c:lineChart>
      <c:catAx>
        <c:axId val="1907110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384559"/>
        <c:crosses val="autoZero"/>
        <c:auto val="1"/>
        <c:lblAlgn val="ctr"/>
        <c:lblOffset val="100"/>
        <c:noMultiLvlLbl val="0"/>
      </c:catAx>
      <c:valAx>
        <c:axId val="1631384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711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76B169D6-1974-5643-8B50-7640C5A0596A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B84A7E5-A794-3345-AA4E-5A19E12285D6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6744297-87B7-644E-8605-290A1E1AAB5C}">
  <sheetPr/>
  <sheetViews>
    <sheetView zoomScale="11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438150</xdr:colOff>
      <xdr:row>0</xdr:row>
      <xdr:rowOff>57150</xdr:rowOff>
    </xdr:from>
    <xdr:to>
      <xdr:col>13</xdr:col>
      <xdr:colOff>0</xdr:colOff>
      <xdr:row>25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EE57C7-C954-EF4A-A31E-9FDDBB3AB9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13280</xdr:colOff>
      <xdr:row>14</xdr:row>
      <xdr:rowOff>164020</xdr:rowOff>
    </xdr:from>
    <xdr:to>
      <xdr:col>5</xdr:col>
      <xdr:colOff>1353006</xdr:colOff>
      <xdr:row>34</xdr:row>
      <xdr:rowOff>157713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0C37F84-AE3B-D04F-AE01-3783B13B97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132551</xdr:colOff>
      <xdr:row>15</xdr:row>
      <xdr:rowOff>26787</xdr:rowOff>
    </xdr:from>
    <xdr:to>
      <xdr:col>5</xdr:col>
      <xdr:colOff>763387</xdr:colOff>
      <xdr:row>28</xdr:row>
      <xdr:rowOff>159617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852004-C9B5-3940-8613-0601E83974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54970</xdr:colOff>
      <xdr:row>48</xdr:row>
      <xdr:rowOff>8973</xdr:rowOff>
    </xdr:from>
    <xdr:to>
      <xdr:col>6</xdr:col>
      <xdr:colOff>140900</xdr:colOff>
      <xdr:row>62</xdr:row>
      <xdr:rowOff>98441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72B143-AE5E-004E-8315-83EC973234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203200</xdr:colOff>
      <xdr:row>19</xdr:row>
      <xdr:rowOff>44450</xdr:rowOff>
    </xdr:from>
    <xdr:to>
      <xdr:col>6</xdr:col>
      <xdr:colOff>292100</xdr:colOff>
      <xdr:row>33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171214-7878-DA4B-BB46-C3C9509524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5882" cy="628596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29B4BFD-B203-5547-BD2C-530D994FDE7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A458175-09A8-BA45-A761-E1BA8EFF9B6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882" cy="628596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le DiGioacchino" refreshedDate="44436.579101157404" createdVersion="7" refreshedVersion="7" minRefreshableVersion="3" recordCount="4114" xr:uid="{B23B660F-CDCD-1947-8F14-89BC644C0AA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le DiGioacchino" refreshedDate="44436.60412916667" createdVersion="7" refreshedVersion="7" minRefreshableVersion="3" recordCount="4114" xr:uid="{79875B38-45BB-0249-A0B1-6FC071BF8DE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le DiGioacchino" refreshedDate="44438.482513194445" createdVersion="7" refreshedVersion="7" minRefreshableVersion="3" recordCount="4115" xr:uid="{FDE6E1C6-5AB5-5447-89DC-BF17D0D9052A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x v="4114"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0AE460-D1BC-894E-9E89-8EE6C030F18C}" name="PivotTable5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2F04CC-19A8-BF44-8081-400D6796B9A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33BC0E-8C54-EE4F-9A4A-AEC53976DB9E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FE2485-0624-454A-BE1E-1A43F8F19829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28" zoomScaleNormal="128" workbookViewId="0">
      <pane ySplit="1" topLeftCell="A2" activePane="bottomLeft" state="frozen"/>
      <selection activeCell="H1" sqref="H1"/>
      <selection pane="bottomLeft" activeCell="U283" sqref="U28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style="10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3.5" bestFit="1" customWidth="1"/>
    <col min="18" max="18" width="14.5" bestFit="1" customWidth="1"/>
    <col min="19" max="19" width="20.5" style="17" bestFit="1" customWidth="1"/>
    <col min="20" max="20" width="19.1640625" style="17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6" t="s">
        <v>8365</v>
      </c>
      <c r="T1" s="16" t="s">
        <v>8366</v>
      </c>
      <c r="U1" s="1" t="s">
        <v>8397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10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3" t="s">
        <v>8308</v>
      </c>
      <c r="R2" t="s">
        <v>8309</v>
      </c>
      <c r="S2" s="17">
        <f t="shared" ref="S2:S65" si="2">(((J2/60)/60)/24)+DATE(1970,1,1)</f>
        <v>42177.007071759261</v>
      </c>
      <c r="T2" s="17">
        <f t="shared" ref="T2:T65" si="3">(((I2/60)/60)/24)+DATE(1970,1,1)</f>
        <v>42208.125</v>
      </c>
      <c r="U2">
        <f t="shared" ref="U2:U65" si="4"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10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3" t="s">
        <v>8308</v>
      </c>
      <c r="R3" t="s">
        <v>8309</v>
      </c>
      <c r="S3" s="17">
        <f t="shared" si="2"/>
        <v>42766.600497685184</v>
      </c>
      <c r="T3" s="17">
        <f t="shared" si="3"/>
        <v>42796.600497685184</v>
      </c>
      <c r="U3">
        <f t="shared" si="4"/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10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3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10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3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10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3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10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3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10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3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10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3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10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10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10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10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10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10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10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10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10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1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10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10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10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10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10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10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10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10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10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1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10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10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10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10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10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10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10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10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10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1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10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10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10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10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10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10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10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10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10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1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10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10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10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10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10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10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10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10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10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1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10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10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10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10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10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10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3" t="s">
        <v>8308</v>
      </c>
      <c r="R66" t="s">
        <v>8310</v>
      </c>
      <c r="S66" s="17">
        <f t="shared" ref="S66:S129" si="7">(((J66/60)/60)/24)+DATE(1970,1,1)</f>
        <v>41433.01829861111</v>
      </c>
      <c r="T66" s="17">
        <f t="shared" ref="T66:T129" si="8">(((I66/60)/60)/24)+DATE(1970,1,1)</f>
        <v>41463.01829861111</v>
      </c>
      <c r="U66">
        <f t="shared" ref="U66:U129" si="9">YEAR(S66)</f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10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3" t="s">
        <v>8308</v>
      </c>
      <c r="R67" t="s">
        <v>8310</v>
      </c>
      <c r="S67" s="17">
        <f t="shared" si="7"/>
        <v>41835.821226851855</v>
      </c>
      <c r="T67" s="17">
        <f t="shared" si="8"/>
        <v>41862.249305555553</v>
      </c>
      <c r="U67">
        <f t="shared" si="9"/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10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3" t="s">
        <v>8308</v>
      </c>
      <c r="R68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10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3" t="s">
        <v>8308</v>
      </c>
      <c r="R69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1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3" t="s">
        <v>8308</v>
      </c>
      <c r="R70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10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3" t="s">
        <v>8308</v>
      </c>
      <c r="R71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10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3" t="s">
        <v>8308</v>
      </c>
      <c r="R72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10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3" t="s">
        <v>8308</v>
      </c>
      <c r="R73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10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3" t="s">
        <v>8308</v>
      </c>
      <c r="R74" t="s">
        <v>8310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10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3" t="s">
        <v>8308</v>
      </c>
      <c r="R75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10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3" t="s">
        <v>8308</v>
      </c>
      <c r="R76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10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3" t="s">
        <v>8308</v>
      </c>
      <c r="R77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10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3" t="s">
        <v>8308</v>
      </c>
      <c r="R78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10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3" t="s">
        <v>8308</v>
      </c>
      <c r="R79" t="s">
        <v>8310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1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3" t="s">
        <v>8308</v>
      </c>
      <c r="R80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10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3" t="s">
        <v>8308</v>
      </c>
      <c r="R81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10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3" t="s">
        <v>8308</v>
      </c>
      <c r="R82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10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3" t="s">
        <v>8308</v>
      </c>
      <c r="R83" t="s">
        <v>8310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10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3" t="s">
        <v>8308</v>
      </c>
      <c r="R84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10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3" t="s">
        <v>8308</v>
      </c>
      <c r="R85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10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3" t="s">
        <v>8308</v>
      </c>
      <c r="R86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10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3" t="s">
        <v>8308</v>
      </c>
      <c r="R87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10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3" t="s">
        <v>8308</v>
      </c>
      <c r="R88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10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3" t="s">
        <v>8308</v>
      </c>
      <c r="R89" t="s">
        <v>8310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1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3" t="s">
        <v>8308</v>
      </c>
      <c r="R90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10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3" t="s">
        <v>8308</v>
      </c>
      <c r="R91" t="s">
        <v>8310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10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3" t="s">
        <v>8308</v>
      </c>
      <c r="R92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10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3" t="s">
        <v>8308</v>
      </c>
      <c r="R93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10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3" t="s">
        <v>8308</v>
      </c>
      <c r="R94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10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3" t="s">
        <v>8308</v>
      </c>
      <c r="R95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10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3" t="s">
        <v>8308</v>
      </c>
      <c r="R96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10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3" t="s">
        <v>8308</v>
      </c>
      <c r="R97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10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3" t="s">
        <v>8308</v>
      </c>
      <c r="R98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10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3" t="s">
        <v>8308</v>
      </c>
      <c r="R99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1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3" t="s">
        <v>8308</v>
      </c>
      <c r="R100" t="s">
        <v>8310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10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3" t="s">
        <v>8308</v>
      </c>
      <c r="R101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10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3" t="s">
        <v>8308</v>
      </c>
      <c r="R102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10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3" t="s">
        <v>8308</v>
      </c>
      <c r="R103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10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3" t="s">
        <v>8308</v>
      </c>
      <c r="R104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10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3" t="s">
        <v>8308</v>
      </c>
      <c r="R105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10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3" t="s">
        <v>8308</v>
      </c>
      <c r="R106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10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3" t="s">
        <v>8308</v>
      </c>
      <c r="R107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10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3" t="s">
        <v>8308</v>
      </c>
      <c r="R108" t="s">
        <v>8310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10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3" t="s">
        <v>8308</v>
      </c>
      <c r="R109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3" t="s">
        <v>8308</v>
      </c>
      <c r="R110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10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3" t="s">
        <v>8308</v>
      </c>
      <c r="R111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10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3" t="s">
        <v>8308</v>
      </c>
      <c r="R112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10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3" t="s">
        <v>8308</v>
      </c>
      <c r="R113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10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3" t="s">
        <v>8308</v>
      </c>
      <c r="R114" t="s">
        <v>8310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10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3" t="s">
        <v>8308</v>
      </c>
      <c r="R115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10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3" t="s">
        <v>8308</v>
      </c>
      <c r="R116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10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3" t="s">
        <v>8308</v>
      </c>
      <c r="R117" t="s">
        <v>8310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10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3" t="s">
        <v>8308</v>
      </c>
      <c r="R118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10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3" t="s">
        <v>8308</v>
      </c>
      <c r="R119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1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3" t="s">
        <v>8308</v>
      </c>
      <c r="R120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10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3" t="s">
        <v>8308</v>
      </c>
      <c r="R121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10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3" t="s">
        <v>8308</v>
      </c>
      <c r="R122" t="s">
        <v>8311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10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3" t="s">
        <v>8308</v>
      </c>
      <c r="R123" t="s">
        <v>8311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10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3" t="s">
        <v>8308</v>
      </c>
      <c r="R124" t="s">
        <v>8311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10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3" t="s">
        <v>8308</v>
      </c>
      <c r="R125" t="s">
        <v>8311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10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3" t="s">
        <v>8308</v>
      </c>
      <c r="R126" t="s">
        <v>8311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10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3" t="s">
        <v>8308</v>
      </c>
      <c r="R127" t="s">
        <v>8311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10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3" t="s">
        <v>8308</v>
      </c>
      <c r="R128" t="s">
        <v>8311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10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3" t="s">
        <v>8308</v>
      </c>
      <c r="R129" t="s">
        <v>8311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1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3" t="s">
        <v>8308</v>
      </c>
      <c r="R130" t="s">
        <v>8311</v>
      </c>
      <c r="S130" s="17">
        <f t="shared" ref="S130:S193" si="12">(((J130/60)/60)/24)+DATE(1970,1,1)</f>
        <v>42628.22792824074</v>
      </c>
      <c r="T130" s="17">
        <f t="shared" ref="T130:T193" si="13">(((I130/60)/60)/24)+DATE(1970,1,1)</f>
        <v>42663.22792824074</v>
      </c>
      <c r="U130">
        <f t="shared" ref="U130:U193" si="14">YEAR(S130)</f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10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3" t="s">
        <v>8308</v>
      </c>
      <c r="R131" t="s">
        <v>8311</v>
      </c>
      <c r="S131" s="17">
        <f t="shared" si="12"/>
        <v>41882.937303240738</v>
      </c>
      <c r="T131" s="17">
        <f t="shared" si="13"/>
        <v>41942.937303240738</v>
      </c>
      <c r="U131">
        <f t="shared" si="14"/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10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3" t="s">
        <v>8308</v>
      </c>
      <c r="R132" t="s">
        <v>8311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10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3" t="s">
        <v>8308</v>
      </c>
      <c r="R133" t="s">
        <v>8311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10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3" t="s">
        <v>8308</v>
      </c>
      <c r="R134" t="s">
        <v>8311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10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3" t="s">
        <v>8308</v>
      </c>
      <c r="R135" t="s">
        <v>8311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10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3" t="s">
        <v>8308</v>
      </c>
      <c r="R136" t="s">
        <v>8311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10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3" t="s">
        <v>8308</v>
      </c>
      <c r="R137" t="s">
        <v>8311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10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3" t="s">
        <v>8308</v>
      </c>
      <c r="R138" t="s">
        <v>8311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10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3" t="s">
        <v>8308</v>
      </c>
      <c r="R139" t="s">
        <v>8311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1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3" t="s">
        <v>8308</v>
      </c>
      <c r="R140" t="s">
        <v>8311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10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3" t="s">
        <v>8308</v>
      </c>
      <c r="R141" t="s">
        <v>8311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10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3" t="s">
        <v>8308</v>
      </c>
      <c r="R142" t="s">
        <v>8311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10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3" t="s">
        <v>8308</v>
      </c>
      <c r="R143" t="s">
        <v>8311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10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3" t="s">
        <v>8308</v>
      </c>
      <c r="R144" t="s">
        <v>8311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10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3" t="s">
        <v>8308</v>
      </c>
      <c r="R145" t="s">
        <v>8311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10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3" t="s">
        <v>8308</v>
      </c>
      <c r="R146" t="s">
        <v>8311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10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3" t="s">
        <v>8308</v>
      </c>
      <c r="R147" t="s">
        <v>8311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10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3" t="s">
        <v>8308</v>
      </c>
      <c r="R148" t="s">
        <v>8311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10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3" t="s">
        <v>8308</v>
      </c>
      <c r="R149" t="s">
        <v>8311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1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3" t="s">
        <v>8308</v>
      </c>
      <c r="R150" t="s">
        <v>8311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10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3" t="s">
        <v>8308</v>
      </c>
      <c r="R151" t="s">
        <v>8311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10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3" t="s">
        <v>8308</v>
      </c>
      <c r="R152" t="s">
        <v>8311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10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3" t="s">
        <v>8308</v>
      </c>
      <c r="R153" t="s">
        <v>8311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10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3" t="s">
        <v>8308</v>
      </c>
      <c r="R154" t="s">
        <v>8311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10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3" t="s">
        <v>8308</v>
      </c>
      <c r="R155" t="s">
        <v>8311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10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3" t="s">
        <v>8308</v>
      </c>
      <c r="R156" t="s">
        <v>8311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10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3" t="s">
        <v>8308</v>
      </c>
      <c r="R157" t="s">
        <v>8311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10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3" t="s">
        <v>8308</v>
      </c>
      <c r="R158" t="s">
        <v>8311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10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3" t="s">
        <v>8308</v>
      </c>
      <c r="R159" t="s">
        <v>8311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1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3" t="s">
        <v>8308</v>
      </c>
      <c r="R160" t="s">
        <v>8311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10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3" t="s">
        <v>8308</v>
      </c>
      <c r="R161" t="s">
        <v>8311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10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3" t="s">
        <v>8308</v>
      </c>
      <c r="R162" t="s">
        <v>8312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10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3" t="s">
        <v>8308</v>
      </c>
      <c r="R163" t="s">
        <v>8312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10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3" t="s">
        <v>8308</v>
      </c>
      <c r="R164" t="s">
        <v>8312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10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3" t="s">
        <v>8308</v>
      </c>
      <c r="R165" t="s">
        <v>8312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10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3" t="s">
        <v>8308</v>
      </c>
      <c r="R166" t="s">
        <v>8312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10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3" t="s">
        <v>8308</v>
      </c>
      <c r="R167" t="s">
        <v>8312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10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3" t="s">
        <v>8308</v>
      </c>
      <c r="R168" t="s">
        <v>8312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10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3" t="s">
        <v>8308</v>
      </c>
      <c r="R169" t="s">
        <v>8312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1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3" t="s">
        <v>8308</v>
      </c>
      <c r="R170" t="s">
        <v>8312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10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3" t="s">
        <v>8308</v>
      </c>
      <c r="R171" t="s">
        <v>8312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10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3" t="s">
        <v>8308</v>
      </c>
      <c r="R172" t="s">
        <v>8312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10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3" t="s">
        <v>8308</v>
      </c>
      <c r="R173" t="s">
        <v>8312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10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3" t="s">
        <v>8308</v>
      </c>
      <c r="R174" t="s">
        <v>8312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10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3" t="s">
        <v>8308</v>
      </c>
      <c r="R175" t="s">
        <v>8312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10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3" t="s">
        <v>8308</v>
      </c>
      <c r="R176" t="s">
        <v>8312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10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3" t="s">
        <v>8308</v>
      </c>
      <c r="R177" t="s">
        <v>8312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10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3" t="s">
        <v>8308</v>
      </c>
      <c r="R178" t="s">
        <v>8312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10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3" t="s">
        <v>8308</v>
      </c>
      <c r="R179" t="s">
        <v>8312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1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3" t="s">
        <v>8308</v>
      </c>
      <c r="R180" t="s">
        <v>8312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10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3" t="s">
        <v>8308</v>
      </c>
      <c r="R181" t="s">
        <v>8312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10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3" t="s">
        <v>8308</v>
      </c>
      <c r="R182" t="s">
        <v>8312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10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3" t="s">
        <v>8308</v>
      </c>
      <c r="R183" t="s">
        <v>8312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10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3" t="s">
        <v>8308</v>
      </c>
      <c r="R184" t="s">
        <v>8312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10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3" t="s">
        <v>8308</v>
      </c>
      <c r="R185" t="s">
        <v>8312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10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3" t="s">
        <v>8308</v>
      </c>
      <c r="R186" t="s">
        <v>8312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10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3" t="s">
        <v>8308</v>
      </c>
      <c r="R187" t="s">
        <v>8312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10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3" t="s">
        <v>8308</v>
      </c>
      <c r="R188" t="s">
        <v>8312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10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3" t="s">
        <v>8308</v>
      </c>
      <c r="R189" t="s">
        <v>8312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1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3" t="s">
        <v>8308</v>
      </c>
      <c r="R190" t="s">
        <v>8312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10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3" t="s">
        <v>8308</v>
      </c>
      <c r="R191" t="s">
        <v>8312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10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3" t="s">
        <v>8308</v>
      </c>
      <c r="R192" t="s">
        <v>8312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10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3" t="s">
        <v>8308</v>
      </c>
      <c r="R193" t="s">
        <v>8312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10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3" t="s">
        <v>8308</v>
      </c>
      <c r="R194" t="s">
        <v>8312</v>
      </c>
      <c r="S194" s="17">
        <f t="shared" ref="S194:S257" si="17">(((J194/60)/60)/24)+DATE(1970,1,1)</f>
        <v>41899.792037037041</v>
      </c>
      <c r="T194" s="17">
        <f t="shared" ref="T194:T257" si="18">(((I194/60)/60)/24)+DATE(1970,1,1)</f>
        <v>41929.792037037041</v>
      </c>
      <c r="U194">
        <f t="shared" ref="U194:U257" si="19">YEAR(S194)</f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10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3" t="s">
        <v>8308</v>
      </c>
      <c r="R195" t="s">
        <v>8312</v>
      </c>
      <c r="S195" s="17">
        <f t="shared" si="17"/>
        <v>41911.934791666667</v>
      </c>
      <c r="T195" s="17">
        <f t="shared" si="18"/>
        <v>41971.976458333331</v>
      </c>
      <c r="U195">
        <f t="shared" si="19"/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10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3" t="s">
        <v>8308</v>
      </c>
      <c r="R196" t="s">
        <v>8312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10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3" t="s">
        <v>8308</v>
      </c>
      <c r="R197" t="s">
        <v>8312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10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3" t="s">
        <v>8308</v>
      </c>
      <c r="R198" t="s">
        <v>8312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10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3" t="s">
        <v>8308</v>
      </c>
      <c r="R199" t="s">
        <v>8312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1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3" t="s">
        <v>8308</v>
      </c>
      <c r="R200" t="s">
        <v>8312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10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3" t="s">
        <v>8308</v>
      </c>
      <c r="R201" t="s">
        <v>8312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10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3" t="s">
        <v>8308</v>
      </c>
      <c r="R202" t="s">
        <v>8312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10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3" t="s">
        <v>8308</v>
      </c>
      <c r="R203" t="s">
        <v>8312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10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3" t="s">
        <v>8308</v>
      </c>
      <c r="R204" t="s">
        <v>8312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10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3" t="s">
        <v>8308</v>
      </c>
      <c r="R205" t="s">
        <v>8312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10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3" t="s">
        <v>8308</v>
      </c>
      <c r="R206" t="s">
        <v>8312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10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3" t="s">
        <v>8308</v>
      </c>
      <c r="R207" t="s">
        <v>8312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10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3" t="s">
        <v>8308</v>
      </c>
      <c r="R208" t="s">
        <v>8312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10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3" t="s">
        <v>8308</v>
      </c>
      <c r="R209" t="s">
        <v>8312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3" t="s">
        <v>8308</v>
      </c>
      <c r="R210" t="s">
        <v>8312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10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3" t="s">
        <v>8308</v>
      </c>
      <c r="R211" t="s">
        <v>8312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10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3" t="s">
        <v>8308</v>
      </c>
      <c r="R212" t="s">
        <v>8312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10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3" t="s">
        <v>8308</v>
      </c>
      <c r="R213" t="s">
        <v>8312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10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3" t="s">
        <v>8308</v>
      </c>
      <c r="R214" t="s">
        <v>8312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10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3" t="s">
        <v>8308</v>
      </c>
      <c r="R215" t="s">
        <v>8312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10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3" t="s">
        <v>8308</v>
      </c>
      <c r="R216" t="s">
        <v>8312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10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3" t="s">
        <v>8308</v>
      </c>
      <c r="R217" t="s">
        <v>8312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10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3" t="s">
        <v>8308</v>
      </c>
      <c r="R218" t="s">
        <v>8312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10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3" t="s">
        <v>8308</v>
      </c>
      <c r="R219" t="s">
        <v>8312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1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3" t="s">
        <v>8308</v>
      </c>
      <c r="R220" t="s">
        <v>8312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10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3" t="s">
        <v>8308</v>
      </c>
      <c r="R221" t="s">
        <v>8312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10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3" t="s">
        <v>8308</v>
      </c>
      <c r="R222" t="s">
        <v>8312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10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3" t="s">
        <v>8308</v>
      </c>
      <c r="R223" t="s">
        <v>8312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10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3" t="s">
        <v>8308</v>
      </c>
      <c r="R224" t="s">
        <v>8312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10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3" t="s">
        <v>8308</v>
      </c>
      <c r="R225" t="s">
        <v>8312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10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3" t="s">
        <v>8308</v>
      </c>
      <c r="R226" t="s">
        <v>8312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10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3" t="s">
        <v>8308</v>
      </c>
      <c r="R227" t="s">
        <v>8312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10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3" t="s">
        <v>8308</v>
      </c>
      <c r="R228" t="s">
        <v>8312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10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3" t="s">
        <v>8308</v>
      </c>
      <c r="R229" t="s">
        <v>8312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1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3" t="s">
        <v>8308</v>
      </c>
      <c r="R230" t="s">
        <v>8312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10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3" t="s">
        <v>8308</v>
      </c>
      <c r="R231" t="s">
        <v>8312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10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3" t="s">
        <v>8308</v>
      </c>
      <c r="R232" t="s">
        <v>8312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10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3" t="s">
        <v>8308</v>
      </c>
      <c r="R233" t="s">
        <v>8312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10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3" t="s">
        <v>8308</v>
      </c>
      <c r="R234" t="s">
        <v>8312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10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3" t="s">
        <v>8308</v>
      </c>
      <c r="R235" t="s">
        <v>8312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10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3" t="s">
        <v>8308</v>
      </c>
      <c r="R236" t="s">
        <v>8312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10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3" t="s">
        <v>8308</v>
      </c>
      <c r="R237" t="s">
        <v>8312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10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3" t="s">
        <v>8308</v>
      </c>
      <c r="R238" t="s">
        <v>8312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10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3" t="s">
        <v>8308</v>
      </c>
      <c r="R239" t="s">
        <v>8312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1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3" t="s">
        <v>8308</v>
      </c>
      <c r="R240" t="s">
        <v>8312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10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3" t="s">
        <v>8308</v>
      </c>
      <c r="R241" t="s">
        <v>8312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10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3" t="s">
        <v>8308</v>
      </c>
      <c r="R242" t="s">
        <v>8313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10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3" t="s">
        <v>8308</v>
      </c>
      <c r="R243" t="s">
        <v>8313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10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3" t="s">
        <v>8308</v>
      </c>
      <c r="R244" t="s">
        <v>8313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10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3" t="s">
        <v>8308</v>
      </c>
      <c r="R245" t="s">
        <v>8313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10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3" t="s">
        <v>8308</v>
      </c>
      <c r="R246" t="s">
        <v>8313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10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3" t="s">
        <v>8308</v>
      </c>
      <c r="R247" t="s">
        <v>8313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10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3" t="s">
        <v>8308</v>
      </c>
      <c r="R248" t="s">
        <v>8313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10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3" t="s">
        <v>8308</v>
      </c>
      <c r="R249" t="s">
        <v>8313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1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3" t="s">
        <v>8308</v>
      </c>
      <c r="R250" t="s">
        <v>8313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10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3" t="s">
        <v>8308</v>
      </c>
      <c r="R251" t="s">
        <v>8313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10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3" t="s">
        <v>8308</v>
      </c>
      <c r="R252" t="s">
        <v>8313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10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3" t="s">
        <v>8308</v>
      </c>
      <c r="R253" t="s">
        <v>8313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10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3" t="s">
        <v>8308</v>
      </c>
      <c r="R254" t="s">
        <v>8313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10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3" t="s">
        <v>8308</v>
      </c>
      <c r="R255" t="s">
        <v>8313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10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3" t="s">
        <v>8308</v>
      </c>
      <c r="R256" t="s">
        <v>8313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10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3" t="s">
        <v>8308</v>
      </c>
      <c r="R257" t="s">
        <v>8313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10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3" t="s">
        <v>8308</v>
      </c>
      <c r="R258" t="s">
        <v>8313</v>
      </c>
      <c r="S258" s="17">
        <f t="shared" ref="S258:S321" si="22">(((J258/60)/60)/24)+DATE(1970,1,1)</f>
        <v>41319.769293981481</v>
      </c>
      <c r="T258" s="17">
        <f t="shared" ref="T258:T321" si="23">(((I258/60)/60)/24)+DATE(1970,1,1)</f>
        <v>41349.769293981481</v>
      </c>
      <c r="U258">
        <f t="shared" ref="U258:U321" si="24">YEAR(S258)</f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10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3" t="s">
        <v>8308</v>
      </c>
      <c r="R259" t="s">
        <v>8313</v>
      </c>
      <c r="S259" s="17">
        <f t="shared" si="22"/>
        <v>42479.626875000002</v>
      </c>
      <c r="T259" s="17">
        <f t="shared" si="23"/>
        <v>42509.626875000002</v>
      </c>
      <c r="U259">
        <f t="shared" si="24"/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1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3" t="s">
        <v>8308</v>
      </c>
      <c r="R260" t="s">
        <v>8313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10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3" t="s">
        <v>8308</v>
      </c>
      <c r="R261" t="s">
        <v>8313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10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3" t="s">
        <v>8308</v>
      </c>
      <c r="R262" t="s">
        <v>8313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10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3" t="s">
        <v>8308</v>
      </c>
      <c r="R263" t="s">
        <v>8313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10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3" t="s">
        <v>8308</v>
      </c>
      <c r="R264" t="s">
        <v>8313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10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3" t="s">
        <v>8308</v>
      </c>
      <c r="R265" t="s">
        <v>8313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10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3" t="s">
        <v>8308</v>
      </c>
      <c r="R266" t="s">
        <v>8313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10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3" t="s">
        <v>8308</v>
      </c>
      <c r="R267" t="s">
        <v>8313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10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3" t="s">
        <v>8308</v>
      </c>
      <c r="R268" t="s">
        <v>8313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10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3" t="s">
        <v>8308</v>
      </c>
      <c r="R269" t="s">
        <v>8313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1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3" t="s">
        <v>8308</v>
      </c>
      <c r="R270" t="s">
        <v>8313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10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3" t="s">
        <v>8308</v>
      </c>
      <c r="R271" t="s">
        <v>8313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10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3" t="s">
        <v>8308</v>
      </c>
      <c r="R272" t="s">
        <v>8313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10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3" t="s">
        <v>8308</v>
      </c>
      <c r="R273" t="s">
        <v>8313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10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3" t="s">
        <v>8308</v>
      </c>
      <c r="R274" t="s">
        <v>8313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10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3" t="s">
        <v>8308</v>
      </c>
      <c r="R275" t="s">
        <v>8313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10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3" t="s">
        <v>8308</v>
      </c>
      <c r="R276" t="s">
        <v>8313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10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3" t="s">
        <v>8308</v>
      </c>
      <c r="R277" t="s">
        <v>8313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10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3" t="s">
        <v>8308</v>
      </c>
      <c r="R278" t="s">
        <v>8313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10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3" t="s">
        <v>8308</v>
      </c>
      <c r="R279" t="s">
        <v>8313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1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3" t="s">
        <v>8308</v>
      </c>
      <c r="R280" t="s">
        <v>8313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10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3" t="s">
        <v>8308</v>
      </c>
      <c r="R281" t="s">
        <v>8313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10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3" t="s">
        <v>8308</v>
      </c>
      <c r="R282" t="s">
        <v>8313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10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3" t="s">
        <v>8308</v>
      </c>
      <c r="R283" t="s">
        <v>8313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10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3" t="s">
        <v>8308</v>
      </c>
      <c r="R284" t="s">
        <v>8313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10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3" t="s">
        <v>8308</v>
      </c>
      <c r="R285" t="s">
        <v>8313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10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3" t="s">
        <v>8308</v>
      </c>
      <c r="R286" t="s">
        <v>8313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10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3" t="s">
        <v>8308</v>
      </c>
      <c r="R287" t="s">
        <v>8313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10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3" t="s">
        <v>8308</v>
      </c>
      <c r="R288" t="s">
        <v>8313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10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3" t="s">
        <v>8308</v>
      </c>
      <c r="R289" t="s">
        <v>8313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1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3" t="s">
        <v>8308</v>
      </c>
      <c r="R290" t="s">
        <v>8313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10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3" t="s">
        <v>8308</v>
      </c>
      <c r="R291" t="s">
        <v>8313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10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3" t="s">
        <v>8308</v>
      </c>
      <c r="R292" t="s">
        <v>8313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10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3" t="s">
        <v>8308</v>
      </c>
      <c r="R293" t="s">
        <v>8313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10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3" t="s">
        <v>8308</v>
      </c>
      <c r="R294" t="s">
        <v>8313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10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3" t="s">
        <v>8308</v>
      </c>
      <c r="R295" t="s">
        <v>8313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10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3" t="s">
        <v>8308</v>
      </c>
      <c r="R296" t="s">
        <v>8313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10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3" t="s">
        <v>8308</v>
      </c>
      <c r="R297" t="s">
        <v>8313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10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3" t="s">
        <v>8308</v>
      </c>
      <c r="R298" t="s">
        <v>8313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10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3" t="s">
        <v>8308</v>
      </c>
      <c r="R299" t="s">
        <v>8313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1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3" t="s">
        <v>8308</v>
      </c>
      <c r="R300" t="s">
        <v>8313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10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3" t="s">
        <v>8308</v>
      </c>
      <c r="R301" t="s">
        <v>8313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10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3" t="s">
        <v>8308</v>
      </c>
      <c r="R302" t="s">
        <v>8313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10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3" t="s">
        <v>8308</v>
      </c>
      <c r="R303" t="s">
        <v>8313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10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3" t="s">
        <v>8308</v>
      </c>
      <c r="R304" t="s">
        <v>8313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10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3" t="s">
        <v>8308</v>
      </c>
      <c r="R305" t="s">
        <v>8313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10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3" t="s">
        <v>8308</v>
      </c>
      <c r="R306" t="s">
        <v>8313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10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3" t="s">
        <v>8308</v>
      </c>
      <c r="R307" t="s">
        <v>8313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10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3" t="s">
        <v>8308</v>
      </c>
      <c r="R308" t="s">
        <v>8313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10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3" t="s">
        <v>8308</v>
      </c>
      <c r="R309" t="s">
        <v>8313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3" t="s">
        <v>8308</v>
      </c>
      <c r="R310" t="s">
        <v>8313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10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3" t="s">
        <v>8308</v>
      </c>
      <c r="R311" t="s">
        <v>8313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10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3" t="s">
        <v>8308</v>
      </c>
      <c r="R312" t="s">
        <v>8313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10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3" t="s">
        <v>8308</v>
      </c>
      <c r="R313" t="s">
        <v>8313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10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3" t="s">
        <v>8308</v>
      </c>
      <c r="R314" t="s">
        <v>8313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10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3" t="s">
        <v>8308</v>
      </c>
      <c r="R315" t="s">
        <v>8313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10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3" t="s">
        <v>8308</v>
      </c>
      <c r="R316" t="s">
        <v>8313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10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3" t="s">
        <v>8308</v>
      </c>
      <c r="R317" t="s">
        <v>8313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10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3" t="s">
        <v>8308</v>
      </c>
      <c r="R318" t="s">
        <v>8313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10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3" t="s">
        <v>8308</v>
      </c>
      <c r="R319" t="s">
        <v>8313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1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3" t="s">
        <v>8308</v>
      </c>
      <c r="R320" t="s">
        <v>8313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10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3" t="s">
        <v>8308</v>
      </c>
      <c r="R321" t="s">
        <v>8313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10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3" t="s">
        <v>8308</v>
      </c>
      <c r="R322" t="s">
        <v>8313</v>
      </c>
      <c r="S322" s="17">
        <f t="shared" ref="S322:S385" si="27">(((J322/60)/60)/24)+DATE(1970,1,1)</f>
        <v>42331.551307870366</v>
      </c>
      <c r="T322" s="17">
        <f t="shared" ref="T322:T385" si="28">(((I322/60)/60)/24)+DATE(1970,1,1)</f>
        <v>42360.958333333328</v>
      </c>
      <c r="U322">
        <f t="shared" ref="U322:U385" si="29">YEAR(S322)</f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10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3" t="s">
        <v>8308</v>
      </c>
      <c r="R323" t="s">
        <v>8313</v>
      </c>
      <c r="S323" s="17">
        <f t="shared" si="27"/>
        <v>42647.446597222224</v>
      </c>
      <c r="T323" s="17">
        <f t="shared" si="28"/>
        <v>42682.488263888896</v>
      </c>
      <c r="U323">
        <f t="shared" si="29"/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10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3" t="s">
        <v>8308</v>
      </c>
      <c r="R324" t="s">
        <v>8313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10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3" t="s">
        <v>8308</v>
      </c>
      <c r="R325" t="s">
        <v>8313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10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3" t="s">
        <v>8308</v>
      </c>
      <c r="R326" t="s">
        <v>8313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10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3" t="s">
        <v>8308</v>
      </c>
      <c r="R327" t="s">
        <v>8313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10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3" t="s">
        <v>8308</v>
      </c>
      <c r="R328" t="s">
        <v>8313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10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3" t="s">
        <v>8308</v>
      </c>
      <c r="R329" t="s">
        <v>8313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1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3" t="s">
        <v>8308</v>
      </c>
      <c r="R330" t="s">
        <v>8313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10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3" t="s">
        <v>8308</v>
      </c>
      <c r="R331" t="s">
        <v>8313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10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3" t="s">
        <v>8308</v>
      </c>
      <c r="R332" t="s">
        <v>8313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10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3" t="s">
        <v>8308</v>
      </c>
      <c r="R333" t="s">
        <v>8313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10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3" t="s">
        <v>8308</v>
      </c>
      <c r="R334" t="s">
        <v>8313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10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3" t="s">
        <v>8308</v>
      </c>
      <c r="R335" t="s">
        <v>8313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10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3" t="s">
        <v>8308</v>
      </c>
      <c r="R336" t="s">
        <v>8313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10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3" t="s">
        <v>8308</v>
      </c>
      <c r="R337" t="s">
        <v>8313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10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3" t="s">
        <v>8308</v>
      </c>
      <c r="R338" t="s">
        <v>8313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10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3" t="s">
        <v>8308</v>
      </c>
      <c r="R339" t="s">
        <v>8313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1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3" t="s">
        <v>8308</v>
      </c>
      <c r="R340" t="s">
        <v>8313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10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3" t="s">
        <v>8308</v>
      </c>
      <c r="R341" t="s">
        <v>8313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10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3" t="s">
        <v>8308</v>
      </c>
      <c r="R342" t="s">
        <v>8313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10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3" t="s">
        <v>8308</v>
      </c>
      <c r="R343" t="s">
        <v>8313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10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3" t="s">
        <v>8308</v>
      </c>
      <c r="R344" t="s">
        <v>8313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10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3" t="s">
        <v>8308</v>
      </c>
      <c r="R345" t="s">
        <v>8313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10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3" t="s">
        <v>8308</v>
      </c>
      <c r="R346" t="s">
        <v>8313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10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3" t="s">
        <v>8308</v>
      </c>
      <c r="R347" t="s">
        <v>8313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10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3" t="s">
        <v>8308</v>
      </c>
      <c r="R348" t="s">
        <v>8313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10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3" t="s">
        <v>8308</v>
      </c>
      <c r="R349" t="s">
        <v>8313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1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3" t="s">
        <v>8308</v>
      </c>
      <c r="R350" t="s">
        <v>8313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10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3" t="s">
        <v>8308</v>
      </c>
      <c r="R351" t="s">
        <v>8313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10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3" t="s">
        <v>8308</v>
      </c>
      <c r="R352" t="s">
        <v>8313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10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3" t="s">
        <v>8308</v>
      </c>
      <c r="R353" t="s">
        <v>8313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10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3" t="s">
        <v>8308</v>
      </c>
      <c r="R354" t="s">
        <v>8313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10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3" t="s">
        <v>8308</v>
      </c>
      <c r="R355" t="s">
        <v>8313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10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3" t="s">
        <v>8308</v>
      </c>
      <c r="R356" t="s">
        <v>8313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10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3" t="s">
        <v>8308</v>
      </c>
      <c r="R357" t="s">
        <v>8313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10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3" t="s">
        <v>8308</v>
      </c>
      <c r="R358" t="s">
        <v>8313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10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3" t="s">
        <v>8308</v>
      </c>
      <c r="R359" t="s">
        <v>8313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1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3" t="s">
        <v>8308</v>
      </c>
      <c r="R360" t="s">
        <v>8313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10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3" t="s">
        <v>8308</v>
      </c>
      <c r="R361" t="s">
        <v>8313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10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3" t="s">
        <v>8308</v>
      </c>
      <c r="R362" t="s">
        <v>8313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10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3" t="s">
        <v>8308</v>
      </c>
      <c r="R363" t="s">
        <v>8313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10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3" t="s">
        <v>8308</v>
      </c>
      <c r="R364" t="s">
        <v>8313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10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3" t="s">
        <v>8308</v>
      </c>
      <c r="R365" t="s">
        <v>8313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10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3" t="s">
        <v>8308</v>
      </c>
      <c r="R366" t="s">
        <v>8313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10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3" t="s">
        <v>8308</v>
      </c>
      <c r="R367" t="s">
        <v>8313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10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3" t="s">
        <v>8308</v>
      </c>
      <c r="R368" t="s">
        <v>8313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10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3" t="s">
        <v>8308</v>
      </c>
      <c r="R369" t="s">
        <v>8313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1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3" t="s">
        <v>8308</v>
      </c>
      <c r="R370" t="s">
        <v>8313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10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3" t="s">
        <v>8308</v>
      </c>
      <c r="R371" t="s">
        <v>8313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10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3" t="s">
        <v>8308</v>
      </c>
      <c r="R372" t="s">
        <v>8313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10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3" t="s">
        <v>8308</v>
      </c>
      <c r="R373" t="s">
        <v>8313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10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3" t="s">
        <v>8308</v>
      </c>
      <c r="R374" t="s">
        <v>8313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10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3" t="s">
        <v>8308</v>
      </c>
      <c r="R375" t="s">
        <v>8313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10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3" t="s">
        <v>8308</v>
      </c>
      <c r="R376" t="s">
        <v>8313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10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3" t="s">
        <v>8308</v>
      </c>
      <c r="R377" t="s">
        <v>8313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10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3" t="s">
        <v>8308</v>
      </c>
      <c r="R378" t="s">
        <v>8313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10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3" t="s">
        <v>8308</v>
      </c>
      <c r="R379" t="s">
        <v>8313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1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3" t="s">
        <v>8308</v>
      </c>
      <c r="R380" t="s">
        <v>8313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10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3" t="s">
        <v>8308</v>
      </c>
      <c r="R381" t="s">
        <v>8313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10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3" t="s">
        <v>8308</v>
      </c>
      <c r="R382" t="s">
        <v>8313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10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3" t="s">
        <v>8308</v>
      </c>
      <c r="R383" t="s">
        <v>8313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10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3" t="s">
        <v>8308</v>
      </c>
      <c r="R384" t="s">
        <v>8313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10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3" t="s">
        <v>8308</v>
      </c>
      <c r="R385" t="s">
        <v>8313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10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3" t="s">
        <v>8308</v>
      </c>
      <c r="R386" t="s">
        <v>8313</v>
      </c>
      <c r="S386" s="17">
        <f t="shared" ref="S386:S449" si="32">(((J386/60)/60)/24)+DATE(1970,1,1)</f>
        <v>41980.781793981485</v>
      </c>
      <c r="T386" s="17">
        <f t="shared" ref="T386:T449" si="33">(((I386/60)/60)/24)+DATE(1970,1,1)</f>
        <v>42010.781793981485</v>
      </c>
      <c r="U386">
        <f t="shared" ref="U386:U449" si="34">YEAR(S386)</f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10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3" t="s">
        <v>8308</v>
      </c>
      <c r="R387" t="s">
        <v>8313</v>
      </c>
      <c r="S387" s="17">
        <f t="shared" si="32"/>
        <v>41934.584502314814</v>
      </c>
      <c r="T387" s="17">
        <f t="shared" si="33"/>
        <v>41964.626168981486</v>
      </c>
      <c r="U387">
        <f t="shared" si="34"/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10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3" t="s">
        <v>8308</v>
      </c>
      <c r="R388" t="s">
        <v>8313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10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3" t="s">
        <v>8308</v>
      </c>
      <c r="R389" t="s">
        <v>8313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1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3" t="s">
        <v>8308</v>
      </c>
      <c r="R390" t="s">
        <v>8313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10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3" t="s">
        <v>8308</v>
      </c>
      <c r="R391" t="s">
        <v>8313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10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3" t="s">
        <v>8308</v>
      </c>
      <c r="R392" t="s">
        <v>8313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10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3" t="s">
        <v>8308</v>
      </c>
      <c r="R393" t="s">
        <v>8313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10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3" t="s">
        <v>8308</v>
      </c>
      <c r="R394" t="s">
        <v>8313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10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3" t="s">
        <v>8308</v>
      </c>
      <c r="R395" t="s">
        <v>8313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10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3" t="s">
        <v>8308</v>
      </c>
      <c r="R396" t="s">
        <v>8313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10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3" t="s">
        <v>8308</v>
      </c>
      <c r="R397" t="s">
        <v>8313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10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3" t="s">
        <v>8308</v>
      </c>
      <c r="R398" t="s">
        <v>8313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10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3" t="s">
        <v>8308</v>
      </c>
      <c r="R399" t="s">
        <v>8313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1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3" t="s">
        <v>8308</v>
      </c>
      <c r="R400" t="s">
        <v>8313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10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3" t="s">
        <v>8308</v>
      </c>
      <c r="R401" t="s">
        <v>8313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10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3" t="s">
        <v>8308</v>
      </c>
      <c r="R402" t="s">
        <v>8313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10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3" t="s">
        <v>8308</v>
      </c>
      <c r="R403" t="s">
        <v>8313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10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3" t="s">
        <v>8308</v>
      </c>
      <c r="R404" t="s">
        <v>8313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10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3" t="s">
        <v>8308</v>
      </c>
      <c r="R405" t="s">
        <v>8313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10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3" t="s">
        <v>8308</v>
      </c>
      <c r="R406" t="s">
        <v>8313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10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3" t="s">
        <v>8308</v>
      </c>
      <c r="R407" t="s">
        <v>8313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10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3" t="s">
        <v>8308</v>
      </c>
      <c r="R408" t="s">
        <v>8313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10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3" t="s">
        <v>8308</v>
      </c>
      <c r="R409" t="s">
        <v>8313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3" t="s">
        <v>8308</v>
      </c>
      <c r="R410" t="s">
        <v>8313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10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3" t="s">
        <v>8308</v>
      </c>
      <c r="R411" t="s">
        <v>8313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10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3" t="s">
        <v>8308</v>
      </c>
      <c r="R412" t="s">
        <v>8313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10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3" t="s">
        <v>8308</v>
      </c>
      <c r="R413" t="s">
        <v>8313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10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3" t="s">
        <v>8308</v>
      </c>
      <c r="R414" t="s">
        <v>8313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10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3" t="s">
        <v>8308</v>
      </c>
      <c r="R415" t="s">
        <v>8313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10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3" t="s">
        <v>8308</v>
      </c>
      <c r="R416" t="s">
        <v>8313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10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3" t="s">
        <v>8308</v>
      </c>
      <c r="R417" t="s">
        <v>8313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10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3" t="s">
        <v>8308</v>
      </c>
      <c r="R418" t="s">
        <v>8313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10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3" t="s">
        <v>8308</v>
      </c>
      <c r="R419" t="s">
        <v>8313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1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3" t="s">
        <v>8308</v>
      </c>
      <c r="R420" t="s">
        <v>8313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10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3" t="s">
        <v>8308</v>
      </c>
      <c r="R421" t="s">
        <v>8313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10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3" t="s">
        <v>8308</v>
      </c>
      <c r="R422" t="s">
        <v>8314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10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3" t="s">
        <v>8308</v>
      </c>
      <c r="R423" t="s">
        <v>8314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10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3" t="s">
        <v>8308</v>
      </c>
      <c r="R424" t="s">
        <v>8314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10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3" t="s">
        <v>8308</v>
      </c>
      <c r="R425" t="s">
        <v>8314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10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3" t="s">
        <v>8308</v>
      </c>
      <c r="R426" t="s">
        <v>8314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10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3" t="s">
        <v>8308</v>
      </c>
      <c r="R427" t="s">
        <v>8314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10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3" t="s">
        <v>8308</v>
      </c>
      <c r="R428" t="s">
        <v>8314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10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3" t="s">
        <v>8308</v>
      </c>
      <c r="R429" t="s">
        <v>8314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1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3" t="s">
        <v>8308</v>
      </c>
      <c r="R430" t="s">
        <v>8314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10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3" t="s">
        <v>8308</v>
      </c>
      <c r="R431" t="s">
        <v>8314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10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3" t="s">
        <v>8308</v>
      </c>
      <c r="R432" t="s">
        <v>8314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10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3" t="s">
        <v>8308</v>
      </c>
      <c r="R433" t="s">
        <v>8314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10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3" t="s">
        <v>8308</v>
      </c>
      <c r="R434" t="s">
        <v>8314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10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3" t="s">
        <v>8308</v>
      </c>
      <c r="R435" t="s">
        <v>8314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10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3" t="s">
        <v>8308</v>
      </c>
      <c r="R436" t="s">
        <v>8314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10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3" t="s">
        <v>8308</v>
      </c>
      <c r="R437" t="s">
        <v>8314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10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3" t="s">
        <v>8308</v>
      </c>
      <c r="R438" t="s">
        <v>8314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10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3" t="s">
        <v>8308</v>
      </c>
      <c r="R439" t="s">
        <v>8314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1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3" t="s">
        <v>8308</v>
      </c>
      <c r="R440" t="s">
        <v>8314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10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3" t="s">
        <v>8308</v>
      </c>
      <c r="R441" t="s">
        <v>8314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10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3" t="s">
        <v>8308</v>
      </c>
      <c r="R442" t="s">
        <v>8314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10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3" t="s">
        <v>8308</v>
      </c>
      <c r="R443" t="s">
        <v>8314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10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3" t="s">
        <v>8308</v>
      </c>
      <c r="R444" t="s">
        <v>8314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10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3" t="s">
        <v>8308</v>
      </c>
      <c r="R445" t="s">
        <v>8314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10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3" t="s">
        <v>8308</v>
      </c>
      <c r="R446" t="s">
        <v>8314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10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3" t="s">
        <v>8308</v>
      </c>
      <c r="R447" t="s">
        <v>8314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10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3" t="s">
        <v>8308</v>
      </c>
      <c r="R448" t="s">
        <v>8314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10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3" t="s">
        <v>8308</v>
      </c>
      <c r="R449" t="s">
        <v>8314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1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3" t="s">
        <v>8308</v>
      </c>
      <c r="R450" t="s">
        <v>8314</v>
      </c>
      <c r="S450" s="17">
        <f t="shared" ref="S450:S513" si="37">(((J450/60)/60)/24)+DATE(1970,1,1)</f>
        <v>41753.758043981477</v>
      </c>
      <c r="T450" s="17">
        <f t="shared" ref="T450:T513" si="38">(((I450/60)/60)/24)+DATE(1970,1,1)</f>
        <v>41773.758043981477</v>
      </c>
      <c r="U450">
        <f t="shared" ref="U450:U513" si="39">YEAR(S450)</f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10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3" t="s">
        <v>8308</v>
      </c>
      <c r="R451" t="s">
        <v>8314</v>
      </c>
      <c r="S451" s="17">
        <f t="shared" si="37"/>
        <v>41534.568113425928</v>
      </c>
      <c r="T451" s="17">
        <f t="shared" si="38"/>
        <v>41564.568113425928</v>
      </c>
      <c r="U451">
        <f t="shared" si="39"/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10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3" t="s">
        <v>8308</v>
      </c>
      <c r="R452" t="s">
        <v>8314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10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3" t="s">
        <v>8308</v>
      </c>
      <c r="R453" t="s">
        <v>8314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10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3" t="s">
        <v>8308</v>
      </c>
      <c r="R454" t="s">
        <v>8314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10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3" t="s">
        <v>8308</v>
      </c>
      <c r="R455" t="s">
        <v>8314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10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3" t="s">
        <v>8308</v>
      </c>
      <c r="R456" t="s">
        <v>8314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10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3" t="s">
        <v>8308</v>
      </c>
      <c r="R457" t="s">
        <v>8314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10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3" t="s">
        <v>8308</v>
      </c>
      <c r="R458" t="s">
        <v>8314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10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3" t="s">
        <v>8308</v>
      </c>
      <c r="R459" t="s">
        <v>8314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1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3" t="s">
        <v>8308</v>
      </c>
      <c r="R460" t="s">
        <v>8314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10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3" t="s">
        <v>8308</v>
      </c>
      <c r="R461" t="s">
        <v>8314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10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3" t="s">
        <v>8308</v>
      </c>
      <c r="R462" t="s">
        <v>8314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10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3" t="s">
        <v>8308</v>
      </c>
      <c r="R463" t="s">
        <v>8314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10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3" t="s">
        <v>8308</v>
      </c>
      <c r="R464" t="s">
        <v>8314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10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3" t="s">
        <v>8308</v>
      </c>
      <c r="R465" t="s">
        <v>8314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10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3" t="s">
        <v>8308</v>
      </c>
      <c r="R466" t="s">
        <v>8314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10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3" t="s">
        <v>8308</v>
      </c>
      <c r="R467" t="s">
        <v>8314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10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3" t="s">
        <v>8308</v>
      </c>
      <c r="R468" t="s">
        <v>8314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10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3" t="s">
        <v>8308</v>
      </c>
      <c r="R469" t="s">
        <v>8314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1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3" t="s">
        <v>8308</v>
      </c>
      <c r="R470" t="s">
        <v>8314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10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3" t="s">
        <v>8308</v>
      </c>
      <c r="R471" t="s">
        <v>8314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10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3" t="s">
        <v>8308</v>
      </c>
      <c r="R472" t="s">
        <v>8314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10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3" t="s">
        <v>8308</v>
      </c>
      <c r="R473" t="s">
        <v>8314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10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3" t="s">
        <v>8308</v>
      </c>
      <c r="R474" t="s">
        <v>8314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10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3" t="s">
        <v>8308</v>
      </c>
      <c r="R475" t="s">
        <v>8314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10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3" t="s">
        <v>8308</v>
      </c>
      <c r="R476" t="s">
        <v>8314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10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3" t="s">
        <v>8308</v>
      </c>
      <c r="R477" t="s">
        <v>8314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10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3" t="s">
        <v>8308</v>
      </c>
      <c r="R478" t="s">
        <v>8314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10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3" t="s">
        <v>8308</v>
      </c>
      <c r="R479" t="s">
        <v>8314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1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3" t="s">
        <v>8308</v>
      </c>
      <c r="R480" t="s">
        <v>8314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10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3" t="s">
        <v>8308</v>
      </c>
      <c r="R481" t="s">
        <v>8314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10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3" t="s">
        <v>8308</v>
      </c>
      <c r="R482" t="s">
        <v>8314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10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3" t="s">
        <v>8308</v>
      </c>
      <c r="R483" t="s">
        <v>8314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10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3" t="s">
        <v>8308</v>
      </c>
      <c r="R484" t="s">
        <v>8314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10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3" t="s">
        <v>8308</v>
      </c>
      <c r="R485" t="s">
        <v>8314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10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3" t="s">
        <v>8308</v>
      </c>
      <c r="R486" t="s">
        <v>8314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10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3" t="s">
        <v>8308</v>
      </c>
      <c r="R487" t="s">
        <v>8314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10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3" t="s">
        <v>8308</v>
      </c>
      <c r="R488" t="s">
        <v>8314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10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3" t="s">
        <v>8308</v>
      </c>
      <c r="R489" t="s">
        <v>8314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1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3" t="s">
        <v>8308</v>
      </c>
      <c r="R490" t="s">
        <v>8314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10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3" t="s">
        <v>8308</v>
      </c>
      <c r="R491" t="s">
        <v>8314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10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3" t="s">
        <v>8308</v>
      </c>
      <c r="R492" t="s">
        <v>8314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10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3" t="s">
        <v>8308</v>
      </c>
      <c r="R493" t="s">
        <v>8314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10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3" t="s">
        <v>8308</v>
      </c>
      <c r="R494" t="s">
        <v>8314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10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3" t="s">
        <v>8308</v>
      </c>
      <c r="R495" t="s">
        <v>8314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10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3" t="s">
        <v>8308</v>
      </c>
      <c r="R496" t="s">
        <v>8314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10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3" t="s">
        <v>8308</v>
      </c>
      <c r="R497" t="s">
        <v>8314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10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3" t="s">
        <v>8308</v>
      </c>
      <c r="R498" t="s">
        <v>8314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10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3" t="s">
        <v>8308</v>
      </c>
      <c r="R499" t="s">
        <v>8314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1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3" t="s">
        <v>8308</v>
      </c>
      <c r="R500" t="s">
        <v>8314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10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3" t="s">
        <v>8308</v>
      </c>
      <c r="R501" t="s">
        <v>8314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10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3" t="s">
        <v>8308</v>
      </c>
      <c r="R502" t="s">
        <v>8314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10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3" t="s">
        <v>8308</v>
      </c>
      <c r="R503" t="s">
        <v>8314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10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3" t="s">
        <v>8308</v>
      </c>
      <c r="R504" t="s">
        <v>8314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10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3" t="s">
        <v>8308</v>
      </c>
      <c r="R505" t="s">
        <v>8314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10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3" t="s">
        <v>8308</v>
      </c>
      <c r="R506" t="s">
        <v>8314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10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3" t="s">
        <v>8308</v>
      </c>
      <c r="R507" t="s">
        <v>8314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10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3" t="s">
        <v>8308</v>
      </c>
      <c r="R508" t="s">
        <v>8314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10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3" t="s">
        <v>8308</v>
      </c>
      <c r="R509" t="s">
        <v>8314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3" t="s">
        <v>8308</v>
      </c>
      <c r="R510" t="s">
        <v>8314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10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3" t="s">
        <v>8308</v>
      </c>
      <c r="R511" t="s">
        <v>8314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10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3" t="s">
        <v>8308</v>
      </c>
      <c r="R512" t="s">
        <v>8314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10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3" t="s">
        <v>8308</v>
      </c>
      <c r="R513" t="s">
        <v>8314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10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13" t="s">
        <v>8308</v>
      </c>
      <c r="R514" t="s">
        <v>8314</v>
      </c>
      <c r="S514" s="17">
        <f t="shared" ref="S514:S577" si="42">(((J514/60)/60)/24)+DATE(1970,1,1)</f>
        <v>42649.742210648154</v>
      </c>
      <c r="T514" s="17">
        <f t="shared" ref="T514:T577" si="43">(((I514/60)/60)/24)+DATE(1970,1,1)</f>
        <v>42694.783877314811</v>
      </c>
      <c r="U514">
        <f t="shared" ref="U514:U577" si="44">YEAR(S514)</f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10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3" t="s">
        <v>8308</v>
      </c>
      <c r="R515" t="s">
        <v>8314</v>
      </c>
      <c r="S515" s="17">
        <f t="shared" si="42"/>
        <v>42552.653993055559</v>
      </c>
      <c r="T515" s="17">
        <f t="shared" si="43"/>
        <v>42597.291666666672</v>
      </c>
      <c r="U515">
        <f t="shared" si="44"/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10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3" t="s">
        <v>8308</v>
      </c>
      <c r="R516" t="s">
        <v>8314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10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3" t="s">
        <v>8308</v>
      </c>
      <c r="R517" t="s">
        <v>8314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10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3" t="s">
        <v>8308</v>
      </c>
      <c r="R518" t="s">
        <v>8314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10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3" t="s">
        <v>8308</v>
      </c>
      <c r="R519" t="s">
        <v>8314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1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3" t="s">
        <v>8308</v>
      </c>
      <c r="R520" t="s">
        <v>8314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10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3" t="s">
        <v>8308</v>
      </c>
      <c r="R521" t="s">
        <v>8314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10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3" t="s">
        <v>8315</v>
      </c>
      <c r="R522" t="s">
        <v>8316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10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3" t="s">
        <v>8315</v>
      </c>
      <c r="R523" t="s">
        <v>8316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10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3" t="s">
        <v>8315</v>
      </c>
      <c r="R524" t="s">
        <v>8316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10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3" t="s">
        <v>8315</v>
      </c>
      <c r="R525" t="s">
        <v>8316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10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3" t="s">
        <v>8315</v>
      </c>
      <c r="R526" t="s">
        <v>8316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10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3" t="s">
        <v>8315</v>
      </c>
      <c r="R527" t="s">
        <v>8316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10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3" t="s">
        <v>8315</v>
      </c>
      <c r="R528" t="s">
        <v>8316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10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3" t="s">
        <v>8315</v>
      </c>
      <c r="R529" t="s">
        <v>8316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1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3" t="s">
        <v>8315</v>
      </c>
      <c r="R530" t="s">
        <v>8316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10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3" t="s">
        <v>8315</v>
      </c>
      <c r="R531" t="s">
        <v>8316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10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3" t="s">
        <v>8315</v>
      </c>
      <c r="R532" t="s">
        <v>8316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10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3" t="s">
        <v>8315</v>
      </c>
      <c r="R533" t="s">
        <v>8316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10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3" t="s">
        <v>8315</v>
      </c>
      <c r="R534" t="s">
        <v>8316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10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3" t="s">
        <v>8315</v>
      </c>
      <c r="R535" t="s">
        <v>8316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10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3" t="s">
        <v>8315</v>
      </c>
      <c r="R536" t="s">
        <v>8316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10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3" t="s">
        <v>8315</v>
      </c>
      <c r="R537" t="s">
        <v>8316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10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3" t="s">
        <v>8315</v>
      </c>
      <c r="R538" t="s">
        <v>8316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10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3" t="s">
        <v>8315</v>
      </c>
      <c r="R539" t="s">
        <v>8316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1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3" t="s">
        <v>8315</v>
      </c>
      <c r="R540" t="s">
        <v>8316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10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3" t="s">
        <v>8315</v>
      </c>
      <c r="R541" t="s">
        <v>8316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10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3" t="s">
        <v>8317</v>
      </c>
      <c r="R542" t="s">
        <v>8318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10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3" t="s">
        <v>8317</v>
      </c>
      <c r="R543" t="s">
        <v>8318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10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3" t="s">
        <v>8317</v>
      </c>
      <c r="R544" t="s">
        <v>8318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10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3" t="s">
        <v>8317</v>
      </c>
      <c r="R545" t="s">
        <v>8318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10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3" t="s">
        <v>8317</v>
      </c>
      <c r="R546" t="s">
        <v>8318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10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3" t="s">
        <v>8317</v>
      </c>
      <c r="R547" t="s">
        <v>8318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10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3" t="s">
        <v>8317</v>
      </c>
      <c r="R548" t="s">
        <v>8318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10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3" t="s">
        <v>8317</v>
      </c>
      <c r="R549" t="s">
        <v>8318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1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3" t="s">
        <v>8317</v>
      </c>
      <c r="R550" t="s">
        <v>8318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10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3" t="s">
        <v>8317</v>
      </c>
      <c r="R551" t="s">
        <v>8318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10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3" t="s">
        <v>8317</v>
      </c>
      <c r="R552" t="s">
        <v>8318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10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3" t="s">
        <v>8317</v>
      </c>
      <c r="R553" t="s">
        <v>8318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10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3" t="s">
        <v>8317</v>
      </c>
      <c r="R554" t="s">
        <v>8318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10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3" t="s">
        <v>8317</v>
      </c>
      <c r="R555" t="s">
        <v>8318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10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3" t="s">
        <v>8317</v>
      </c>
      <c r="R556" t="s">
        <v>8318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10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3" t="s">
        <v>8317</v>
      </c>
      <c r="R557" t="s">
        <v>8318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10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3" t="s">
        <v>8317</v>
      </c>
      <c r="R558" t="s">
        <v>8318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10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3" t="s">
        <v>8317</v>
      </c>
      <c r="R559" t="s">
        <v>8318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1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3" t="s">
        <v>8317</v>
      </c>
      <c r="R560" t="s">
        <v>8318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10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3" t="s">
        <v>8317</v>
      </c>
      <c r="R561" t="s">
        <v>8318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10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3" t="s">
        <v>8317</v>
      </c>
      <c r="R562" t="s">
        <v>8318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10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3" t="s">
        <v>8317</v>
      </c>
      <c r="R563" t="s">
        <v>8318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10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3" t="s">
        <v>8317</v>
      </c>
      <c r="R564" t="s">
        <v>8318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10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3" t="s">
        <v>8317</v>
      </c>
      <c r="R565" t="s">
        <v>8318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10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3" t="s">
        <v>8317</v>
      </c>
      <c r="R566" t="s">
        <v>8318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10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3" t="s">
        <v>8317</v>
      </c>
      <c r="R567" t="s">
        <v>8318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10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3" t="s">
        <v>8317</v>
      </c>
      <c r="R568" t="s">
        <v>8318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10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3" t="s">
        <v>8317</v>
      </c>
      <c r="R569" t="s">
        <v>8318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1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3" t="s">
        <v>8317</v>
      </c>
      <c r="R570" t="s">
        <v>8318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10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3" t="s">
        <v>8317</v>
      </c>
      <c r="R571" t="s">
        <v>8318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10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3" t="s">
        <v>8317</v>
      </c>
      <c r="R572" t="s">
        <v>8318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10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3" t="s">
        <v>8317</v>
      </c>
      <c r="R573" t="s">
        <v>8318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10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3" t="s">
        <v>8317</v>
      </c>
      <c r="R574" t="s">
        <v>8318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10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3" t="s">
        <v>8317</v>
      </c>
      <c r="R575" t="s">
        <v>8318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10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3" t="s">
        <v>8317</v>
      </c>
      <c r="R576" t="s">
        <v>8318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10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3" t="s">
        <v>8317</v>
      </c>
      <c r="R577" t="s">
        <v>8318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10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13" t="s">
        <v>8317</v>
      </c>
      <c r="R578" t="s">
        <v>8318</v>
      </c>
      <c r="S578" s="17">
        <f t="shared" ref="S578:S641" si="47">(((J578/60)/60)/24)+DATE(1970,1,1)</f>
        <v>42031.471666666665</v>
      </c>
      <c r="T578" s="17">
        <f t="shared" ref="T578:T641" si="48">(((I578/60)/60)/24)+DATE(1970,1,1)</f>
        <v>42091.43</v>
      </c>
      <c r="U578">
        <f t="shared" ref="U578:U641" si="49">YEAR(S578)</f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10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3" t="s">
        <v>8317</v>
      </c>
      <c r="R579" t="s">
        <v>8318</v>
      </c>
      <c r="S579" s="17">
        <f t="shared" si="47"/>
        <v>42450.589143518519</v>
      </c>
      <c r="T579" s="17">
        <f t="shared" si="48"/>
        <v>42510.589143518519</v>
      </c>
      <c r="U579">
        <f t="shared" si="49"/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1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3" t="s">
        <v>8317</v>
      </c>
      <c r="R580" t="s">
        <v>8318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10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3" t="s">
        <v>8317</v>
      </c>
      <c r="R581" t="s">
        <v>8318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10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3" t="s">
        <v>8317</v>
      </c>
      <c r="R582" t="s">
        <v>8318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10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3" t="s">
        <v>8317</v>
      </c>
      <c r="R583" t="s">
        <v>8318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10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3" t="s">
        <v>8317</v>
      </c>
      <c r="R584" t="s">
        <v>8318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10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3" t="s">
        <v>8317</v>
      </c>
      <c r="R585" t="s">
        <v>8318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10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3" t="s">
        <v>8317</v>
      </c>
      <c r="R586" t="s">
        <v>8318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10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3" t="s">
        <v>8317</v>
      </c>
      <c r="R587" t="s">
        <v>8318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10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3" t="s">
        <v>8317</v>
      </c>
      <c r="R588" t="s">
        <v>8318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10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3" t="s">
        <v>8317</v>
      </c>
      <c r="R589" t="s">
        <v>8318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1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3" t="s">
        <v>8317</v>
      </c>
      <c r="R590" t="s">
        <v>8318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10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3" t="s">
        <v>8317</v>
      </c>
      <c r="R591" t="s">
        <v>8318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10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3" t="s">
        <v>8317</v>
      </c>
      <c r="R592" t="s">
        <v>8318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10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3" t="s">
        <v>8317</v>
      </c>
      <c r="R593" t="s">
        <v>8318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10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3" t="s">
        <v>8317</v>
      </c>
      <c r="R594" t="s">
        <v>8318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10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3" t="s">
        <v>8317</v>
      </c>
      <c r="R595" t="s">
        <v>8318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10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3" t="s">
        <v>8317</v>
      </c>
      <c r="R596" t="s">
        <v>8318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10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3" t="s">
        <v>8317</v>
      </c>
      <c r="R597" t="s">
        <v>8318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10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3" t="s">
        <v>8317</v>
      </c>
      <c r="R598" t="s">
        <v>8318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10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3" t="s">
        <v>8317</v>
      </c>
      <c r="R599" t="s">
        <v>8318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1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3" t="s">
        <v>8317</v>
      </c>
      <c r="R600" t="s">
        <v>8318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10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3" t="s">
        <v>8317</v>
      </c>
      <c r="R601" t="s">
        <v>8318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10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3" t="s">
        <v>8317</v>
      </c>
      <c r="R602" t="s">
        <v>8318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10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3" t="s">
        <v>8317</v>
      </c>
      <c r="R603" t="s">
        <v>8318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10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3" t="s">
        <v>8317</v>
      </c>
      <c r="R604" t="s">
        <v>8318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10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3" t="s">
        <v>8317</v>
      </c>
      <c r="R605" t="s">
        <v>8318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10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3" t="s">
        <v>8317</v>
      </c>
      <c r="R606" t="s">
        <v>8318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10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3" t="s">
        <v>8317</v>
      </c>
      <c r="R607" t="s">
        <v>8318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10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3" t="s">
        <v>8317</v>
      </c>
      <c r="R608" t="s">
        <v>8318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10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3" t="s">
        <v>8317</v>
      </c>
      <c r="R609" t="s">
        <v>8318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3" t="s">
        <v>8317</v>
      </c>
      <c r="R610" t="s">
        <v>8318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10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3" t="s">
        <v>8317</v>
      </c>
      <c r="R611" t="s">
        <v>8318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10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3" t="s">
        <v>8317</v>
      </c>
      <c r="R612" t="s">
        <v>8318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10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3" t="s">
        <v>8317</v>
      </c>
      <c r="R613" t="s">
        <v>8318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10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3" t="s">
        <v>8317</v>
      </c>
      <c r="R614" t="s">
        <v>8318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10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3" t="s">
        <v>8317</v>
      </c>
      <c r="R615" t="s">
        <v>8318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10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3" t="s">
        <v>8317</v>
      </c>
      <c r="R616" t="s">
        <v>8318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10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3" t="s">
        <v>8317</v>
      </c>
      <c r="R617" t="s">
        <v>8318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10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3" t="s">
        <v>8317</v>
      </c>
      <c r="R618" t="s">
        <v>8318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10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3" t="s">
        <v>8317</v>
      </c>
      <c r="R619" t="s">
        <v>8318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1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3" t="s">
        <v>8317</v>
      </c>
      <c r="R620" t="s">
        <v>8318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10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3" t="s">
        <v>8317</v>
      </c>
      <c r="R621" t="s">
        <v>8318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10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3" t="s">
        <v>8317</v>
      </c>
      <c r="R622" t="s">
        <v>8318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10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3" t="s">
        <v>8317</v>
      </c>
      <c r="R623" t="s">
        <v>8318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10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3" t="s">
        <v>8317</v>
      </c>
      <c r="R624" t="s">
        <v>8318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10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3" t="s">
        <v>8317</v>
      </c>
      <c r="R625" t="s">
        <v>8318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10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3" t="s">
        <v>8317</v>
      </c>
      <c r="R626" t="s">
        <v>8318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10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3" t="s">
        <v>8317</v>
      </c>
      <c r="R627" t="s">
        <v>8318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10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3" t="s">
        <v>8317</v>
      </c>
      <c r="R628" t="s">
        <v>8318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10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3" t="s">
        <v>8317</v>
      </c>
      <c r="R629" t="s">
        <v>8318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1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3" t="s">
        <v>8317</v>
      </c>
      <c r="R630" t="s">
        <v>8318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10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3" t="s">
        <v>8317</v>
      </c>
      <c r="R631" t="s">
        <v>8318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10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3" t="s">
        <v>8317</v>
      </c>
      <c r="R632" t="s">
        <v>8318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10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3" t="s">
        <v>8317</v>
      </c>
      <c r="R633" t="s">
        <v>8318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10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3" t="s">
        <v>8317</v>
      </c>
      <c r="R634" t="s">
        <v>8318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10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3" t="s">
        <v>8317</v>
      </c>
      <c r="R635" t="s">
        <v>8318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10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3" t="s">
        <v>8317</v>
      </c>
      <c r="R636" t="s">
        <v>8318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10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3" t="s">
        <v>8317</v>
      </c>
      <c r="R637" t="s">
        <v>8318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10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3" t="s">
        <v>8317</v>
      </c>
      <c r="R638" t="s">
        <v>8318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10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3" t="s">
        <v>8317</v>
      </c>
      <c r="R639" t="s">
        <v>8318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1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3" t="s">
        <v>8317</v>
      </c>
      <c r="R640" t="s">
        <v>8318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10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3" t="s">
        <v>8317</v>
      </c>
      <c r="R641" t="s">
        <v>8318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10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13" t="s">
        <v>8317</v>
      </c>
      <c r="R642" t="s">
        <v>8319</v>
      </c>
      <c r="S642" s="17">
        <f t="shared" ref="S642:S705" si="52">(((J642/60)/60)/24)+DATE(1970,1,1)</f>
        <v>42683.420312500006</v>
      </c>
      <c r="T642" s="17">
        <f t="shared" ref="T642:T705" si="53">(((I642/60)/60)/24)+DATE(1970,1,1)</f>
        <v>42698.958333333328</v>
      </c>
      <c r="U642">
        <f t="shared" ref="U642:U705" si="54">YEAR(S642)</f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10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3" t="s">
        <v>8317</v>
      </c>
      <c r="R643" t="s">
        <v>8319</v>
      </c>
      <c r="S643" s="17">
        <f t="shared" si="52"/>
        <v>42199.57</v>
      </c>
      <c r="T643" s="17">
        <f t="shared" si="53"/>
        <v>42229.57</v>
      </c>
      <c r="U643">
        <f t="shared" si="54"/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10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3" t="s">
        <v>8317</v>
      </c>
      <c r="R644" t="s">
        <v>8319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10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3" t="s">
        <v>8317</v>
      </c>
      <c r="R645" t="s">
        <v>8319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10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3" t="s">
        <v>8317</v>
      </c>
      <c r="R646" t="s">
        <v>8319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10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3" t="s">
        <v>8317</v>
      </c>
      <c r="R647" t="s">
        <v>8319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10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3" t="s">
        <v>8317</v>
      </c>
      <c r="R648" t="s">
        <v>8319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10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3" t="s">
        <v>8317</v>
      </c>
      <c r="R649" t="s">
        <v>8319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1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3" t="s">
        <v>8317</v>
      </c>
      <c r="R650" t="s">
        <v>8319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10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3" t="s">
        <v>8317</v>
      </c>
      <c r="R651" t="s">
        <v>8319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10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3" t="s">
        <v>8317</v>
      </c>
      <c r="R652" t="s">
        <v>8319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10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3" t="s">
        <v>8317</v>
      </c>
      <c r="R653" t="s">
        <v>8319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10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3" t="s">
        <v>8317</v>
      </c>
      <c r="R654" t="s">
        <v>8319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10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3" t="s">
        <v>8317</v>
      </c>
      <c r="R655" t="s">
        <v>8319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10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3" t="s">
        <v>8317</v>
      </c>
      <c r="R656" t="s">
        <v>8319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10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3" t="s">
        <v>8317</v>
      </c>
      <c r="R657" t="s">
        <v>8319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10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3" t="s">
        <v>8317</v>
      </c>
      <c r="R658" t="s">
        <v>8319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10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3" t="s">
        <v>8317</v>
      </c>
      <c r="R659" t="s">
        <v>8319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1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3" t="s">
        <v>8317</v>
      </c>
      <c r="R660" t="s">
        <v>8319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10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3" t="s">
        <v>8317</v>
      </c>
      <c r="R661" t="s">
        <v>8319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10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3" t="s">
        <v>8317</v>
      </c>
      <c r="R662" t="s">
        <v>8319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10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3" t="s">
        <v>8317</v>
      </c>
      <c r="R663" t="s">
        <v>8319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10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3" t="s">
        <v>8317</v>
      </c>
      <c r="R664" t="s">
        <v>8319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10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3" t="s">
        <v>8317</v>
      </c>
      <c r="R665" t="s">
        <v>8319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10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3" t="s">
        <v>8317</v>
      </c>
      <c r="R666" t="s">
        <v>8319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10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3" t="s">
        <v>8317</v>
      </c>
      <c r="R667" t="s">
        <v>8319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10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3" t="s">
        <v>8317</v>
      </c>
      <c r="R668" t="s">
        <v>8319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10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3" t="s">
        <v>8317</v>
      </c>
      <c r="R669" t="s">
        <v>8319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1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3" t="s">
        <v>8317</v>
      </c>
      <c r="R670" t="s">
        <v>8319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10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3" t="s">
        <v>8317</v>
      </c>
      <c r="R671" t="s">
        <v>8319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10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3" t="s">
        <v>8317</v>
      </c>
      <c r="R672" t="s">
        <v>8319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10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3" t="s">
        <v>8317</v>
      </c>
      <c r="R673" t="s">
        <v>8319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10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3" t="s">
        <v>8317</v>
      </c>
      <c r="R674" t="s">
        <v>8319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10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3" t="s">
        <v>8317</v>
      </c>
      <c r="R675" t="s">
        <v>8319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10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3" t="s">
        <v>8317</v>
      </c>
      <c r="R676" t="s">
        <v>8319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10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3" t="s">
        <v>8317</v>
      </c>
      <c r="R677" t="s">
        <v>8319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10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3" t="s">
        <v>8317</v>
      </c>
      <c r="R678" t="s">
        <v>8319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10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3" t="s">
        <v>8317</v>
      </c>
      <c r="R679" t="s">
        <v>8319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1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3" t="s">
        <v>8317</v>
      </c>
      <c r="R680" t="s">
        <v>8319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10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3" t="s">
        <v>8317</v>
      </c>
      <c r="R681" t="s">
        <v>8319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10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3" t="s">
        <v>8317</v>
      </c>
      <c r="R682" t="s">
        <v>8319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10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3" t="s">
        <v>8317</v>
      </c>
      <c r="R683" t="s">
        <v>8319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10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3" t="s">
        <v>8317</v>
      </c>
      <c r="R684" t="s">
        <v>8319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10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3" t="s">
        <v>8317</v>
      </c>
      <c r="R685" t="s">
        <v>8319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10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3" t="s">
        <v>8317</v>
      </c>
      <c r="R686" t="s">
        <v>8319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10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3" t="s">
        <v>8317</v>
      </c>
      <c r="R687" t="s">
        <v>8319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10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3" t="s">
        <v>8317</v>
      </c>
      <c r="R688" t="s">
        <v>8319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10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3" t="s">
        <v>8317</v>
      </c>
      <c r="R689" t="s">
        <v>8319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1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3" t="s">
        <v>8317</v>
      </c>
      <c r="R690" t="s">
        <v>8319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10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3" t="s">
        <v>8317</v>
      </c>
      <c r="R691" t="s">
        <v>8319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10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3" t="s">
        <v>8317</v>
      </c>
      <c r="R692" t="s">
        <v>8319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10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3" t="s">
        <v>8317</v>
      </c>
      <c r="R693" t="s">
        <v>8319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10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3" t="s">
        <v>8317</v>
      </c>
      <c r="R694" t="s">
        <v>8319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10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3" t="s">
        <v>8317</v>
      </c>
      <c r="R695" t="s">
        <v>8319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10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3" t="s">
        <v>8317</v>
      </c>
      <c r="R696" t="s">
        <v>8319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10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3" t="s">
        <v>8317</v>
      </c>
      <c r="R697" t="s">
        <v>8319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10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3" t="s">
        <v>8317</v>
      </c>
      <c r="R698" t="s">
        <v>8319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10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3" t="s">
        <v>8317</v>
      </c>
      <c r="R699" t="s">
        <v>8319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1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3" t="s">
        <v>8317</v>
      </c>
      <c r="R700" t="s">
        <v>8319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10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3" t="s">
        <v>8317</v>
      </c>
      <c r="R701" t="s">
        <v>8319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10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3" t="s">
        <v>8317</v>
      </c>
      <c r="R702" t="s">
        <v>8319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10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3" t="s">
        <v>8317</v>
      </c>
      <c r="R703" t="s">
        <v>8319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10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3" t="s">
        <v>8317</v>
      </c>
      <c r="R704" t="s">
        <v>8319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10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3" t="s">
        <v>8317</v>
      </c>
      <c r="R705" t="s">
        <v>8319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10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13" t="s">
        <v>8317</v>
      </c>
      <c r="R706" t="s">
        <v>8319</v>
      </c>
      <c r="S706" s="17">
        <f t="shared" ref="S706:S769" si="57">(((J706/60)/60)/24)+DATE(1970,1,1)</f>
        <v>42726.192916666667</v>
      </c>
      <c r="T706" s="17">
        <f t="shared" ref="T706:T769" si="58">(((I706/60)/60)/24)+DATE(1970,1,1)</f>
        <v>42786.192916666667</v>
      </c>
      <c r="U706">
        <f t="shared" ref="U706:U769" si="59">YEAR(S706)</f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10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3" t="s">
        <v>8317</v>
      </c>
      <c r="R707" t="s">
        <v>8319</v>
      </c>
      <c r="S707" s="17">
        <f t="shared" si="57"/>
        <v>42726.491643518515</v>
      </c>
      <c r="T707" s="17">
        <f t="shared" si="58"/>
        <v>42756.491643518515</v>
      </c>
      <c r="U707">
        <f t="shared" si="59"/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10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3" t="s">
        <v>8317</v>
      </c>
      <c r="R708" t="s">
        <v>8319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10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3" t="s">
        <v>8317</v>
      </c>
      <c r="R709" t="s">
        <v>8319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3" t="s">
        <v>8317</v>
      </c>
      <c r="R710" t="s">
        <v>8319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10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3" t="s">
        <v>8317</v>
      </c>
      <c r="R711" t="s">
        <v>8319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10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3" t="s">
        <v>8317</v>
      </c>
      <c r="R712" t="s">
        <v>8319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10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3" t="s">
        <v>8317</v>
      </c>
      <c r="R713" t="s">
        <v>8319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10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3" t="s">
        <v>8317</v>
      </c>
      <c r="R714" t="s">
        <v>8319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10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3" t="s">
        <v>8317</v>
      </c>
      <c r="R715" t="s">
        <v>8319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10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3" t="s">
        <v>8317</v>
      </c>
      <c r="R716" t="s">
        <v>8319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10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3" t="s">
        <v>8317</v>
      </c>
      <c r="R717" t="s">
        <v>8319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10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3" t="s">
        <v>8317</v>
      </c>
      <c r="R718" t="s">
        <v>8319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10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3" t="s">
        <v>8317</v>
      </c>
      <c r="R719" t="s">
        <v>8319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1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3" t="s">
        <v>8317</v>
      </c>
      <c r="R720" t="s">
        <v>8319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10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3" t="s">
        <v>8317</v>
      </c>
      <c r="R721" t="s">
        <v>8319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10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3" t="s">
        <v>8320</v>
      </c>
      <c r="R722" t="s">
        <v>8321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10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3" t="s">
        <v>8320</v>
      </c>
      <c r="R723" t="s">
        <v>8321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10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3" t="s">
        <v>8320</v>
      </c>
      <c r="R724" t="s">
        <v>8321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10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3" t="s">
        <v>8320</v>
      </c>
      <c r="R725" t="s">
        <v>8321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10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3" t="s">
        <v>8320</v>
      </c>
      <c r="R726" t="s">
        <v>8321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10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3" t="s">
        <v>8320</v>
      </c>
      <c r="R727" t="s">
        <v>8321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10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3" t="s">
        <v>8320</v>
      </c>
      <c r="R728" t="s">
        <v>8321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10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3" t="s">
        <v>8320</v>
      </c>
      <c r="R729" t="s">
        <v>8321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1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3" t="s">
        <v>8320</v>
      </c>
      <c r="R730" t="s">
        <v>8321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10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3" t="s">
        <v>8320</v>
      </c>
      <c r="R731" t="s">
        <v>8321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10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3" t="s">
        <v>8320</v>
      </c>
      <c r="R732" t="s">
        <v>8321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10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3" t="s">
        <v>8320</v>
      </c>
      <c r="R733" t="s">
        <v>8321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10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3" t="s">
        <v>8320</v>
      </c>
      <c r="R734" t="s">
        <v>8321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10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3" t="s">
        <v>8320</v>
      </c>
      <c r="R735" t="s">
        <v>8321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10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3" t="s">
        <v>8320</v>
      </c>
      <c r="R736" t="s">
        <v>8321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10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3" t="s">
        <v>8320</v>
      </c>
      <c r="R737" t="s">
        <v>8321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10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3" t="s">
        <v>8320</v>
      </c>
      <c r="R738" t="s">
        <v>8321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10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3" t="s">
        <v>8320</v>
      </c>
      <c r="R739" t="s">
        <v>8321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1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3" t="s">
        <v>8320</v>
      </c>
      <c r="R740" t="s">
        <v>8321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10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3" t="s">
        <v>8320</v>
      </c>
      <c r="R741" t="s">
        <v>8321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10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3" t="s">
        <v>8320</v>
      </c>
      <c r="R742" t="s">
        <v>8321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10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3" t="s">
        <v>8320</v>
      </c>
      <c r="R743" t="s">
        <v>8321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10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3" t="s">
        <v>8320</v>
      </c>
      <c r="R744" t="s">
        <v>8321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10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3" t="s">
        <v>8320</v>
      </c>
      <c r="R745" t="s">
        <v>8321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10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3" t="s">
        <v>8320</v>
      </c>
      <c r="R746" t="s">
        <v>8321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10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3" t="s">
        <v>8320</v>
      </c>
      <c r="R747" t="s">
        <v>8321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10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3" t="s">
        <v>8320</v>
      </c>
      <c r="R748" t="s">
        <v>8321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10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3" t="s">
        <v>8320</v>
      </c>
      <c r="R749" t="s">
        <v>8321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1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3" t="s">
        <v>8320</v>
      </c>
      <c r="R750" t="s">
        <v>8321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10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3" t="s">
        <v>8320</v>
      </c>
      <c r="R751" t="s">
        <v>8321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10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3" t="s">
        <v>8320</v>
      </c>
      <c r="R752" t="s">
        <v>8321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10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3" t="s">
        <v>8320</v>
      </c>
      <c r="R753" t="s">
        <v>8321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10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3" t="s">
        <v>8320</v>
      </c>
      <c r="R754" t="s">
        <v>8321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10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3" t="s">
        <v>8320</v>
      </c>
      <c r="R755" t="s">
        <v>8321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10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3" t="s">
        <v>8320</v>
      </c>
      <c r="R756" t="s">
        <v>8321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10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3" t="s">
        <v>8320</v>
      </c>
      <c r="R757" t="s">
        <v>8321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10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3" t="s">
        <v>8320</v>
      </c>
      <c r="R758" t="s">
        <v>8321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10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3" t="s">
        <v>8320</v>
      </c>
      <c r="R759" t="s">
        <v>8321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1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3" t="s">
        <v>8320</v>
      </c>
      <c r="R760" t="s">
        <v>8321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10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3" t="s">
        <v>8320</v>
      </c>
      <c r="R761" t="s">
        <v>8321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10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3" t="s">
        <v>8320</v>
      </c>
      <c r="R762" t="s">
        <v>8322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10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3" t="s">
        <v>8320</v>
      </c>
      <c r="R763" t="s">
        <v>8322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10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3" t="s">
        <v>8320</v>
      </c>
      <c r="R764" t="s">
        <v>8322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10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3" t="s">
        <v>8320</v>
      </c>
      <c r="R765" t="s">
        <v>8322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10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3" t="s">
        <v>8320</v>
      </c>
      <c r="R766" t="s">
        <v>8322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10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3" t="s">
        <v>8320</v>
      </c>
      <c r="R767" t="s">
        <v>8322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10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3" t="s">
        <v>8320</v>
      </c>
      <c r="R768" t="s">
        <v>8322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10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3" t="s">
        <v>8320</v>
      </c>
      <c r="R769" t="s">
        <v>8322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1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13" t="s">
        <v>8320</v>
      </c>
      <c r="R770" t="s">
        <v>8322</v>
      </c>
      <c r="S770" s="17">
        <f t="shared" ref="S770:S833" si="62">(((J770/60)/60)/24)+DATE(1970,1,1)</f>
        <v>41594.207060185188</v>
      </c>
      <c r="T770" s="17">
        <f t="shared" ref="T770:T833" si="63">(((I770/60)/60)/24)+DATE(1970,1,1)</f>
        <v>41624.207060185188</v>
      </c>
      <c r="U770">
        <f t="shared" ref="U770:U833" si="64">YEAR(S770)</f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10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3" t="s">
        <v>8320</v>
      </c>
      <c r="R771" t="s">
        <v>8322</v>
      </c>
      <c r="S771" s="17">
        <f t="shared" si="62"/>
        <v>41604.996458333335</v>
      </c>
      <c r="T771" s="17">
        <f t="shared" si="63"/>
        <v>41634.996458333335</v>
      </c>
      <c r="U771">
        <f t="shared" si="64"/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10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3" t="s">
        <v>8320</v>
      </c>
      <c r="R772" t="s">
        <v>8322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10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3" t="s">
        <v>8320</v>
      </c>
      <c r="R773" t="s">
        <v>8322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10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3" t="s">
        <v>8320</v>
      </c>
      <c r="R774" t="s">
        <v>8322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10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3" t="s">
        <v>8320</v>
      </c>
      <c r="R775" t="s">
        <v>8322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10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3" t="s">
        <v>8320</v>
      </c>
      <c r="R776" t="s">
        <v>8322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10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3" t="s">
        <v>8320</v>
      </c>
      <c r="R777" t="s">
        <v>8322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10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3" t="s">
        <v>8320</v>
      </c>
      <c r="R778" t="s">
        <v>8322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10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3" t="s">
        <v>8320</v>
      </c>
      <c r="R779" t="s">
        <v>8322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1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3" t="s">
        <v>8320</v>
      </c>
      <c r="R780" t="s">
        <v>8322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10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3" t="s">
        <v>8320</v>
      </c>
      <c r="R781" t="s">
        <v>8322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10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3" t="s">
        <v>8323</v>
      </c>
      <c r="R782" t="s">
        <v>8324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10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3" t="s">
        <v>8323</v>
      </c>
      <c r="R783" t="s">
        <v>8324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10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3" t="s">
        <v>8323</v>
      </c>
      <c r="R784" t="s">
        <v>8324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10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3" t="s">
        <v>8323</v>
      </c>
      <c r="R785" t="s">
        <v>8324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10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3" t="s">
        <v>8323</v>
      </c>
      <c r="R786" t="s">
        <v>8324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10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3" t="s">
        <v>8323</v>
      </c>
      <c r="R787" t="s">
        <v>8324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10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3" t="s">
        <v>8323</v>
      </c>
      <c r="R788" t="s">
        <v>8324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10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3" t="s">
        <v>8323</v>
      </c>
      <c r="R789" t="s">
        <v>8324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1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3" t="s">
        <v>8323</v>
      </c>
      <c r="R790" t="s">
        <v>8324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10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3" t="s">
        <v>8323</v>
      </c>
      <c r="R791" t="s">
        <v>8324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10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3" t="s">
        <v>8323</v>
      </c>
      <c r="R792" t="s">
        <v>8324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10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3" t="s">
        <v>8323</v>
      </c>
      <c r="R793" t="s">
        <v>8324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10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3" t="s">
        <v>8323</v>
      </c>
      <c r="R794" t="s">
        <v>8324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10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3" t="s">
        <v>8323</v>
      </c>
      <c r="R795" t="s">
        <v>8324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10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3" t="s">
        <v>8323</v>
      </c>
      <c r="R796" t="s">
        <v>8324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10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3" t="s">
        <v>8323</v>
      </c>
      <c r="R797" t="s">
        <v>8324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10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3" t="s">
        <v>8323</v>
      </c>
      <c r="R798" t="s">
        <v>8324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10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3" t="s">
        <v>8323</v>
      </c>
      <c r="R799" t="s">
        <v>8324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1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3" t="s">
        <v>8323</v>
      </c>
      <c r="R800" t="s">
        <v>8324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10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3" t="s">
        <v>8323</v>
      </c>
      <c r="R801" t="s">
        <v>8324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10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3" t="s">
        <v>8323</v>
      </c>
      <c r="R802" t="s">
        <v>8324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10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3" t="s">
        <v>8323</v>
      </c>
      <c r="R803" t="s">
        <v>8324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10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3" t="s">
        <v>8323</v>
      </c>
      <c r="R804" t="s">
        <v>8324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10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3" t="s">
        <v>8323</v>
      </c>
      <c r="R805" t="s">
        <v>8324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10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3" t="s">
        <v>8323</v>
      </c>
      <c r="R806" t="s">
        <v>8324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10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3" t="s">
        <v>8323</v>
      </c>
      <c r="R807" t="s">
        <v>8324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10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3" t="s">
        <v>8323</v>
      </c>
      <c r="R808" t="s">
        <v>8324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10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3" t="s">
        <v>8323</v>
      </c>
      <c r="R809" t="s">
        <v>8324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3" t="s">
        <v>8323</v>
      </c>
      <c r="R810" t="s">
        <v>8324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10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3" t="s">
        <v>8323</v>
      </c>
      <c r="R811" t="s">
        <v>8324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10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3" t="s">
        <v>8323</v>
      </c>
      <c r="R812" t="s">
        <v>8324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10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3" t="s">
        <v>8323</v>
      </c>
      <c r="R813" t="s">
        <v>8324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10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3" t="s">
        <v>8323</v>
      </c>
      <c r="R814" t="s">
        <v>8324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10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3" t="s">
        <v>8323</v>
      </c>
      <c r="R815" t="s">
        <v>8324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10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3" t="s">
        <v>8323</v>
      </c>
      <c r="R816" t="s">
        <v>8324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10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3" t="s">
        <v>8323</v>
      </c>
      <c r="R817" t="s">
        <v>8324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10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3" t="s">
        <v>8323</v>
      </c>
      <c r="R818" t="s">
        <v>8324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10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3" t="s">
        <v>8323</v>
      </c>
      <c r="R819" t="s">
        <v>8324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1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3" t="s">
        <v>8323</v>
      </c>
      <c r="R820" t="s">
        <v>8324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10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3" t="s">
        <v>8323</v>
      </c>
      <c r="R821" t="s">
        <v>8324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10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3" t="s">
        <v>8323</v>
      </c>
      <c r="R822" t="s">
        <v>8324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10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3" t="s">
        <v>8323</v>
      </c>
      <c r="R823" t="s">
        <v>8324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10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3" t="s">
        <v>8323</v>
      </c>
      <c r="R824" t="s">
        <v>8324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10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3" t="s">
        <v>8323</v>
      </c>
      <c r="R825" t="s">
        <v>8324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10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3" t="s">
        <v>8323</v>
      </c>
      <c r="R826" t="s">
        <v>8324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10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3" t="s">
        <v>8323</v>
      </c>
      <c r="R827" t="s">
        <v>8324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10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3" t="s">
        <v>8323</v>
      </c>
      <c r="R828" t="s">
        <v>8324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10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3" t="s">
        <v>8323</v>
      </c>
      <c r="R829" t="s">
        <v>8324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1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3" t="s">
        <v>8323</v>
      </c>
      <c r="R830" t="s">
        <v>8324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10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3" t="s">
        <v>8323</v>
      </c>
      <c r="R831" t="s">
        <v>8324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10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3" t="s">
        <v>8323</v>
      </c>
      <c r="R832" t="s">
        <v>8324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10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3" t="s">
        <v>8323</v>
      </c>
      <c r="R833" t="s">
        <v>8324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10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13" t="s">
        <v>8323</v>
      </c>
      <c r="R834" t="s">
        <v>8324</v>
      </c>
      <c r="S834" s="17">
        <f t="shared" ref="S834:S897" si="67">(((J834/60)/60)/24)+DATE(1970,1,1)</f>
        <v>40869.675173611111</v>
      </c>
      <c r="T834" s="17">
        <f t="shared" ref="T834:T897" si="68">(((I834/60)/60)/24)+DATE(1970,1,1)</f>
        <v>40929.342361111114</v>
      </c>
      <c r="U834">
        <f t="shared" ref="U834:U897" si="69">YEAR(S834)</f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10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3" t="s">
        <v>8323</v>
      </c>
      <c r="R835" t="s">
        <v>8324</v>
      </c>
      <c r="S835" s="17">
        <f t="shared" si="67"/>
        <v>41718.878182870372</v>
      </c>
      <c r="T835" s="17">
        <f t="shared" si="68"/>
        <v>41748.878182870372</v>
      </c>
      <c r="U835">
        <f t="shared" si="69"/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10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3" t="s">
        <v>8323</v>
      </c>
      <c r="R836" t="s">
        <v>8324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10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3" t="s">
        <v>8323</v>
      </c>
      <c r="R837" t="s">
        <v>8324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10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3" t="s">
        <v>8323</v>
      </c>
      <c r="R838" t="s">
        <v>8324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10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3" t="s">
        <v>8323</v>
      </c>
      <c r="R839" t="s">
        <v>8324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1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3" t="s">
        <v>8323</v>
      </c>
      <c r="R840" t="s">
        <v>8324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10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3" t="s">
        <v>8323</v>
      </c>
      <c r="R841" t="s">
        <v>8324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10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3" t="s">
        <v>8323</v>
      </c>
      <c r="R842" t="s">
        <v>8325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10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3" t="s">
        <v>8323</v>
      </c>
      <c r="R843" t="s">
        <v>8325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10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3" t="s">
        <v>8323</v>
      </c>
      <c r="R844" t="s">
        <v>8325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10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3" t="s">
        <v>8323</v>
      </c>
      <c r="R845" t="s">
        <v>8325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10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3" t="s">
        <v>8323</v>
      </c>
      <c r="R846" t="s">
        <v>8325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10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3" t="s">
        <v>8323</v>
      </c>
      <c r="R847" t="s">
        <v>8325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10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3" t="s">
        <v>8323</v>
      </c>
      <c r="R848" t="s">
        <v>8325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10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3" t="s">
        <v>8323</v>
      </c>
      <c r="R849" t="s">
        <v>8325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1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3" t="s">
        <v>8323</v>
      </c>
      <c r="R850" t="s">
        <v>8325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10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3" t="s">
        <v>8323</v>
      </c>
      <c r="R851" t="s">
        <v>8325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10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3" t="s">
        <v>8323</v>
      </c>
      <c r="R852" t="s">
        <v>8325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10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3" t="s">
        <v>8323</v>
      </c>
      <c r="R853" t="s">
        <v>8325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10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3" t="s">
        <v>8323</v>
      </c>
      <c r="R854" t="s">
        <v>8325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10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3" t="s">
        <v>8323</v>
      </c>
      <c r="R855" t="s">
        <v>8325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10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3" t="s">
        <v>8323</v>
      </c>
      <c r="R856" t="s">
        <v>8325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10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3" t="s">
        <v>8323</v>
      </c>
      <c r="R857" t="s">
        <v>8325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10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3" t="s">
        <v>8323</v>
      </c>
      <c r="R858" t="s">
        <v>8325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10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3" t="s">
        <v>8323</v>
      </c>
      <c r="R859" t="s">
        <v>8325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1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3" t="s">
        <v>8323</v>
      </c>
      <c r="R860" t="s">
        <v>8325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10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3" t="s">
        <v>8323</v>
      </c>
      <c r="R861" t="s">
        <v>8325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10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3" t="s">
        <v>8323</v>
      </c>
      <c r="R862" t="s">
        <v>8326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10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3" t="s">
        <v>8323</v>
      </c>
      <c r="R863" t="s">
        <v>8326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10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3" t="s">
        <v>8323</v>
      </c>
      <c r="R864" t="s">
        <v>8326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10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3" t="s">
        <v>8323</v>
      </c>
      <c r="R865" t="s">
        <v>8326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10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3" t="s">
        <v>8323</v>
      </c>
      <c r="R866" t="s">
        <v>8326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10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3" t="s">
        <v>8323</v>
      </c>
      <c r="R867" t="s">
        <v>8326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10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3" t="s">
        <v>8323</v>
      </c>
      <c r="R868" t="s">
        <v>8326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10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3" t="s">
        <v>8323</v>
      </c>
      <c r="R869" t="s">
        <v>8326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1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3" t="s">
        <v>8323</v>
      </c>
      <c r="R870" t="s">
        <v>8326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10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3" t="s">
        <v>8323</v>
      </c>
      <c r="R871" t="s">
        <v>8326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10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3" t="s">
        <v>8323</v>
      </c>
      <c r="R872" t="s">
        <v>8326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10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3" t="s">
        <v>8323</v>
      </c>
      <c r="R873" t="s">
        <v>8326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10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3" t="s">
        <v>8323</v>
      </c>
      <c r="R874" t="s">
        <v>8326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10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3" t="s">
        <v>8323</v>
      </c>
      <c r="R875" t="s">
        <v>8326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10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3" t="s">
        <v>8323</v>
      </c>
      <c r="R876" t="s">
        <v>8326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10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3" t="s">
        <v>8323</v>
      </c>
      <c r="R877" t="s">
        <v>8326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10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3" t="s">
        <v>8323</v>
      </c>
      <c r="R878" t="s">
        <v>8326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10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3" t="s">
        <v>8323</v>
      </c>
      <c r="R879" t="s">
        <v>8326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1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3" t="s">
        <v>8323</v>
      </c>
      <c r="R880" t="s">
        <v>8326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10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3" t="s">
        <v>8323</v>
      </c>
      <c r="R881" t="s">
        <v>8326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10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3" t="s">
        <v>8323</v>
      </c>
      <c r="R882" t="s">
        <v>8327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10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3" t="s">
        <v>8323</v>
      </c>
      <c r="R883" t="s">
        <v>8327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10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3" t="s">
        <v>8323</v>
      </c>
      <c r="R884" t="s">
        <v>8327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10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3" t="s">
        <v>8323</v>
      </c>
      <c r="R885" t="s">
        <v>8327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10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3" t="s">
        <v>8323</v>
      </c>
      <c r="R886" t="s">
        <v>8327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10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3" t="s">
        <v>8323</v>
      </c>
      <c r="R887" t="s">
        <v>8327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10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3" t="s">
        <v>8323</v>
      </c>
      <c r="R888" t="s">
        <v>8327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10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3" t="s">
        <v>8323</v>
      </c>
      <c r="R889" t="s">
        <v>8327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1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3" t="s">
        <v>8323</v>
      </c>
      <c r="R890" t="s">
        <v>8327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10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3" t="s">
        <v>8323</v>
      </c>
      <c r="R891" t="s">
        <v>8327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10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3" t="s">
        <v>8323</v>
      </c>
      <c r="R892" t="s">
        <v>8327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10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3" t="s">
        <v>8323</v>
      </c>
      <c r="R893" t="s">
        <v>8327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10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3" t="s">
        <v>8323</v>
      </c>
      <c r="R894" t="s">
        <v>8327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10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3" t="s">
        <v>8323</v>
      </c>
      <c r="R895" t="s">
        <v>8327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10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3" t="s">
        <v>8323</v>
      </c>
      <c r="R896" t="s">
        <v>8327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10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3" t="s">
        <v>8323</v>
      </c>
      <c r="R897" t="s">
        <v>8327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10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13" t="s">
        <v>8323</v>
      </c>
      <c r="R898" t="s">
        <v>8327</v>
      </c>
      <c r="S898" s="17">
        <f t="shared" ref="S898:S961" si="72">(((J898/60)/60)/24)+DATE(1970,1,1)</f>
        <v>42218.872986111113</v>
      </c>
      <c r="T898" s="17">
        <f t="shared" ref="T898:T961" si="73">(((I898/60)/60)/24)+DATE(1970,1,1)</f>
        <v>42244.166666666672</v>
      </c>
      <c r="U898">
        <f t="shared" ref="U898:U961" si="74">YEAR(S898)</f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10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3" t="s">
        <v>8323</v>
      </c>
      <c r="R899" t="s">
        <v>8327</v>
      </c>
      <c r="S899" s="17">
        <f t="shared" si="72"/>
        <v>41211.688750000001</v>
      </c>
      <c r="T899" s="17">
        <f t="shared" si="73"/>
        <v>41241.730416666665</v>
      </c>
      <c r="U899">
        <f t="shared" si="74"/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1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3" t="s">
        <v>8323</v>
      </c>
      <c r="R900" t="s">
        <v>8327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10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3" t="s">
        <v>8323</v>
      </c>
      <c r="R901" t="s">
        <v>8327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10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3" t="s">
        <v>8323</v>
      </c>
      <c r="R902" t="s">
        <v>8326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10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3" t="s">
        <v>8323</v>
      </c>
      <c r="R903" t="s">
        <v>8326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10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3" t="s">
        <v>8323</v>
      </c>
      <c r="R904" t="s">
        <v>8326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10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3" t="s">
        <v>8323</v>
      </c>
      <c r="R905" t="s">
        <v>8326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10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3" t="s">
        <v>8323</v>
      </c>
      <c r="R906" t="s">
        <v>8326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10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3" t="s">
        <v>8323</v>
      </c>
      <c r="R907" t="s">
        <v>8326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10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3" t="s">
        <v>8323</v>
      </c>
      <c r="R908" t="s">
        <v>8326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10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3" t="s">
        <v>8323</v>
      </c>
      <c r="R909" t="s">
        <v>8326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3" t="s">
        <v>8323</v>
      </c>
      <c r="R910" t="s">
        <v>8326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10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3" t="s">
        <v>8323</v>
      </c>
      <c r="R911" t="s">
        <v>8326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10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3" t="s">
        <v>8323</v>
      </c>
      <c r="R912" t="s">
        <v>8326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10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3" t="s">
        <v>8323</v>
      </c>
      <c r="R913" t="s">
        <v>8326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10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3" t="s">
        <v>8323</v>
      </c>
      <c r="R914" t="s">
        <v>8326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10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3" t="s">
        <v>8323</v>
      </c>
      <c r="R915" t="s">
        <v>8326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10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3" t="s">
        <v>8323</v>
      </c>
      <c r="R916" t="s">
        <v>8326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10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3" t="s">
        <v>8323</v>
      </c>
      <c r="R917" t="s">
        <v>8326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10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3" t="s">
        <v>8323</v>
      </c>
      <c r="R918" t="s">
        <v>8326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10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3" t="s">
        <v>8323</v>
      </c>
      <c r="R919" t="s">
        <v>8326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1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3" t="s">
        <v>8323</v>
      </c>
      <c r="R920" t="s">
        <v>8326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10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3" t="s">
        <v>8323</v>
      </c>
      <c r="R921" t="s">
        <v>8326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10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3" t="s">
        <v>8323</v>
      </c>
      <c r="R922" t="s">
        <v>8326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10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3" t="s">
        <v>8323</v>
      </c>
      <c r="R923" t="s">
        <v>8326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10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3" t="s">
        <v>8323</v>
      </c>
      <c r="R924" t="s">
        <v>8326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10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3" t="s">
        <v>8323</v>
      </c>
      <c r="R925" t="s">
        <v>8326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10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3" t="s">
        <v>8323</v>
      </c>
      <c r="R926" t="s">
        <v>8326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10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3" t="s">
        <v>8323</v>
      </c>
      <c r="R927" t="s">
        <v>8326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10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3" t="s">
        <v>8323</v>
      </c>
      <c r="R928" t="s">
        <v>8326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10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3" t="s">
        <v>8323</v>
      </c>
      <c r="R929" t="s">
        <v>8326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1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3" t="s">
        <v>8323</v>
      </c>
      <c r="R930" t="s">
        <v>8326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10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3" t="s">
        <v>8323</v>
      </c>
      <c r="R931" t="s">
        <v>8326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10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3" t="s">
        <v>8323</v>
      </c>
      <c r="R932" t="s">
        <v>8326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10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3" t="s">
        <v>8323</v>
      </c>
      <c r="R933" t="s">
        <v>8326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10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3" t="s">
        <v>8323</v>
      </c>
      <c r="R934" t="s">
        <v>8326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10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3" t="s">
        <v>8323</v>
      </c>
      <c r="R935" t="s">
        <v>8326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10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3" t="s">
        <v>8323</v>
      </c>
      <c r="R936" t="s">
        <v>8326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10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3" t="s">
        <v>8323</v>
      </c>
      <c r="R937" t="s">
        <v>8326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10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3" t="s">
        <v>8323</v>
      </c>
      <c r="R938" t="s">
        <v>8326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10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3" t="s">
        <v>8323</v>
      </c>
      <c r="R939" t="s">
        <v>8326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1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3" t="s">
        <v>8323</v>
      </c>
      <c r="R940" t="s">
        <v>8326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10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3" t="s">
        <v>8323</v>
      </c>
      <c r="R941" t="s">
        <v>8326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10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3" t="s">
        <v>8317</v>
      </c>
      <c r="R942" t="s">
        <v>8319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10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3" t="s">
        <v>8317</v>
      </c>
      <c r="R943" t="s">
        <v>8319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10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3" t="s">
        <v>8317</v>
      </c>
      <c r="R944" t="s">
        <v>8319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10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3" t="s">
        <v>8317</v>
      </c>
      <c r="R945" t="s">
        <v>8319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10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3" t="s">
        <v>8317</v>
      </c>
      <c r="R946" t="s">
        <v>8319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10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3" t="s">
        <v>8317</v>
      </c>
      <c r="R947" t="s">
        <v>8319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10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3" t="s">
        <v>8317</v>
      </c>
      <c r="R948" t="s">
        <v>8319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10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3" t="s">
        <v>8317</v>
      </c>
      <c r="R949" t="s">
        <v>8319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1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3" t="s">
        <v>8317</v>
      </c>
      <c r="R950" t="s">
        <v>8319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10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3" t="s">
        <v>8317</v>
      </c>
      <c r="R951" t="s">
        <v>8319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10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3" t="s">
        <v>8317</v>
      </c>
      <c r="R952" t="s">
        <v>8319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10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3" t="s">
        <v>8317</v>
      </c>
      <c r="R953" t="s">
        <v>8319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10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3" t="s">
        <v>8317</v>
      </c>
      <c r="R954" t="s">
        <v>8319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10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3" t="s">
        <v>8317</v>
      </c>
      <c r="R955" t="s">
        <v>8319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10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3" t="s">
        <v>8317</v>
      </c>
      <c r="R956" t="s">
        <v>8319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10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3" t="s">
        <v>8317</v>
      </c>
      <c r="R957" t="s">
        <v>8319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10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3" t="s">
        <v>8317</v>
      </c>
      <c r="R958" t="s">
        <v>8319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10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3" t="s">
        <v>8317</v>
      </c>
      <c r="R959" t="s">
        <v>8319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1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3" t="s">
        <v>8317</v>
      </c>
      <c r="R960" t="s">
        <v>8319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10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3" t="s">
        <v>8317</v>
      </c>
      <c r="R961" t="s">
        <v>8319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10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13" t="s">
        <v>8317</v>
      </c>
      <c r="R962" t="s">
        <v>8319</v>
      </c>
      <c r="S962" s="17">
        <f t="shared" ref="S962:S1025" si="77">(((J962/60)/60)/24)+DATE(1970,1,1)</f>
        <v>42766.626793981486</v>
      </c>
      <c r="T962" s="17">
        <f t="shared" ref="T962:T1025" si="78">(((I962/60)/60)/24)+DATE(1970,1,1)</f>
        <v>42808.585127314815</v>
      </c>
      <c r="U962">
        <f t="shared" ref="U962:U1025" si="79">YEAR(S962)</f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10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3" t="s">
        <v>8317</v>
      </c>
      <c r="R963" t="s">
        <v>8319</v>
      </c>
      <c r="S963" s="17">
        <f t="shared" si="77"/>
        <v>42740.693692129629</v>
      </c>
      <c r="T963" s="17">
        <f t="shared" si="78"/>
        <v>42786.791666666672</v>
      </c>
      <c r="U963">
        <f t="shared" si="79"/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10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3" t="s">
        <v>8317</v>
      </c>
      <c r="R964" t="s">
        <v>8319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10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3" t="s">
        <v>8317</v>
      </c>
      <c r="R965" t="s">
        <v>8319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10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3" t="s">
        <v>8317</v>
      </c>
      <c r="R966" t="s">
        <v>8319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10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3" t="s">
        <v>8317</v>
      </c>
      <c r="R967" t="s">
        <v>8319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10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3" t="s">
        <v>8317</v>
      </c>
      <c r="R968" t="s">
        <v>8319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10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3" t="s">
        <v>8317</v>
      </c>
      <c r="R969" t="s">
        <v>8319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1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3" t="s">
        <v>8317</v>
      </c>
      <c r="R970" t="s">
        <v>8319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10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3" t="s">
        <v>8317</v>
      </c>
      <c r="R971" t="s">
        <v>8319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10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3" t="s">
        <v>8317</v>
      </c>
      <c r="R972" t="s">
        <v>8319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10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3" t="s">
        <v>8317</v>
      </c>
      <c r="R973" t="s">
        <v>8319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10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3" t="s">
        <v>8317</v>
      </c>
      <c r="R974" t="s">
        <v>8319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10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3" t="s">
        <v>8317</v>
      </c>
      <c r="R975" t="s">
        <v>8319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10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3" t="s">
        <v>8317</v>
      </c>
      <c r="R976" t="s">
        <v>8319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10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3" t="s">
        <v>8317</v>
      </c>
      <c r="R977" t="s">
        <v>8319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10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3" t="s">
        <v>8317</v>
      </c>
      <c r="R978" t="s">
        <v>8319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10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3" t="s">
        <v>8317</v>
      </c>
      <c r="R979" t="s">
        <v>8319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1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3" t="s">
        <v>8317</v>
      </c>
      <c r="R980" t="s">
        <v>8319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10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3" t="s">
        <v>8317</v>
      </c>
      <c r="R981" t="s">
        <v>8319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10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3" t="s">
        <v>8317</v>
      </c>
      <c r="R982" t="s">
        <v>8319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10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3" t="s">
        <v>8317</v>
      </c>
      <c r="R983" t="s">
        <v>8319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10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3" t="s">
        <v>8317</v>
      </c>
      <c r="R984" t="s">
        <v>8319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10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3" t="s">
        <v>8317</v>
      </c>
      <c r="R985" t="s">
        <v>8319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10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3" t="s">
        <v>8317</v>
      </c>
      <c r="R986" t="s">
        <v>8319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10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3" t="s">
        <v>8317</v>
      </c>
      <c r="R987" t="s">
        <v>8319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10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3" t="s">
        <v>8317</v>
      </c>
      <c r="R988" t="s">
        <v>8319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10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3" t="s">
        <v>8317</v>
      </c>
      <c r="R989" t="s">
        <v>8319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1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3" t="s">
        <v>8317</v>
      </c>
      <c r="R990" t="s">
        <v>8319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10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3" t="s">
        <v>8317</v>
      </c>
      <c r="R991" t="s">
        <v>8319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10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3" t="s">
        <v>8317</v>
      </c>
      <c r="R992" t="s">
        <v>8319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10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3" t="s">
        <v>8317</v>
      </c>
      <c r="R993" t="s">
        <v>8319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10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3" t="s">
        <v>8317</v>
      </c>
      <c r="R994" t="s">
        <v>8319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10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3" t="s">
        <v>8317</v>
      </c>
      <c r="R995" t="s">
        <v>8319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10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3" t="s">
        <v>8317</v>
      </c>
      <c r="R996" t="s">
        <v>8319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10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3" t="s">
        <v>8317</v>
      </c>
      <c r="R997" t="s">
        <v>8319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10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3" t="s">
        <v>8317</v>
      </c>
      <c r="R998" t="s">
        <v>8319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10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3" t="s">
        <v>8317</v>
      </c>
      <c r="R999" t="s">
        <v>8319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1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3" t="s">
        <v>8317</v>
      </c>
      <c r="R1000" t="s">
        <v>8319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10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3" t="s">
        <v>8317</v>
      </c>
      <c r="R1001" t="s">
        <v>8319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10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3" t="s">
        <v>8317</v>
      </c>
      <c r="R1002" t="s">
        <v>8319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10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3" t="s">
        <v>8317</v>
      </c>
      <c r="R1003" t="s">
        <v>8319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10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3" t="s">
        <v>8317</v>
      </c>
      <c r="R1004" t="s">
        <v>8319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10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3" t="s">
        <v>8317</v>
      </c>
      <c r="R1005" t="s">
        <v>8319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10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3" t="s">
        <v>8317</v>
      </c>
      <c r="R1006" t="s">
        <v>8319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10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3" t="s">
        <v>8317</v>
      </c>
      <c r="R1007" t="s">
        <v>8319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10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3" t="s">
        <v>8317</v>
      </c>
      <c r="R1008" t="s">
        <v>8319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10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3" t="s">
        <v>8317</v>
      </c>
      <c r="R1009" t="s">
        <v>8319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3" t="s">
        <v>8317</v>
      </c>
      <c r="R1010" t="s">
        <v>8319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10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3" t="s">
        <v>8317</v>
      </c>
      <c r="R1011" t="s">
        <v>8319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10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3" t="s">
        <v>8317</v>
      </c>
      <c r="R1012" t="s">
        <v>8319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10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3" t="s">
        <v>8317</v>
      </c>
      <c r="R1013" t="s">
        <v>8319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10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3" t="s">
        <v>8317</v>
      </c>
      <c r="R1014" t="s">
        <v>8319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10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3" t="s">
        <v>8317</v>
      </c>
      <c r="R1015" t="s">
        <v>8319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10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3" t="s">
        <v>8317</v>
      </c>
      <c r="R1016" t="s">
        <v>8319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10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3" t="s">
        <v>8317</v>
      </c>
      <c r="R1017" t="s">
        <v>8319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10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3" t="s">
        <v>8317</v>
      </c>
      <c r="R1018" t="s">
        <v>8319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10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3" t="s">
        <v>8317</v>
      </c>
      <c r="R1019" t="s">
        <v>8319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1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3" t="s">
        <v>8317</v>
      </c>
      <c r="R1020" t="s">
        <v>8319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10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3" t="s">
        <v>8317</v>
      </c>
      <c r="R1021" t="s">
        <v>8319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10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3" t="s">
        <v>8323</v>
      </c>
      <c r="R1022" t="s">
        <v>8328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10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3" t="s">
        <v>8323</v>
      </c>
      <c r="R1023" t="s">
        <v>8328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10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3" t="s">
        <v>8323</v>
      </c>
      <c r="R1024" t="s">
        <v>8328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10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3" t="s">
        <v>8323</v>
      </c>
      <c r="R1025" t="s">
        <v>8328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10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13" t="s">
        <v>8323</v>
      </c>
      <c r="R1026" t="s">
        <v>8328</v>
      </c>
      <c r="S1026" s="17">
        <f t="shared" ref="S1026:S1089" si="82">(((J1026/60)/60)/24)+DATE(1970,1,1)</f>
        <v>42370.580590277779</v>
      </c>
      <c r="T1026" s="17">
        <f t="shared" ref="T1026:T1089" si="83">(((I1026/60)/60)/24)+DATE(1970,1,1)</f>
        <v>42400.580590277779</v>
      </c>
      <c r="U1026">
        <f t="shared" ref="U1026:U1089" si="84">YEAR(S1026)</f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10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3" t="s">
        <v>8323</v>
      </c>
      <c r="R1027" t="s">
        <v>8328</v>
      </c>
      <c r="S1027" s="17">
        <f t="shared" si="82"/>
        <v>42049.833761574075</v>
      </c>
      <c r="T1027" s="17">
        <f t="shared" si="83"/>
        <v>42079.792094907403</v>
      </c>
      <c r="U1027">
        <f t="shared" si="84"/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10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3" t="s">
        <v>8323</v>
      </c>
      <c r="R1028" t="s">
        <v>8328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10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3" t="s">
        <v>8323</v>
      </c>
      <c r="R1029" t="s">
        <v>8328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1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3" t="s">
        <v>8323</v>
      </c>
      <c r="R1030" t="s">
        <v>8328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10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3" t="s">
        <v>8323</v>
      </c>
      <c r="R1031" t="s">
        <v>8328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10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3" t="s">
        <v>8323</v>
      </c>
      <c r="R1032" t="s">
        <v>8328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10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3" t="s">
        <v>8323</v>
      </c>
      <c r="R1033" t="s">
        <v>8328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10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3" t="s">
        <v>8323</v>
      </c>
      <c r="R1034" t="s">
        <v>8328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10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3" t="s">
        <v>8323</v>
      </c>
      <c r="R1035" t="s">
        <v>8328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10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3" t="s">
        <v>8323</v>
      </c>
      <c r="R1036" t="s">
        <v>8328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10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3" t="s">
        <v>8323</v>
      </c>
      <c r="R1037" t="s">
        <v>8328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10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3" t="s">
        <v>8323</v>
      </c>
      <c r="R1038" t="s">
        <v>8328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10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3" t="s">
        <v>8323</v>
      </c>
      <c r="R1039" t="s">
        <v>8328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1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3" t="s">
        <v>8323</v>
      </c>
      <c r="R1040" t="s">
        <v>8328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10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3" t="s">
        <v>8323</v>
      </c>
      <c r="R1041" t="s">
        <v>8328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10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3" t="s">
        <v>8329</v>
      </c>
      <c r="R1042" t="s">
        <v>8330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10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3" t="s">
        <v>8329</v>
      </c>
      <c r="R1043" t="s">
        <v>8330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10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3" t="s">
        <v>8329</v>
      </c>
      <c r="R1044" t="s">
        <v>8330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10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3" t="s">
        <v>8329</v>
      </c>
      <c r="R1045" t="s">
        <v>8330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10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3" t="s">
        <v>8329</v>
      </c>
      <c r="R1046" t="s">
        <v>8330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10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3" t="s">
        <v>8329</v>
      </c>
      <c r="R1047" t="s">
        <v>8330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10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3" t="s">
        <v>8329</v>
      </c>
      <c r="R1048" t="s">
        <v>8330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10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3" t="s">
        <v>8329</v>
      </c>
      <c r="R1049" t="s">
        <v>8330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1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3" t="s">
        <v>8329</v>
      </c>
      <c r="R1050" t="s">
        <v>8330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10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3" t="s">
        <v>8329</v>
      </c>
      <c r="R1051" t="s">
        <v>8330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10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3" t="s">
        <v>8329</v>
      </c>
      <c r="R1052" t="s">
        <v>8330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10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3" t="s">
        <v>8329</v>
      </c>
      <c r="R1053" t="s">
        <v>8330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10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3" t="s">
        <v>8329</v>
      </c>
      <c r="R1054" t="s">
        <v>8330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10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3" t="s">
        <v>8329</v>
      </c>
      <c r="R1055" t="s">
        <v>8330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10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3" t="s">
        <v>8329</v>
      </c>
      <c r="R1056" t="s">
        <v>8330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10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3" t="s">
        <v>8329</v>
      </c>
      <c r="R1057" t="s">
        <v>8330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10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3" t="s">
        <v>8329</v>
      </c>
      <c r="R1058" t="s">
        <v>8330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10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3" t="s">
        <v>8329</v>
      </c>
      <c r="R1059" t="s">
        <v>8330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1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3" t="s">
        <v>8329</v>
      </c>
      <c r="R1060" t="s">
        <v>8330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10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3" t="s">
        <v>8329</v>
      </c>
      <c r="R1061" t="s">
        <v>8330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10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3" t="s">
        <v>8329</v>
      </c>
      <c r="R1062" t="s">
        <v>8330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10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3" t="s">
        <v>8329</v>
      </c>
      <c r="R1063" t="s">
        <v>8330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10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3" t="s">
        <v>8329</v>
      </c>
      <c r="R1064" t="s">
        <v>8330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10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3" t="s">
        <v>8329</v>
      </c>
      <c r="R1065" t="s">
        <v>8330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10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3" t="s">
        <v>8331</v>
      </c>
      <c r="R1066" t="s">
        <v>8332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10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3" t="s">
        <v>8331</v>
      </c>
      <c r="R1067" t="s">
        <v>8332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10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3" t="s">
        <v>8331</v>
      </c>
      <c r="R1068" t="s">
        <v>8332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10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3" t="s">
        <v>8331</v>
      </c>
      <c r="R1069" t="s">
        <v>8332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1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3" t="s">
        <v>8331</v>
      </c>
      <c r="R1070" t="s">
        <v>8332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10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3" t="s">
        <v>8331</v>
      </c>
      <c r="R1071" t="s">
        <v>8332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10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3" t="s">
        <v>8331</v>
      </c>
      <c r="R1072" t="s">
        <v>8332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10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3" t="s">
        <v>8331</v>
      </c>
      <c r="R1073" t="s">
        <v>8332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10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3" t="s">
        <v>8331</v>
      </c>
      <c r="R1074" t="s">
        <v>8332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10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3" t="s">
        <v>8331</v>
      </c>
      <c r="R1075" t="s">
        <v>8332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10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3" t="s">
        <v>8331</v>
      </c>
      <c r="R1076" t="s">
        <v>8332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10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3" t="s">
        <v>8331</v>
      </c>
      <c r="R1077" t="s">
        <v>8332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10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3" t="s">
        <v>8331</v>
      </c>
      <c r="R1078" t="s">
        <v>8332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10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3" t="s">
        <v>8331</v>
      </c>
      <c r="R1079" t="s">
        <v>8332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1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3" t="s">
        <v>8331</v>
      </c>
      <c r="R1080" t="s">
        <v>8332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10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3" t="s">
        <v>8331</v>
      </c>
      <c r="R1081" t="s">
        <v>8332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10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3" t="s">
        <v>8331</v>
      </c>
      <c r="R1082" t="s">
        <v>8332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10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3" t="s">
        <v>8331</v>
      </c>
      <c r="R1083" t="s">
        <v>8332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10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3" t="s">
        <v>8331</v>
      </c>
      <c r="R1084" t="s">
        <v>8332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10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3" t="s">
        <v>8331</v>
      </c>
      <c r="R1085" t="s">
        <v>8332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10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3" t="s">
        <v>8331</v>
      </c>
      <c r="R1086" t="s">
        <v>8332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10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3" t="s">
        <v>8331</v>
      </c>
      <c r="R1087" t="s">
        <v>8332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10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3" t="s">
        <v>8331</v>
      </c>
      <c r="R1088" t="s">
        <v>8332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10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3" t="s">
        <v>8331</v>
      </c>
      <c r="R1089" t="s">
        <v>8332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1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13" t="s">
        <v>8331</v>
      </c>
      <c r="R1090" t="s">
        <v>8332</v>
      </c>
      <c r="S1090" s="17">
        <f t="shared" ref="S1090:S1153" si="87">(((J1090/60)/60)/24)+DATE(1970,1,1)</f>
        <v>41723.799386574072</v>
      </c>
      <c r="T1090" s="17">
        <f t="shared" ref="T1090:T1153" si="88">(((I1090/60)/60)/24)+DATE(1970,1,1)</f>
        <v>41753.799386574072</v>
      </c>
      <c r="U1090">
        <f t="shared" ref="U1090:U1153" si="89">YEAR(S1090)</f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10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3" t="s">
        <v>8331</v>
      </c>
      <c r="R1091" t="s">
        <v>8332</v>
      </c>
      <c r="S1091" s="17">
        <f t="shared" si="87"/>
        <v>42151.189525462964</v>
      </c>
      <c r="T1091" s="17">
        <f t="shared" si="88"/>
        <v>42181.189525462964</v>
      </c>
      <c r="U1091">
        <f t="shared" si="89"/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10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3" t="s">
        <v>8331</v>
      </c>
      <c r="R1092" t="s">
        <v>8332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10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3" t="s">
        <v>8331</v>
      </c>
      <c r="R1093" t="s">
        <v>8332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10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3" t="s">
        <v>8331</v>
      </c>
      <c r="R1094" t="s">
        <v>8332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10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3" t="s">
        <v>8331</v>
      </c>
      <c r="R1095" t="s">
        <v>8332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10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3" t="s">
        <v>8331</v>
      </c>
      <c r="R1096" t="s">
        <v>8332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10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3" t="s">
        <v>8331</v>
      </c>
      <c r="R1097" t="s">
        <v>8332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10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3" t="s">
        <v>8331</v>
      </c>
      <c r="R1098" t="s">
        <v>8332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10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3" t="s">
        <v>8331</v>
      </c>
      <c r="R1099" t="s">
        <v>8332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1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3" t="s">
        <v>8331</v>
      </c>
      <c r="R1100" t="s">
        <v>8332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10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3" t="s">
        <v>8331</v>
      </c>
      <c r="R1101" t="s">
        <v>8332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10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3" t="s">
        <v>8331</v>
      </c>
      <c r="R1102" t="s">
        <v>8332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10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3" t="s">
        <v>8331</v>
      </c>
      <c r="R1103" t="s">
        <v>8332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10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3" t="s">
        <v>8331</v>
      </c>
      <c r="R1104" t="s">
        <v>8332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10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3" t="s">
        <v>8331</v>
      </c>
      <c r="R1105" t="s">
        <v>8332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10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3" t="s">
        <v>8331</v>
      </c>
      <c r="R1106" t="s">
        <v>8332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10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3" t="s">
        <v>8331</v>
      </c>
      <c r="R1107" t="s">
        <v>8332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10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3" t="s">
        <v>8331</v>
      </c>
      <c r="R1108" t="s">
        <v>8332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10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3" t="s">
        <v>8331</v>
      </c>
      <c r="R1109" t="s">
        <v>8332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3" t="s">
        <v>8331</v>
      </c>
      <c r="R1110" t="s">
        <v>8332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10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3" t="s">
        <v>8331</v>
      </c>
      <c r="R1111" t="s">
        <v>8332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10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3" t="s">
        <v>8331</v>
      </c>
      <c r="R1112" t="s">
        <v>8332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10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3" t="s">
        <v>8331</v>
      </c>
      <c r="R1113" t="s">
        <v>8332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10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3" t="s">
        <v>8331</v>
      </c>
      <c r="R1114" t="s">
        <v>8332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10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3" t="s">
        <v>8331</v>
      </c>
      <c r="R1115" t="s">
        <v>8332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10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3" t="s">
        <v>8331</v>
      </c>
      <c r="R1116" t="s">
        <v>8332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10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3" t="s">
        <v>8331</v>
      </c>
      <c r="R1117" t="s">
        <v>8332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10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3" t="s">
        <v>8331</v>
      </c>
      <c r="R1118" t="s">
        <v>8332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10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3" t="s">
        <v>8331</v>
      </c>
      <c r="R1119" t="s">
        <v>8332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1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3" t="s">
        <v>8331</v>
      </c>
      <c r="R1120" t="s">
        <v>8332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10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3" t="s">
        <v>8331</v>
      </c>
      <c r="R1121" t="s">
        <v>8332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10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3" t="s">
        <v>8331</v>
      </c>
      <c r="R1122" t="s">
        <v>8332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10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3" t="s">
        <v>8331</v>
      </c>
      <c r="R1123" t="s">
        <v>8332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10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3" t="s">
        <v>8331</v>
      </c>
      <c r="R1124" t="s">
        <v>8332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10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3" t="s">
        <v>8331</v>
      </c>
      <c r="R1125" t="s">
        <v>8332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10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3" t="s">
        <v>8331</v>
      </c>
      <c r="R1126" t="s">
        <v>8333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10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3" t="s">
        <v>8331</v>
      </c>
      <c r="R1127" t="s">
        <v>8333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10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3" t="s">
        <v>8331</v>
      </c>
      <c r="R1128" t="s">
        <v>8333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10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3" t="s">
        <v>8331</v>
      </c>
      <c r="R1129" t="s">
        <v>8333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1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3" t="s">
        <v>8331</v>
      </c>
      <c r="R1130" t="s">
        <v>8333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10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3" t="s">
        <v>8331</v>
      </c>
      <c r="R1131" t="s">
        <v>8333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10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3" t="s">
        <v>8331</v>
      </c>
      <c r="R1132" t="s">
        <v>8333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10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3" t="s">
        <v>8331</v>
      </c>
      <c r="R1133" t="s">
        <v>8333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10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3" t="s">
        <v>8331</v>
      </c>
      <c r="R1134" t="s">
        <v>8333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10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3" t="s">
        <v>8331</v>
      </c>
      <c r="R1135" t="s">
        <v>8333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10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3" t="s">
        <v>8331</v>
      </c>
      <c r="R1136" t="s">
        <v>8333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10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3" t="s">
        <v>8331</v>
      </c>
      <c r="R1137" t="s">
        <v>8333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10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3" t="s">
        <v>8331</v>
      </c>
      <c r="R1138" t="s">
        <v>8333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10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3" t="s">
        <v>8331</v>
      </c>
      <c r="R1139" t="s">
        <v>8333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1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3" t="s">
        <v>8331</v>
      </c>
      <c r="R1140" t="s">
        <v>8333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10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3" t="s">
        <v>8331</v>
      </c>
      <c r="R1141" t="s">
        <v>8333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10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3" t="s">
        <v>8331</v>
      </c>
      <c r="R1142" t="s">
        <v>8333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10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3" t="s">
        <v>8331</v>
      </c>
      <c r="R1143" t="s">
        <v>8333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10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3" t="s">
        <v>8331</v>
      </c>
      <c r="R1144" t="s">
        <v>8333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10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3" t="s">
        <v>8331</v>
      </c>
      <c r="R1145" t="s">
        <v>8333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10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3" t="s">
        <v>8334</v>
      </c>
      <c r="R1146" t="s">
        <v>8335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10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3" t="s">
        <v>8334</v>
      </c>
      <c r="R1147" t="s">
        <v>8335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10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3" t="s">
        <v>8334</v>
      </c>
      <c r="R1148" t="s">
        <v>8335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10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3" t="s">
        <v>8334</v>
      </c>
      <c r="R1149" t="s">
        <v>8335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1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3" t="s">
        <v>8334</v>
      </c>
      <c r="R1150" t="s">
        <v>8335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10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3" t="s">
        <v>8334</v>
      </c>
      <c r="R1151" t="s">
        <v>8335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10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3" t="s">
        <v>8334</v>
      </c>
      <c r="R1152" t="s">
        <v>8335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10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3" t="s">
        <v>8334</v>
      </c>
      <c r="R1153" t="s">
        <v>8335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10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13" t="s">
        <v>8334</v>
      </c>
      <c r="R1154" t="s">
        <v>8335</v>
      </c>
      <c r="S1154" s="17">
        <f t="shared" ref="S1154:S1217" si="92">(((J1154/60)/60)/24)+DATE(1970,1,1)</f>
        <v>42109.709629629629</v>
      </c>
      <c r="T1154" s="17">
        <f t="shared" ref="T1154:T1217" si="93">(((I1154/60)/60)/24)+DATE(1970,1,1)</f>
        <v>42139.709629629629</v>
      </c>
      <c r="U1154">
        <f t="shared" ref="U1154:U1217" si="94">YEAR(S1154)</f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10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3" t="s">
        <v>8334</v>
      </c>
      <c r="R1155" t="s">
        <v>8335</v>
      </c>
      <c r="S1155" s="17">
        <f t="shared" si="92"/>
        <v>42143.714178240742</v>
      </c>
      <c r="T1155" s="17">
        <f t="shared" si="93"/>
        <v>42173.714178240742</v>
      </c>
      <c r="U1155">
        <f t="shared" si="94"/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10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3" t="s">
        <v>8334</v>
      </c>
      <c r="R1156" t="s">
        <v>8335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10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3" t="s">
        <v>8334</v>
      </c>
      <c r="R1157" t="s">
        <v>8335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10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3" t="s">
        <v>8334</v>
      </c>
      <c r="R1158" t="s">
        <v>8335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10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3" t="s">
        <v>8334</v>
      </c>
      <c r="R1159" t="s">
        <v>8335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1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3" t="s">
        <v>8334</v>
      </c>
      <c r="R1160" t="s">
        <v>8335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10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3" t="s">
        <v>8334</v>
      </c>
      <c r="R1161" t="s">
        <v>8335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10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3" t="s">
        <v>8334</v>
      </c>
      <c r="R1162" t="s">
        <v>8335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10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3" t="s">
        <v>8334</v>
      </c>
      <c r="R1163" t="s">
        <v>8335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10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3" t="s">
        <v>8334</v>
      </c>
      <c r="R1164" t="s">
        <v>8335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10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3" t="s">
        <v>8334</v>
      </c>
      <c r="R1165" t="s">
        <v>8335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10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3" t="s">
        <v>8334</v>
      </c>
      <c r="R1166" t="s">
        <v>8335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10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3" t="s">
        <v>8334</v>
      </c>
      <c r="R1167" t="s">
        <v>8335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10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3" t="s">
        <v>8334</v>
      </c>
      <c r="R1168" t="s">
        <v>8335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10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3" t="s">
        <v>8334</v>
      </c>
      <c r="R1169" t="s">
        <v>8335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1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3" t="s">
        <v>8334</v>
      </c>
      <c r="R1170" t="s">
        <v>8335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10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3" t="s">
        <v>8334</v>
      </c>
      <c r="R1171" t="s">
        <v>8335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10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3" t="s">
        <v>8334</v>
      </c>
      <c r="R1172" t="s">
        <v>8335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10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3" t="s">
        <v>8334</v>
      </c>
      <c r="R1173" t="s">
        <v>8335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10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3" t="s">
        <v>8334</v>
      </c>
      <c r="R1174" t="s">
        <v>8335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10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3" t="s">
        <v>8334</v>
      </c>
      <c r="R1175" t="s">
        <v>8335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10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3" t="s">
        <v>8334</v>
      </c>
      <c r="R1176" t="s">
        <v>8335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10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3" t="s">
        <v>8334</v>
      </c>
      <c r="R1177" t="s">
        <v>8335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10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3" t="s">
        <v>8334</v>
      </c>
      <c r="R1178" t="s">
        <v>8335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10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3" t="s">
        <v>8334</v>
      </c>
      <c r="R1179" t="s">
        <v>8335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1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3" t="s">
        <v>8334</v>
      </c>
      <c r="R1180" t="s">
        <v>8335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10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3" t="s">
        <v>8334</v>
      </c>
      <c r="R1181" t="s">
        <v>8335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10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3" t="s">
        <v>8334</v>
      </c>
      <c r="R1182" t="s">
        <v>8335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10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3" t="s">
        <v>8334</v>
      </c>
      <c r="R1183" t="s">
        <v>8335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10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3" t="s">
        <v>8334</v>
      </c>
      <c r="R1184" t="s">
        <v>8335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10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3" t="s">
        <v>8334</v>
      </c>
      <c r="R1185" t="s">
        <v>8335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10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3" t="s">
        <v>8336</v>
      </c>
      <c r="R1186" t="s">
        <v>8337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10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3" t="s">
        <v>8336</v>
      </c>
      <c r="R1187" t="s">
        <v>8337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10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3" t="s">
        <v>8336</v>
      </c>
      <c r="R1188" t="s">
        <v>8337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10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3" t="s">
        <v>8336</v>
      </c>
      <c r="R1189" t="s">
        <v>8337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1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3" t="s">
        <v>8336</v>
      </c>
      <c r="R1190" t="s">
        <v>8337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10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3" t="s">
        <v>8336</v>
      </c>
      <c r="R1191" t="s">
        <v>8337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10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3" t="s">
        <v>8336</v>
      </c>
      <c r="R1192" t="s">
        <v>8337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10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3" t="s">
        <v>8336</v>
      </c>
      <c r="R1193" t="s">
        <v>8337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10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3" t="s">
        <v>8336</v>
      </c>
      <c r="R1194" t="s">
        <v>8337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10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3" t="s">
        <v>8336</v>
      </c>
      <c r="R1195" t="s">
        <v>8337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10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3" t="s">
        <v>8336</v>
      </c>
      <c r="R1196" t="s">
        <v>8337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10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3" t="s">
        <v>8336</v>
      </c>
      <c r="R1197" t="s">
        <v>8337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10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3" t="s">
        <v>8336</v>
      </c>
      <c r="R1198" t="s">
        <v>8337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10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3" t="s">
        <v>8336</v>
      </c>
      <c r="R1199" t="s">
        <v>8337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1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3" t="s">
        <v>8336</v>
      </c>
      <c r="R1200" t="s">
        <v>8337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10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3" t="s">
        <v>8336</v>
      </c>
      <c r="R1201" t="s">
        <v>8337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10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3" t="s">
        <v>8336</v>
      </c>
      <c r="R1202" t="s">
        <v>8337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10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3" t="s">
        <v>8336</v>
      </c>
      <c r="R1203" t="s">
        <v>8337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10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3" t="s">
        <v>8336</v>
      </c>
      <c r="R1204" t="s">
        <v>8337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10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3" t="s">
        <v>8336</v>
      </c>
      <c r="R1205" t="s">
        <v>8337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10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3" t="s">
        <v>8336</v>
      </c>
      <c r="R1206" t="s">
        <v>8337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10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3" t="s">
        <v>8336</v>
      </c>
      <c r="R1207" t="s">
        <v>8337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10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3" t="s">
        <v>8336</v>
      </c>
      <c r="R1208" t="s">
        <v>8337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10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3" t="s">
        <v>8336</v>
      </c>
      <c r="R1209" t="s">
        <v>8337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3" t="s">
        <v>8336</v>
      </c>
      <c r="R1210" t="s">
        <v>8337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10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3" t="s">
        <v>8336</v>
      </c>
      <c r="R1211" t="s">
        <v>8337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10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3" t="s">
        <v>8336</v>
      </c>
      <c r="R1212" t="s">
        <v>8337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10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3" t="s">
        <v>8336</v>
      </c>
      <c r="R1213" t="s">
        <v>8337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10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3" t="s">
        <v>8336</v>
      </c>
      <c r="R1214" t="s">
        <v>8337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10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3" t="s">
        <v>8336</v>
      </c>
      <c r="R1215" t="s">
        <v>8337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10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3" t="s">
        <v>8336</v>
      </c>
      <c r="R1216" t="s">
        <v>8337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10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3" t="s">
        <v>8336</v>
      </c>
      <c r="R1217" t="s">
        <v>8337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10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13" t="s">
        <v>8336</v>
      </c>
      <c r="R1218" t="s">
        <v>8337</v>
      </c>
      <c r="S1218" s="17">
        <f t="shared" ref="S1218:S1281" si="97">(((J1218/60)/60)/24)+DATE(1970,1,1)</f>
        <v>42247.616400462968</v>
      </c>
      <c r="T1218" s="17">
        <f t="shared" ref="T1218:T1281" si="98">(((I1218/60)/60)/24)+DATE(1970,1,1)</f>
        <v>42279.960416666669</v>
      </c>
      <c r="U1218">
        <f t="shared" ref="U1218:U1281" si="99">YEAR(S1218)</f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10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3" t="s">
        <v>8336</v>
      </c>
      <c r="R1219" t="s">
        <v>8337</v>
      </c>
      <c r="S1219" s="17">
        <f t="shared" si="97"/>
        <v>42535.809490740736</v>
      </c>
      <c r="T1219" s="17">
        <f t="shared" si="98"/>
        <v>42565.809490740736</v>
      </c>
      <c r="U1219">
        <f t="shared" si="99"/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1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3" t="s">
        <v>8336</v>
      </c>
      <c r="R1220" t="s">
        <v>8337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10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3" t="s">
        <v>8336</v>
      </c>
      <c r="R1221" t="s">
        <v>8337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10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3" t="s">
        <v>8336</v>
      </c>
      <c r="R1222" t="s">
        <v>8337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10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3" t="s">
        <v>8336</v>
      </c>
      <c r="R1223" t="s">
        <v>8337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10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3" t="s">
        <v>8336</v>
      </c>
      <c r="R1224" t="s">
        <v>8337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10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3" t="s">
        <v>8336</v>
      </c>
      <c r="R1225" t="s">
        <v>8337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10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3" t="s">
        <v>8323</v>
      </c>
      <c r="R1226" t="s">
        <v>8338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10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3" t="s">
        <v>8323</v>
      </c>
      <c r="R1227" t="s">
        <v>8338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10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3" t="s">
        <v>8323</v>
      </c>
      <c r="R1228" t="s">
        <v>8338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10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3" t="s">
        <v>8323</v>
      </c>
      <c r="R1229" t="s">
        <v>8338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1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3" t="s">
        <v>8323</v>
      </c>
      <c r="R1230" t="s">
        <v>8338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10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3" t="s">
        <v>8323</v>
      </c>
      <c r="R1231" t="s">
        <v>8338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10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3" t="s">
        <v>8323</v>
      </c>
      <c r="R1232" t="s">
        <v>8338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10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3" t="s">
        <v>8323</v>
      </c>
      <c r="R1233" t="s">
        <v>8338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10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3" t="s">
        <v>8323</v>
      </c>
      <c r="R1234" t="s">
        <v>8338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10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3" t="s">
        <v>8323</v>
      </c>
      <c r="R1235" t="s">
        <v>8338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10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3" t="s">
        <v>8323</v>
      </c>
      <c r="R1236" t="s">
        <v>8338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10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3" t="s">
        <v>8323</v>
      </c>
      <c r="R1237" t="s">
        <v>8338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10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3" t="s">
        <v>8323</v>
      </c>
      <c r="R1238" t="s">
        <v>8338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10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3" t="s">
        <v>8323</v>
      </c>
      <c r="R1239" t="s">
        <v>8338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1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3" t="s">
        <v>8323</v>
      </c>
      <c r="R1240" t="s">
        <v>8338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10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3" t="s">
        <v>8323</v>
      </c>
      <c r="R1241" t="s">
        <v>8338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10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3" t="s">
        <v>8323</v>
      </c>
      <c r="R1242" t="s">
        <v>8338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10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3" t="s">
        <v>8323</v>
      </c>
      <c r="R1243" t="s">
        <v>8338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10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3" t="s">
        <v>8323</v>
      </c>
      <c r="R1244" t="s">
        <v>8338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10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3" t="s">
        <v>8323</v>
      </c>
      <c r="R1245" t="s">
        <v>8338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10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3" t="s">
        <v>8323</v>
      </c>
      <c r="R1246" t="s">
        <v>8324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10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3" t="s">
        <v>8323</v>
      </c>
      <c r="R1247" t="s">
        <v>8324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10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3" t="s">
        <v>8323</v>
      </c>
      <c r="R1248" t="s">
        <v>8324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10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3" t="s">
        <v>8323</v>
      </c>
      <c r="R1249" t="s">
        <v>8324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1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3" t="s">
        <v>8323</v>
      </c>
      <c r="R1250" t="s">
        <v>8324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10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3" t="s">
        <v>8323</v>
      </c>
      <c r="R1251" t="s">
        <v>8324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10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3" t="s">
        <v>8323</v>
      </c>
      <c r="R1252" t="s">
        <v>8324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10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3" t="s">
        <v>8323</v>
      </c>
      <c r="R1253" t="s">
        <v>8324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10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3" t="s">
        <v>8323</v>
      </c>
      <c r="R1254" t="s">
        <v>8324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10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3" t="s">
        <v>8323</v>
      </c>
      <c r="R1255" t="s">
        <v>8324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10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3" t="s">
        <v>8323</v>
      </c>
      <c r="R1256" t="s">
        <v>8324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10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3" t="s">
        <v>8323</v>
      </c>
      <c r="R1257" t="s">
        <v>8324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10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3" t="s">
        <v>8323</v>
      </c>
      <c r="R1258" t="s">
        <v>8324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10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3" t="s">
        <v>8323</v>
      </c>
      <c r="R1259" t="s">
        <v>8324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1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3" t="s">
        <v>8323</v>
      </c>
      <c r="R1260" t="s">
        <v>8324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10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3" t="s">
        <v>8323</v>
      </c>
      <c r="R1261" t="s">
        <v>8324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10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3" t="s">
        <v>8323</v>
      </c>
      <c r="R1262" t="s">
        <v>8324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10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3" t="s">
        <v>8323</v>
      </c>
      <c r="R1263" t="s">
        <v>8324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10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3" t="s">
        <v>8323</v>
      </c>
      <c r="R1264" t="s">
        <v>8324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10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3" t="s">
        <v>8323</v>
      </c>
      <c r="R1265" t="s">
        <v>8324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10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3" t="s">
        <v>8323</v>
      </c>
      <c r="R1266" t="s">
        <v>8324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10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3" t="s">
        <v>8323</v>
      </c>
      <c r="R1267" t="s">
        <v>8324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10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3" t="s">
        <v>8323</v>
      </c>
      <c r="R1268" t="s">
        <v>8324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10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3" t="s">
        <v>8323</v>
      </c>
      <c r="R1269" t="s">
        <v>8324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1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3" t="s">
        <v>8323</v>
      </c>
      <c r="R1270" t="s">
        <v>8324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10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3" t="s">
        <v>8323</v>
      </c>
      <c r="R1271" t="s">
        <v>8324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10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3" t="s">
        <v>8323</v>
      </c>
      <c r="R1272" t="s">
        <v>8324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10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3" t="s">
        <v>8323</v>
      </c>
      <c r="R1273" t="s">
        <v>8324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10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3" t="s">
        <v>8323</v>
      </c>
      <c r="R1274" t="s">
        <v>8324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10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3" t="s">
        <v>8323</v>
      </c>
      <c r="R1275" t="s">
        <v>8324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10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3" t="s">
        <v>8323</v>
      </c>
      <c r="R1276" t="s">
        <v>8324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10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3" t="s">
        <v>8323</v>
      </c>
      <c r="R1277" t="s">
        <v>8324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10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3" t="s">
        <v>8323</v>
      </c>
      <c r="R1278" t="s">
        <v>8324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10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3" t="s">
        <v>8323</v>
      </c>
      <c r="R1279" t="s">
        <v>8324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1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3" t="s">
        <v>8323</v>
      </c>
      <c r="R1280" t="s">
        <v>8324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10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3" t="s">
        <v>8323</v>
      </c>
      <c r="R1281" t="s">
        <v>8324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10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13" t="s">
        <v>8323</v>
      </c>
      <c r="R1282" t="s">
        <v>8324</v>
      </c>
      <c r="S1282" s="17">
        <f t="shared" ref="S1282:S1345" si="102">(((J1282/60)/60)/24)+DATE(1970,1,1)</f>
        <v>40513.757569444446</v>
      </c>
      <c r="T1282" s="17">
        <f t="shared" ref="T1282:T1345" si="103">(((I1282/60)/60)/24)+DATE(1970,1,1)</f>
        <v>40603.757569444446</v>
      </c>
      <c r="U1282">
        <f t="shared" ref="U1282:U1345" si="104">YEAR(S1282)</f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10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3" t="s">
        <v>8323</v>
      </c>
      <c r="R1283" t="s">
        <v>8324</v>
      </c>
      <c r="S1283" s="17">
        <f t="shared" si="102"/>
        <v>41463.743472222224</v>
      </c>
      <c r="T1283" s="17">
        <f t="shared" si="103"/>
        <v>41483.743472222224</v>
      </c>
      <c r="U1283">
        <f t="shared" si="104"/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10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3" t="s">
        <v>8323</v>
      </c>
      <c r="R1284" t="s">
        <v>8324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10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3" t="s">
        <v>8323</v>
      </c>
      <c r="R1285" t="s">
        <v>8324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10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3" t="s">
        <v>8315</v>
      </c>
      <c r="R1286" t="s">
        <v>8316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10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3" t="s">
        <v>8315</v>
      </c>
      <c r="R1287" t="s">
        <v>8316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10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3" t="s">
        <v>8315</v>
      </c>
      <c r="R1288" t="s">
        <v>8316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10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3" t="s">
        <v>8315</v>
      </c>
      <c r="R1289" t="s">
        <v>8316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1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3" t="s">
        <v>8315</v>
      </c>
      <c r="R1290" t="s">
        <v>8316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10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3" t="s">
        <v>8315</v>
      </c>
      <c r="R1291" t="s">
        <v>8316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10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3" t="s">
        <v>8315</v>
      </c>
      <c r="R1292" t="s">
        <v>8316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10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3" t="s">
        <v>8315</v>
      </c>
      <c r="R1293" t="s">
        <v>8316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10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3" t="s">
        <v>8315</v>
      </c>
      <c r="R1294" t="s">
        <v>8316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10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3" t="s">
        <v>8315</v>
      </c>
      <c r="R1295" t="s">
        <v>8316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10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3" t="s">
        <v>8315</v>
      </c>
      <c r="R1296" t="s">
        <v>8316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10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3" t="s">
        <v>8315</v>
      </c>
      <c r="R1297" t="s">
        <v>8316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10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3" t="s">
        <v>8315</v>
      </c>
      <c r="R1298" t="s">
        <v>8316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10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3" t="s">
        <v>8315</v>
      </c>
      <c r="R1299" t="s">
        <v>8316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1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3" t="s">
        <v>8315</v>
      </c>
      <c r="R1300" t="s">
        <v>8316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10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3" t="s">
        <v>8315</v>
      </c>
      <c r="R1301" t="s">
        <v>8316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10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3" t="s">
        <v>8315</v>
      </c>
      <c r="R1302" t="s">
        <v>8316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10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3" t="s">
        <v>8315</v>
      </c>
      <c r="R1303" t="s">
        <v>8316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10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3" t="s">
        <v>8315</v>
      </c>
      <c r="R1304" t="s">
        <v>8316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10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3" t="s">
        <v>8315</v>
      </c>
      <c r="R1305" t="s">
        <v>8316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10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3" t="s">
        <v>8317</v>
      </c>
      <c r="R1306" t="s">
        <v>8319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10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3" t="s">
        <v>8317</v>
      </c>
      <c r="R1307" t="s">
        <v>8319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10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3" t="s">
        <v>8317</v>
      </c>
      <c r="R1308" t="s">
        <v>8319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10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3" t="s">
        <v>8317</v>
      </c>
      <c r="R1309" t="s">
        <v>8319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3" t="s">
        <v>8317</v>
      </c>
      <c r="R1310" t="s">
        <v>8319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10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3" t="s">
        <v>8317</v>
      </c>
      <c r="R1311" t="s">
        <v>8319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10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3" t="s">
        <v>8317</v>
      </c>
      <c r="R1312" t="s">
        <v>8319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10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3" t="s">
        <v>8317</v>
      </c>
      <c r="R1313" t="s">
        <v>8319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10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3" t="s">
        <v>8317</v>
      </c>
      <c r="R1314" t="s">
        <v>8319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10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3" t="s">
        <v>8317</v>
      </c>
      <c r="R1315" t="s">
        <v>8319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10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3" t="s">
        <v>8317</v>
      </c>
      <c r="R1316" t="s">
        <v>8319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10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3" t="s">
        <v>8317</v>
      </c>
      <c r="R1317" t="s">
        <v>8319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10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3" t="s">
        <v>8317</v>
      </c>
      <c r="R1318" t="s">
        <v>8319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10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3" t="s">
        <v>8317</v>
      </c>
      <c r="R1319" t="s">
        <v>8319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1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3" t="s">
        <v>8317</v>
      </c>
      <c r="R1320" t="s">
        <v>8319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10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3" t="s">
        <v>8317</v>
      </c>
      <c r="R1321" t="s">
        <v>8319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10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3" t="s">
        <v>8317</v>
      </c>
      <c r="R1322" t="s">
        <v>8319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10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3" t="s">
        <v>8317</v>
      </c>
      <c r="R1323" t="s">
        <v>8319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10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3" t="s">
        <v>8317</v>
      </c>
      <c r="R1324" t="s">
        <v>8319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10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3" t="s">
        <v>8317</v>
      </c>
      <c r="R1325" t="s">
        <v>8319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10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3" t="s">
        <v>8317</v>
      </c>
      <c r="R1326" t="s">
        <v>8319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10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3" t="s">
        <v>8317</v>
      </c>
      <c r="R1327" t="s">
        <v>8319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10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3" t="s">
        <v>8317</v>
      </c>
      <c r="R1328" t="s">
        <v>8319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10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3" t="s">
        <v>8317</v>
      </c>
      <c r="R1329" t="s">
        <v>8319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1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3" t="s">
        <v>8317</v>
      </c>
      <c r="R1330" t="s">
        <v>8319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10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3" t="s">
        <v>8317</v>
      </c>
      <c r="R1331" t="s">
        <v>8319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10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3" t="s">
        <v>8317</v>
      </c>
      <c r="R1332" t="s">
        <v>8319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10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3" t="s">
        <v>8317</v>
      </c>
      <c r="R1333" t="s">
        <v>8319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10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3" t="s">
        <v>8317</v>
      </c>
      <c r="R1334" t="s">
        <v>8319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10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3" t="s">
        <v>8317</v>
      </c>
      <c r="R1335" t="s">
        <v>8319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10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3" t="s">
        <v>8317</v>
      </c>
      <c r="R1336" t="s">
        <v>8319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10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3" t="s">
        <v>8317</v>
      </c>
      <c r="R1337" t="s">
        <v>8319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10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3" t="s">
        <v>8317</v>
      </c>
      <c r="R1338" t="s">
        <v>8319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10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3" t="s">
        <v>8317</v>
      </c>
      <c r="R1339" t="s">
        <v>8319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1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3" t="s">
        <v>8317</v>
      </c>
      <c r="R1340" t="s">
        <v>8319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10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3" t="s">
        <v>8317</v>
      </c>
      <c r="R1341" t="s">
        <v>8319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10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3" t="s">
        <v>8317</v>
      </c>
      <c r="R1342" t="s">
        <v>8319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10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3" t="s">
        <v>8317</v>
      </c>
      <c r="R1343" t="s">
        <v>8319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10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3" t="s">
        <v>8317</v>
      </c>
      <c r="R1344" t="s">
        <v>8319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10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3" t="s">
        <v>8317</v>
      </c>
      <c r="R1345" t="s">
        <v>8319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10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13" t="s">
        <v>8320</v>
      </c>
      <c r="R1346" t="s">
        <v>8321</v>
      </c>
      <c r="S1346" s="17">
        <f t="shared" ref="S1346:S1409" si="107">(((J1346/60)/60)/24)+DATE(1970,1,1)</f>
        <v>42522.789803240739</v>
      </c>
      <c r="T1346" s="17">
        <f t="shared" ref="T1346:T1409" si="108">(((I1346/60)/60)/24)+DATE(1970,1,1)</f>
        <v>42551.789803240739</v>
      </c>
      <c r="U1346">
        <f t="shared" ref="U1346:U1409" si="109">YEAR(S1346)</f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10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3" t="s">
        <v>8320</v>
      </c>
      <c r="R1347" t="s">
        <v>8321</v>
      </c>
      <c r="S1347" s="17">
        <f t="shared" si="107"/>
        <v>41799.814340277779</v>
      </c>
      <c r="T1347" s="17">
        <f t="shared" si="108"/>
        <v>41834.814340277779</v>
      </c>
      <c r="U1347">
        <f t="shared" si="109"/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10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3" t="s">
        <v>8320</v>
      </c>
      <c r="R1348" t="s">
        <v>8321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10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3" t="s">
        <v>8320</v>
      </c>
      <c r="R1349" t="s">
        <v>8321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1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3" t="s">
        <v>8320</v>
      </c>
      <c r="R1350" t="s">
        <v>8321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10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3" t="s">
        <v>8320</v>
      </c>
      <c r="R1351" t="s">
        <v>8321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10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3" t="s">
        <v>8320</v>
      </c>
      <c r="R1352" t="s">
        <v>8321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10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3" t="s">
        <v>8320</v>
      </c>
      <c r="R1353" t="s">
        <v>8321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10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3" t="s">
        <v>8320</v>
      </c>
      <c r="R1354" t="s">
        <v>8321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10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3" t="s">
        <v>8320</v>
      </c>
      <c r="R1355" t="s">
        <v>8321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10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3" t="s">
        <v>8320</v>
      </c>
      <c r="R1356" t="s">
        <v>8321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10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3" t="s">
        <v>8320</v>
      </c>
      <c r="R1357" t="s">
        <v>8321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10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3" t="s">
        <v>8320</v>
      </c>
      <c r="R1358" t="s">
        <v>8321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10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3" t="s">
        <v>8320</v>
      </c>
      <c r="R1359" t="s">
        <v>8321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1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3" t="s">
        <v>8320</v>
      </c>
      <c r="R1360" t="s">
        <v>8321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10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3" t="s">
        <v>8320</v>
      </c>
      <c r="R1361" t="s">
        <v>8321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10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3" t="s">
        <v>8320</v>
      </c>
      <c r="R1362" t="s">
        <v>8321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10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3" t="s">
        <v>8320</v>
      </c>
      <c r="R1363" t="s">
        <v>8321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10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3" t="s">
        <v>8320</v>
      </c>
      <c r="R1364" t="s">
        <v>8321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10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3" t="s">
        <v>8320</v>
      </c>
      <c r="R1365" t="s">
        <v>8321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10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3" t="s">
        <v>8323</v>
      </c>
      <c r="R1366" t="s">
        <v>8324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10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3" t="s">
        <v>8323</v>
      </c>
      <c r="R1367" t="s">
        <v>8324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10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3" t="s">
        <v>8323</v>
      </c>
      <c r="R1368" t="s">
        <v>8324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10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3" t="s">
        <v>8323</v>
      </c>
      <c r="R1369" t="s">
        <v>8324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1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3" t="s">
        <v>8323</v>
      </c>
      <c r="R1370" t="s">
        <v>8324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10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3" t="s">
        <v>8323</v>
      </c>
      <c r="R1371" t="s">
        <v>8324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10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3" t="s">
        <v>8323</v>
      </c>
      <c r="R1372" t="s">
        <v>8324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10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3" t="s">
        <v>8323</v>
      </c>
      <c r="R1373" t="s">
        <v>8324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10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3" t="s">
        <v>8323</v>
      </c>
      <c r="R1374" t="s">
        <v>8324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10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3" t="s">
        <v>8323</v>
      </c>
      <c r="R1375" t="s">
        <v>8324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10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3" t="s">
        <v>8323</v>
      </c>
      <c r="R1376" t="s">
        <v>8324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10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3" t="s">
        <v>8323</v>
      </c>
      <c r="R1377" t="s">
        <v>8324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10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3" t="s">
        <v>8323</v>
      </c>
      <c r="R1378" t="s">
        <v>8324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10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3" t="s">
        <v>8323</v>
      </c>
      <c r="R1379" t="s">
        <v>8324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1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3" t="s">
        <v>8323</v>
      </c>
      <c r="R1380" t="s">
        <v>8324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10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3" t="s">
        <v>8323</v>
      </c>
      <c r="R1381" t="s">
        <v>8324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10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3" t="s">
        <v>8323</v>
      </c>
      <c r="R1382" t="s">
        <v>8324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10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3" t="s">
        <v>8323</v>
      </c>
      <c r="R1383" t="s">
        <v>8324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10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3" t="s">
        <v>8323</v>
      </c>
      <c r="R1384" t="s">
        <v>8324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10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3" t="s">
        <v>8323</v>
      </c>
      <c r="R1385" t="s">
        <v>8324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10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3" t="s">
        <v>8323</v>
      </c>
      <c r="R1386" t="s">
        <v>8324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10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3" t="s">
        <v>8323</v>
      </c>
      <c r="R1387" t="s">
        <v>8324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10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3" t="s">
        <v>8323</v>
      </c>
      <c r="R1388" t="s">
        <v>8324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10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3" t="s">
        <v>8323</v>
      </c>
      <c r="R1389" t="s">
        <v>8324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1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3" t="s">
        <v>8323</v>
      </c>
      <c r="R1390" t="s">
        <v>8324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10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3" t="s">
        <v>8323</v>
      </c>
      <c r="R1391" t="s">
        <v>8324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10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3" t="s">
        <v>8323</v>
      </c>
      <c r="R1392" t="s">
        <v>8324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10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3" t="s">
        <v>8323</v>
      </c>
      <c r="R1393" t="s">
        <v>8324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10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3" t="s">
        <v>8323</v>
      </c>
      <c r="R1394" t="s">
        <v>8324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10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3" t="s">
        <v>8323</v>
      </c>
      <c r="R1395" t="s">
        <v>8324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10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3" t="s">
        <v>8323</v>
      </c>
      <c r="R1396" t="s">
        <v>8324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10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3" t="s">
        <v>8323</v>
      </c>
      <c r="R1397" t="s">
        <v>8324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10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3" t="s">
        <v>8323</v>
      </c>
      <c r="R1398" t="s">
        <v>8324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10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3" t="s">
        <v>8323</v>
      </c>
      <c r="R1399" t="s">
        <v>8324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1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3" t="s">
        <v>8323</v>
      </c>
      <c r="R1400" t="s">
        <v>8324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10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3" t="s">
        <v>8323</v>
      </c>
      <c r="R1401" t="s">
        <v>8324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10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3" t="s">
        <v>8323</v>
      </c>
      <c r="R1402" t="s">
        <v>8324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10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3" t="s">
        <v>8323</v>
      </c>
      <c r="R1403" t="s">
        <v>8324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10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3" t="s">
        <v>8323</v>
      </c>
      <c r="R1404" t="s">
        <v>8324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10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3" t="s">
        <v>8323</v>
      </c>
      <c r="R1405" t="s">
        <v>8324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10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3" t="s">
        <v>8320</v>
      </c>
      <c r="R1406" t="s">
        <v>8339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10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3" t="s">
        <v>8320</v>
      </c>
      <c r="R1407" t="s">
        <v>8339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10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3" t="s">
        <v>8320</v>
      </c>
      <c r="R1408" t="s">
        <v>8339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10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3" t="s">
        <v>8320</v>
      </c>
      <c r="R1409" t="s">
        <v>8339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13" t="s">
        <v>8320</v>
      </c>
      <c r="R1410" t="s">
        <v>8339</v>
      </c>
      <c r="S1410" s="17">
        <f t="shared" ref="S1410:S1473" si="112">(((J1410/60)/60)/24)+DATE(1970,1,1)</f>
        <v>42291.872175925921</v>
      </c>
      <c r="T1410" s="17">
        <f t="shared" ref="T1410:T1473" si="113">(((I1410/60)/60)/24)+DATE(1970,1,1)</f>
        <v>42321.913842592592</v>
      </c>
      <c r="U1410">
        <f t="shared" ref="U1410:U1473" si="114">YEAR(S1410)</f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10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3" t="s">
        <v>8320</v>
      </c>
      <c r="R1411" t="s">
        <v>8339</v>
      </c>
      <c r="S1411" s="17">
        <f t="shared" si="112"/>
        <v>41945.133506944447</v>
      </c>
      <c r="T1411" s="17">
        <f t="shared" si="113"/>
        <v>42005.175173611111</v>
      </c>
      <c r="U1411">
        <f t="shared" si="114"/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10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3" t="s">
        <v>8320</v>
      </c>
      <c r="R1412" t="s">
        <v>8339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10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3" t="s">
        <v>8320</v>
      </c>
      <c r="R1413" t="s">
        <v>8339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10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3" t="s">
        <v>8320</v>
      </c>
      <c r="R1414" t="s">
        <v>8339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10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3" t="s">
        <v>8320</v>
      </c>
      <c r="R1415" t="s">
        <v>8339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10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3" t="s">
        <v>8320</v>
      </c>
      <c r="R1416" t="s">
        <v>8339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10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3" t="s">
        <v>8320</v>
      </c>
      <c r="R1417" t="s">
        <v>8339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10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3" t="s">
        <v>8320</v>
      </c>
      <c r="R1418" t="s">
        <v>8339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10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3" t="s">
        <v>8320</v>
      </c>
      <c r="R1419" t="s">
        <v>8339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1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3" t="s">
        <v>8320</v>
      </c>
      <c r="R1420" t="s">
        <v>8339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10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3" t="s">
        <v>8320</v>
      </c>
      <c r="R1421" t="s">
        <v>8339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10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3" t="s">
        <v>8320</v>
      </c>
      <c r="R1422" t="s">
        <v>8339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10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3" t="s">
        <v>8320</v>
      </c>
      <c r="R1423" t="s">
        <v>8339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10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3" t="s">
        <v>8320</v>
      </c>
      <c r="R1424" t="s">
        <v>8339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10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3" t="s">
        <v>8320</v>
      </c>
      <c r="R1425" t="s">
        <v>8339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10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3" t="s">
        <v>8320</v>
      </c>
      <c r="R1426" t="s">
        <v>8339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10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3" t="s">
        <v>8320</v>
      </c>
      <c r="R1427" t="s">
        <v>8339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10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3" t="s">
        <v>8320</v>
      </c>
      <c r="R1428" t="s">
        <v>8339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10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3" t="s">
        <v>8320</v>
      </c>
      <c r="R1429" t="s">
        <v>8339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1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3" t="s">
        <v>8320</v>
      </c>
      <c r="R1430" t="s">
        <v>8339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10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3" t="s">
        <v>8320</v>
      </c>
      <c r="R1431" t="s">
        <v>8339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10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3" t="s">
        <v>8320</v>
      </c>
      <c r="R1432" t="s">
        <v>8339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10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3" t="s">
        <v>8320</v>
      </c>
      <c r="R1433" t="s">
        <v>8339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10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3" t="s">
        <v>8320</v>
      </c>
      <c r="R1434" t="s">
        <v>8339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10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3" t="s">
        <v>8320</v>
      </c>
      <c r="R1435" t="s">
        <v>8339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10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3" t="s">
        <v>8320</v>
      </c>
      <c r="R1436" t="s">
        <v>8339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10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3" t="s">
        <v>8320</v>
      </c>
      <c r="R1437" t="s">
        <v>8339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10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3" t="s">
        <v>8320</v>
      </c>
      <c r="R1438" t="s">
        <v>8339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10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3" t="s">
        <v>8320</v>
      </c>
      <c r="R1439" t="s">
        <v>8339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1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3" t="s">
        <v>8320</v>
      </c>
      <c r="R1440" t="s">
        <v>8339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10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3" t="s">
        <v>8320</v>
      </c>
      <c r="R1441" t="s">
        <v>8339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10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3" t="s">
        <v>8320</v>
      </c>
      <c r="R1442" t="s">
        <v>8339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10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3" t="s">
        <v>8320</v>
      </c>
      <c r="R1443" t="s">
        <v>8339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10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3" t="s">
        <v>8320</v>
      </c>
      <c r="R1444" t="s">
        <v>8339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10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3" t="s">
        <v>8320</v>
      </c>
      <c r="R1445" t="s">
        <v>8339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10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3" t="s">
        <v>8320</v>
      </c>
      <c r="R1446" t="s">
        <v>8339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10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3" t="s">
        <v>8320</v>
      </c>
      <c r="R1447" t="s">
        <v>8339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10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3" t="s">
        <v>8320</v>
      </c>
      <c r="R1448" t="s">
        <v>8339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10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3" t="s">
        <v>8320</v>
      </c>
      <c r="R1449" t="s">
        <v>8339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1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3" t="s">
        <v>8320</v>
      </c>
      <c r="R1450" t="s">
        <v>8339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10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3" t="s">
        <v>8320</v>
      </c>
      <c r="R1451" t="s">
        <v>8339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10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3" t="s">
        <v>8320</v>
      </c>
      <c r="R1452" t="s">
        <v>8339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10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3" t="s">
        <v>8320</v>
      </c>
      <c r="R1453" t="s">
        <v>8339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10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3" t="s">
        <v>8320</v>
      </c>
      <c r="R1454" t="s">
        <v>8339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10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3" t="s">
        <v>8320</v>
      </c>
      <c r="R1455" t="s">
        <v>8339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10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3" t="s">
        <v>8320</v>
      </c>
      <c r="R1456" t="s">
        <v>8339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10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3" t="s">
        <v>8320</v>
      </c>
      <c r="R1457" t="s">
        <v>8339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10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3" t="s">
        <v>8320</v>
      </c>
      <c r="R1458" t="s">
        <v>8339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10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3" t="s">
        <v>8320</v>
      </c>
      <c r="R1459" t="s">
        <v>8339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1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3" t="s">
        <v>8320</v>
      </c>
      <c r="R1460" t="s">
        <v>8339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10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3" t="s">
        <v>8320</v>
      </c>
      <c r="R1461" t="s">
        <v>8339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10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3" t="s">
        <v>8320</v>
      </c>
      <c r="R1462" t="s">
        <v>8339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10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3" t="s">
        <v>8320</v>
      </c>
      <c r="R1463" t="s">
        <v>8340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10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3" t="s">
        <v>8320</v>
      </c>
      <c r="R1464" t="s">
        <v>8340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10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3" t="s">
        <v>8320</v>
      </c>
      <c r="R1465" t="s">
        <v>8340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10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3" t="s">
        <v>8320</v>
      </c>
      <c r="R1466" t="s">
        <v>8340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10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3" t="s">
        <v>8320</v>
      </c>
      <c r="R1467" t="s">
        <v>8340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10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3" t="s">
        <v>8320</v>
      </c>
      <c r="R1468" t="s">
        <v>8340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10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3" t="s">
        <v>8320</v>
      </c>
      <c r="R1469" t="s">
        <v>8340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1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3" t="s">
        <v>8320</v>
      </c>
      <c r="R1470" t="s">
        <v>8340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10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3" t="s">
        <v>8320</v>
      </c>
      <c r="R1471" t="s">
        <v>8340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10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3" t="s">
        <v>8320</v>
      </c>
      <c r="R1472" t="s">
        <v>8340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10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3" t="s">
        <v>8320</v>
      </c>
      <c r="R1473" t="s">
        <v>8340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10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13" t="s">
        <v>8320</v>
      </c>
      <c r="R1474" t="s">
        <v>8340</v>
      </c>
      <c r="S1474" s="17">
        <f t="shared" ref="S1474:S1537" si="117">(((J1474/60)/60)/24)+DATE(1970,1,1)</f>
        <v>41533.542858796296</v>
      </c>
      <c r="T1474" s="17">
        <f t="shared" ref="T1474:T1537" si="118">(((I1474/60)/60)/24)+DATE(1970,1,1)</f>
        <v>41563.542858796296</v>
      </c>
      <c r="U1474">
        <f t="shared" ref="U1474:U1537" si="119">YEAR(S1474)</f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10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3" t="s">
        <v>8320</v>
      </c>
      <c r="R1475" t="s">
        <v>8340</v>
      </c>
      <c r="S1475" s="17">
        <f t="shared" si="117"/>
        <v>40939.979618055557</v>
      </c>
      <c r="T1475" s="17">
        <f t="shared" si="118"/>
        <v>40969.979618055557</v>
      </c>
      <c r="U1475">
        <f t="shared" si="119"/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10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3" t="s">
        <v>8320</v>
      </c>
      <c r="R1476" t="s">
        <v>8340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10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3" t="s">
        <v>8320</v>
      </c>
      <c r="R1477" t="s">
        <v>8340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10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3" t="s">
        <v>8320</v>
      </c>
      <c r="R1478" t="s">
        <v>8340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10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3" t="s">
        <v>8320</v>
      </c>
      <c r="R1479" t="s">
        <v>8340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1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3" t="s">
        <v>8320</v>
      </c>
      <c r="R1480" t="s">
        <v>8340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10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3" t="s">
        <v>8320</v>
      </c>
      <c r="R1481" t="s">
        <v>8340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10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3" t="s">
        <v>8320</v>
      </c>
      <c r="R1482" t="s">
        <v>8340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10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3" t="s">
        <v>8320</v>
      </c>
      <c r="R1483" t="s">
        <v>8322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10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3" t="s">
        <v>8320</v>
      </c>
      <c r="R1484" t="s">
        <v>8322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10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3" t="s">
        <v>8320</v>
      </c>
      <c r="R1485" t="s">
        <v>8322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10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3" t="s">
        <v>8320</v>
      </c>
      <c r="R1486" t="s">
        <v>8322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10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3" t="s">
        <v>8320</v>
      </c>
      <c r="R1487" t="s">
        <v>8322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10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3" t="s">
        <v>8320</v>
      </c>
      <c r="R1488" t="s">
        <v>8322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10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3" t="s">
        <v>8320</v>
      </c>
      <c r="R1489" t="s">
        <v>8322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1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3" t="s">
        <v>8320</v>
      </c>
      <c r="R1490" t="s">
        <v>8322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10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3" t="s">
        <v>8320</v>
      </c>
      <c r="R1491" t="s">
        <v>8322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10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3" t="s">
        <v>8320</v>
      </c>
      <c r="R1492" t="s">
        <v>8322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10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3" t="s">
        <v>8320</v>
      </c>
      <c r="R1493" t="s">
        <v>8322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10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3" t="s">
        <v>8320</v>
      </c>
      <c r="R1494" t="s">
        <v>8322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10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3" t="s">
        <v>8320</v>
      </c>
      <c r="R1495" t="s">
        <v>8322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10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3" t="s">
        <v>8320</v>
      </c>
      <c r="R1496" t="s">
        <v>8322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10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3" t="s">
        <v>8320</v>
      </c>
      <c r="R1497" t="s">
        <v>8322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10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3" t="s">
        <v>8320</v>
      </c>
      <c r="R1498" t="s">
        <v>8322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10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3" t="s">
        <v>8320</v>
      </c>
      <c r="R1499" t="s">
        <v>8322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1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3" t="s">
        <v>8320</v>
      </c>
      <c r="R1500" t="s">
        <v>8322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10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3" t="s">
        <v>8320</v>
      </c>
      <c r="R1501" t="s">
        <v>8322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10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3" t="s">
        <v>8320</v>
      </c>
      <c r="R1502" t="s">
        <v>8322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10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3" t="s">
        <v>8336</v>
      </c>
      <c r="R1503" t="s">
        <v>8337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10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3" t="s">
        <v>8336</v>
      </c>
      <c r="R1504" t="s">
        <v>8337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10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3" t="s">
        <v>8336</v>
      </c>
      <c r="R1505" t="s">
        <v>8337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10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3" t="s">
        <v>8336</v>
      </c>
      <c r="R1506" t="s">
        <v>8337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10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3" t="s">
        <v>8336</v>
      </c>
      <c r="R1507" t="s">
        <v>8337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10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3" t="s">
        <v>8336</v>
      </c>
      <c r="R1508" t="s">
        <v>8337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10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3" t="s">
        <v>8336</v>
      </c>
      <c r="R1509" t="s">
        <v>8337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3" t="s">
        <v>8336</v>
      </c>
      <c r="R1510" t="s">
        <v>8337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10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3" t="s">
        <v>8336</v>
      </c>
      <c r="R1511" t="s">
        <v>8337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10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3" t="s">
        <v>8336</v>
      </c>
      <c r="R1512" t="s">
        <v>8337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10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3" t="s">
        <v>8336</v>
      </c>
      <c r="R1513" t="s">
        <v>8337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10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3" t="s">
        <v>8336</v>
      </c>
      <c r="R1514" t="s">
        <v>8337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10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3" t="s">
        <v>8336</v>
      </c>
      <c r="R1515" t="s">
        <v>8337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10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3" t="s">
        <v>8336</v>
      </c>
      <c r="R1516" t="s">
        <v>8337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10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3" t="s">
        <v>8336</v>
      </c>
      <c r="R1517" t="s">
        <v>8337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10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3" t="s">
        <v>8336</v>
      </c>
      <c r="R1518" t="s">
        <v>8337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10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3" t="s">
        <v>8336</v>
      </c>
      <c r="R1519" t="s">
        <v>8337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1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3" t="s">
        <v>8336</v>
      </c>
      <c r="R1520" t="s">
        <v>8337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10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3" t="s">
        <v>8336</v>
      </c>
      <c r="R1521" t="s">
        <v>8337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10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3" t="s">
        <v>8336</v>
      </c>
      <c r="R1522" t="s">
        <v>8337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10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3" t="s">
        <v>8336</v>
      </c>
      <c r="R1523" t="s">
        <v>8337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10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3" t="s">
        <v>8336</v>
      </c>
      <c r="R1524" t="s">
        <v>8337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10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3" t="s">
        <v>8336</v>
      </c>
      <c r="R1525" t="s">
        <v>8337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10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3" t="s">
        <v>8336</v>
      </c>
      <c r="R1526" t="s">
        <v>8337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10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3" t="s">
        <v>8336</v>
      </c>
      <c r="R1527" t="s">
        <v>8337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10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3" t="s">
        <v>8336</v>
      </c>
      <c r="R1528" t="s">
        <v>8337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10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3" t="s">
        <v>8336</v>
      </c>
      <c r="R1529" t="s">
        <v>8337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1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3" t="s">
        <v>8336</v>
      </c>
      <c r="R1530" t="s">
        <v>8337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10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3" t="s">
        <v>8336</v>
      </c>
      <c r="R1531" t="s">
        <v>8337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10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3" t="s">
        <v>8336</v>
      </c>
      <c r="R1532" t="s">
        <v>8337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10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3" t="s">
        <v>8336</v>
      </c>
      <c r="R1533" t="s">
        <v>8337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10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3" t="s">
        <v>8336</v>
      </c>
      <c r="R1534" t="s">
        <v>8337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10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3" t="s">
        <v>8336</v>
      </c>
      <c r="R1535" t="s">
        <v>8337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10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3" t="s">
        <v>8336</v>
      </c>
      <c r="R1536" t="s">
        <v>8337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10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3" t="s">
        <v>8336</v>
      </c>
      <c r="R1537" t="s">
        <v>8337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10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13" t="s">
        <v>8336</v>
      </c>
      <c r="R1538" t="s">
        <v>8337</v>
      </c>
      <c r="S1538" s="17">
        <f t="shared" ref="S1538:S1601" si="122">(((J1538/60)/60)/24)+DATE(1970,1,1)</f>
        <v>42213.802199074074</v>
      </c>
      <c r="T1538" s="17">
        <f t="shared" ref="T1538:T1601" si="123">(((I1538/60)/60)/24)+DATE(1970,1,1)</f>
        <v>42243.802199074074</v>
      </c>
      <c r="U1538">
        <f t="shared" ref="U1538:U1601" si="124">YEAR(S1538)</f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10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3" t="s">
        <v>8336</v>
      </c>
      <c r="R1539" t="s">
        <v>8337</v>
      </c>
      <c r="S1539" s="17">
        <f t="shared" si="122"/>
        <v>42552.315127314811</v>
      </c>
      <c r="T1539" s="17">
        <f t="shared" si="123"/>
        <v>42588.75</v>
      </c>
      <c r="U1539">
        <f t="shared" si="124"/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1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3" t="s">
        <v>8336</v>
      </c>
      <c r="R1540" t="s">
        <v>8337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10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3" t="s">
        <v>8336</v>
      </c>
      <c r="R1541" t="s">
        <v>8337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10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3" t="s">
        <v>8336</v>
      </c>
      <c r="R1542" t="s">
        <v>8337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10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3" t="s">
        <v>8336</v>
      </c>
      <c r="R1543" t="s">
        <v>8341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10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3" t="s">
        <v>8336</v>
      </c>
      <c r="R1544" t="s">
        <v>8341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10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3" t="s">
        <v>8336</v>
      </c>
      <c r="R1545" t="s">
        <v>8341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10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3" t="s">
        <v>8336</v>
      </c>
      <c r="R1546" t="s">
        <v>8341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10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3" t="s">
        <v>8336</v>
      </c>
      <c r="R1547" t="s">
        <v>8341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10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3" t="s">
        <v>8336</v>
      </c>
      <c r="R1548" t="s">
        <v>8341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10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3" t="s">
        <v>8336</v>
      </c>
      <c r="R1549" t="s">
        <v>8341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1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3" t="s">
        <v>8336</v>
      </c>
      <c r="R1550" t="s">
        <v>8341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10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3" t="s">
        <v>8336</v>
      </c>
      <c r="R1551" t="s">
        <v>8341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10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3" t="s">
        <v>8336</v>
      </c>
      <c r="R1552" t="s">
        <v>8341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10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3" t="s">
        <v>8336</v>
      </c>
      <c r="R1553" t="s">
        <v>8341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10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3" t="s">
        <v>8336</v>
      </c>
      <c r="R1554" t="s">
        <v>8341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10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3" t="s">
        <v>8336</v>
      </c>
      <c r="R1555" t="s">
        <v>8341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10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3" t="s">
        <v>8336</v>
      </c>
      <c r="R1556" t="s">
        <v>8341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10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3" t="s">
        <v>8336</v>
      </c>
      <c r="R1557" t="s">
        <v>8341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10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3" t="s">
        <v>8336</v>
      </c>
      <c r="R1558" t="s">
        <v>8341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10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3" t="s">
        <v>8336</v>
      </c>
      <c r="R1559" t="s">
        <v>8341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1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3" t="s">
        <v>8336</v>
      </c>
      <c r="R1560" t="s">
        <v>8341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10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3" t="s">
        <v>8336</v>
      </c>
      <c r="R1561" t="s">
        <v>8341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10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3" t="s">
        <v>8336</v>
      </c>
      <c r="R1562" t="s">
        <v>8341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10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3" t="s">
        <v>8320</v>
      </c>
      <c r="R1563" t="s">
        <v>8342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10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3" t="s">
        <v>8320</v>
      </c>
      <c r="R1564" t="s">
        <v>8342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10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3" t="s">
        <v>8320</v>
      </c>
      <c r="R1565" t="s">
        <v>8342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10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3" t="s">
        <v>8320</v>
      </c>
      <c r="R1566" t="s">
        <v>8342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10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3" t="s">
        <v>8320</v>
      </c>
      <c r="R1567" t="s">
        <v>8342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10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3" t="s">
        <v>8320</v>
      </c>
      <c r="R1568" t="s">
        <v>8342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10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3" t="s">
        <v>8320</v>
      </c>
      <c r="R1569" t="s">
        <v>8342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1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3" t="s">
        <v>8320</v>
      </c>
      <c r="R1570" t="s">
        <v>8342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10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3" t="s">
        <v>8320</v>
      </c>
      <c r="R1571" t="s">
        <v>8342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10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3" t="s">
        <v>8320</v>
      </c>
      <c r="R1572" t="s">
        <v>8342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10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3" t="s">
        <v>8320</v>
      </c>
      <c r="R1573" t="s">
        <v>8342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10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3" t="s">
        <v>8320</v>
      </c>
      <c r="R1574" t="s">
        <v>8342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10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3" t="s">
        <v>8320</v>
      </c>
      <c r="R1575" t="s">
        <v>8342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10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3" t="s">
        <v>8320</v>
      </c>
      <c r="R1576" t="s">
        <v>8342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10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3" t="s">
        <v>8320</v>
      </c>
      <c r="R1577" t="s">
        <v>8342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10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3" t="s">
        <v>8320</v>
      </c>
      <c r="R1578" t="s">
        <v>8342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10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3" t="s">
        <v>8320</v>
      </c>
      <c r="R1579" t="s">
        <v>8342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1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3" t="s">
        <v>8320</v>
      </c>
      <c r="R1580" t="s">
        <v>8342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10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3" t="s">
        <v>8320</v>
      </c>
      <c r="R1581" t="s">
        <v>8342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10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3" t="s">
        <v>8320</v>
      </c>
      <c r="R1582" t="s">
        <v>8342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10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3" t="s">
        <v>8336</v>
      </c>
      <c r="R1583" t="s">
        <v>8343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10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3" t="s">
        <v>8336</v>
      </c>
      <c r="R1584" t="s">
        <v>8343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10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3" t="s">
        <v>8336</v>
      </c>
      <c r="R1585" t="s">
        <v>8343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10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3" t="s">
        <v>8336</v>
      </c>
      <c r="R1586" t="s">
        <v>8343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10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3" t="s">
        <v>8336</v>
      </c>
      <c r="R1587" t="s">
        <v>8343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10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3" t="s">
        <v>8336</v>
      </c>
      <c r="R1588" t="s">
        <v>8343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10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3" t="s">
        <v>8336</v>
      </c>
      <c r="R1589" t="s">
        <v>8343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1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3" t="s">
        <v>8336</v>
      </c>
      <c r="R1590" t="s">
        <v>8343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10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3" t="s">
        <v>8336</v>
      </c>
      <c r="R1591" t="s">
        <v>8343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10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3" t="s">
        <v>8336</v>
      </c>
      <c r="R1592" t="s">
        <v>8343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10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3" t="s">
        <v>8336</v>
      </c>
      <c r="R1593" t="s">
        <v>8343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10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3" t="s">
        <v>8336</v>
      </c>
      <c r="R1594" t="s">
        <v>8343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10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3" t="s">
        <v>8336</v>
      </c>
      <c r="R1595" t="s">
        <v>8343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10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3" t="s">
        <v>8336</v>
      </c>
      <c r="R1596" t="s">
        <v>8343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10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3" t="s">
        <v>8336</v>
      </c>
      <c r="R1597" t="s">
        <v>8343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10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3" t="s">
        <v>8336</v>
      </c>
      <c r="R1598" t="s">
        <v>8343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10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3" t="s">
        <v>8336</v>
      </c>
      <c r="R1599" t="s">
        <v>8343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1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3" t="s">
        <v>8336</v>
      </c>
      <c r="R1600" t="s">
        <v>8343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10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3" t="s">
        <v>8336</v>
      </c>
      <c r="R1601" t="s">
        <v>8343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10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13" t="s">
        <v>8336</v>
      </c>
      <c r="R1602" t="s">
        <v>8343</v>
      </c>
      <c r="S1602" s="17">
        <f t="shared" ref="S1602:S1665" si="127">(((J1602/60)/60)/24)+DATE(1970,1,1)</f>
        <v>41791.057314814818</v>
      </c>
      <c r="T1602" s="17">
        <f t="shared" ref="T1602:T1665" si="128">(((I1602/60)/60)/24)+DATE(1970,1,1)</f>
        <v>41835.21597222222</v>
      </c>
      <c r="U1602">
        <f t="shared" ref="U1602:U1665" si="129">YEAR(S1602)</f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10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3" t="s">
        <v>8323</v>
      </c>
      <c r="R1603" t="s">
        <v>8324</v>
      </c>
      <c r="S1603" s="17">
        <f t="shared" si="127"/>
        <v>40638.092974537038</v>
      </c>
      <c r="T1603" s="17">
        <f t="shared" si="128"/>
        <v>40668.092974537038</v>
      </c>
      <c r="U1603">
        <f t="shared" si="129"/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10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3" t="s">
        <v>8323</v>
      </c>
      <c r="R1604" t="s">
        <v>8324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10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3" t="s">
        <v>8323</v>
      </c>
      <c r="R1605" t="s">
        <v>8324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10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3" t="s">
        <v>8323</v>
      </c>
      <c r="R1606" t="s">
        <v>8324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10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3" t="s">
        <v>8323</v>
      </c>
      <c r="R1607" t="s">
        <v>8324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10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3" t="s">
        <v>8323</v>
      </c>
      <c r="R1608" t="s">
        <v>8324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10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3" t="s">
        <v>8323</v>
      </c>
      <c r="R1609" t="s">
        <v>8324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3" t="s">
        <v>8323</v>
      </c>
      <c r="R1610" t="s">
        <v>8324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10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3" t="s">
        <v>8323</v>
      </c>
      <c r="R1611" t="s">
        <v>8324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10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3" t="s">
        <v>8323</v>
      </c>
      <c r="R1612" t="s">
        <v>8324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10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3" t="s">
        <v>8323</v>
      </c>
      <c r="R1613" t="s">
        <v>8324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10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3" t="s">
        <v>8323</v>
      </c>
      <c r="R1614" t="s">
        <v>8324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10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3" t="s">
        <v>8323</v>
      </c>
      <c r="R1615" t="s">
        <v>8324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10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3" t="s">
        <v>8323</v>
      </c>
      <c r="R1616" t="s">
        <v>8324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10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3" t="s">
        <v>8323</v>
      </c>
      <c r="R1617" t="s">
        <v>8324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10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3" t="s">
        <v>8323</v>
      </c>
      <c r="R1618" t="s">
        <v>8324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10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3" t="s">
        <v>8323</v>
      </c>
      <c r="R1619" t="s">
        <v>8324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1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3" t="s">
        <v>8323</v>
      </c>
      <c r="R1620" t="s">
        <v>8324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10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3" t="s">
        <v>8323</v>
      </c>
      <c r="R1621" t="s">
        <v>8324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10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3" t="s">
        <v>8323</v>
      </c>
      <c r="R1622" t="s">
        <v>8324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10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3" t="s">
        <v>8323</v>
      </c>
      <c r="R1623" t="s">
        <v>8324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10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3" t="s">
        <v>8323</v>
      </c>
      <c r="R1624" t="s">
        <v>8324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10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3" t="s">
        <v>8323</v>
      </c>
      <c r="R1625" t="s">
        <v>8324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10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3" t="s">
        <v>8323</v>
      </c>
      <c r="R1626" t="s">
        <v>8324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10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3" t="s">
        <v>8323</v>
      </c>
      <c r="R1627" t="s">
        <v>8324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10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3" t="s">
        <v>8323</v>
      </c>
      <c r="R1628" t="s">
        <v>8324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10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3" t="s">
        <v>8323</v>
      </c>
      <c r="R1629" t="s">
        <v>8324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1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3" t="s">
        <v>8323</v>
      </c>
      <c r="R1630" t="s">
        <v>8324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10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3" t="s">
        <v>8323</v>
      </c>
      <c r="R1631" t="s">
        <v>8324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10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3" t="s">
        <v>8323</v>
      </c>
      <c r="R1632" t="s">
        <v>8324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10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3" t="s">
        <v>8323</v>
      </c>
      <c r="R1633" t="s">
        <v>8324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10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3" t="s">
        <v>8323</v>
      </c>
      <c r="R1634" t="s">
        <v>8324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10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3" t="s">
        <v>8323</v>
      </c>
      <c r="R1635" t="s">
        <v>8324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10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3" t="s">
        <v>8323</v>
      </c>
      <c r="R1636" t="s">
        <v>8324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10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3" t="s">
        <v>8323</v>
      </c>
      <c r="R1637" t="s">
        <v>8324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10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3" t="s">
        <v>8323</v>
      </c>
      <c r="R1638" t="s">
        <v>8324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10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3" t="s">
        <v>8323</v>
      </c>
      <c r="R1639" t="s">
        <v>8324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1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3" t="s">
        <v>8323</v>
      </c>
      <c r="R1640" t="s">
        <v>8324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10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3" t="s">
        <v>8323</v>
      </c>
      <c r="R1641" t="s">
        <v>8324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10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3" t="s">
        <v>8323</v>
      </c>
      <c r="R1642" t="s">
        <v>8324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10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3" t="s">
        <v>8323</v>
      </c>
      <c r="R1643" t="s">
        <v>8344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10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3" t="s">
        <v>8323</v>
      </c>
      <c r="R1644" t="s">
        <v>8344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10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3" t="s">
        <v>8323</v>
      </c>
      <c r="R1645" t="s">
        <v>8344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10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3" t="s">
        <v>8323</v>
      </c>
      <c r="R1646" t="s">
        <v>8344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10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3" t="s">
        <v>8323</v>
      </c>
      <c r="R1647" t="s">
        <v>8344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10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3" t="s">
        <v>8323</v>
      </c>
      <c r="R1648" t="s">
        <v>8344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10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3" t="s">
        <v>8323</v>
      </c>
      <c r="R1649" t="s">
        <v>8344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1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3" t="s">
        <v>8323</v>
      </c>
      <c r="R1650" t="s">
        <v>8344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10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3" t="s">
        <v>8323</v>
      </c>
      <c r="R1651" t="s">
        <v>8344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10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3" t="s">
        <v>8323</v>
      </c>
      <c r="R1652" t="s">
        <v>8344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10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3" t="s">
        <v>8323</v>
      </c>
      <c r="R1653" t="s">
        <v>8344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10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3" t="s">
        <v>8323</v>
      </c>
      <c r="R1654" t="s">
        <v>8344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10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3" t="s">
        <v>8323</v>
      </c>
      <c r="R1655" t="s">
        <v>8344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10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3" t="s">
        <v>8323</v>
      </c>
      <c r="R1656" t="s">
        <v>8344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10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3" t="s">
        <v>8323</v>
      </c>
      <c r="R1657" t="s">
        <v>8344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10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3" t="s">
        <v>8323</v>
      </c>
      <c r="R1658" t="s">
        <v>8344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10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3" t="s">
        <v>8323</v>
      </c>
      <c r="R1659" t="s">
        <v>8344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1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3" t="s">
        <v>8323</v>
      </c>
      <c r="R1660" t="s">
        <v>8344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10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3" t="s">
        <v>8323</v>
      </c>
      <c r="R1661" t="s">
        <v>8344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10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3" t="s">
        <v>8323</v>
      </c>
      <c r="R1662" t="s">
        <v>8344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10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3" t="s">
        <v>8323</v>
      </c>
      <c r="R1663" t="s">
        <v>8344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10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3" t="s">
        <v>8323</v>
      </c>
      <c r="R1664" t="s">
        <v>8344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10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3" t="s">
        <v>8323</v>
      </c>
      <c r="R1665" t="s">
        <v>8344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10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3" t="s">
        <v>8323</v>
      </c>
      <c r="R1666" t="s">
        <v>8344</v>
      </c>
      <c r="S1666" s="17">
        <f t="shared" ref="S1666:S1729" si="132">(((J1666/60)/60)/24)+DATE(1970,1,1)</f>
        <v>40939.761782407404</v>
      </c>
      <c r="T1666" s="17">
        <f t="shared" ref="T1666:T1729" si="133">(((I1666/60)/60)/24)+DATE(1970,1,1)</f>
        <v>40984.165972222225</v>
      </c>
      <c r="U1666">
        <f t="shared" ref="U1666:U1729" si="134">YEAR(S1666)</f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10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3" t="s">
        <v>8323</v>
      </c>
      <c r="R1667" t="s">
        <v>8344</v>
      </c>
      <c r="S1667" s="17">
        <f t="shared" si="132"/>
        <v>40564.649456018517</v>
      </c>
      <c r="T1667" s="17">
        <f t="shared" si="133"/>
        <v>40596.125</v>
      </c>
      <c r="U1667">
        <f t="shared" si="134"/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10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3" t="s">
        <v>8323</v>
      </c>
      <c r="R1668" t="s">
        <v>8344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10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3" t="s">
        <v>8323</v>
      </c>
      <c r="R1669" t="s">
        <v>8344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1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3" t="s">
        <v>8323</v>
      </c>
      <c r="R1670" t="s">
        <v>8344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10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3" t="s">
        <v>8323</v>
      </c>
      <c r="R1671" t="s">
        <v>8344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10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3" t="s">
        <v>8323</v>
      </c>
      <c r="R1672" t="s">
        <v>8344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10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3" t="s">
        <v>8323</v>
      </c>
      <c r="R1673" t="s">
        <v>8344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10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3" t="s">
        <v>8323</v>
      </c>
      <c r="R1674" t="s">
        <v>8344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10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3" t="s">
        <v>8323</v>
      </c>
      <c r="R1675" t="s">
        <v>8344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10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3" t="s">
        <v>8323</v>
      </c>
      <c r="R1676" t="s">
        <v>8344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10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3" t="s">
        <v>8323</v>
      </c>
      <c r="R1677" t="s">
        <v>8344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10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3" t="s">
        <v>8323</v>
      </c>
      <c r="R1678" t="s">
        <v>8344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10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3" t="s">
        <v>8323</v>
      </c>
      <c r="R1679" t="s">
        <v>8344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1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3" t="s">
        <v>8323</v>
      </c>
      <c r="R1680" t="s">
        <v>8344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10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3" t="s">
        <v>8323</v>
      </c>
      <c r="R1681" t="s">
        <v>8344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10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3" t="s">
        <v>8323</v>
      </c>
      <c r="R1682" t="s">
        <v>8344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10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3" t="s">
        <v>8323</v>
      </c>
      <c r="R1683" t="s">
        <v>8345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10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3" t="s">
        <v>8323</v>
      </c>
      <c r="R1684" t="s">
        <v>8345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10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3" t="s">
        <v>8323</v>
      </c>
      <c r="R1685" t="s">
        <v>8345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10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3" t="s">
        <v>8323</v>
      </c>
      <c r="R1686" t="s">
        <v>8345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10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3" t="s">
        <v>8323</v>
      </c>
      <c r="R1687" t="s">
        <v>8345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10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3" t="s">
        <v>8323</v>
      </c>
      <c r="R1688" t="s">
        <v>8345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10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3" t="s">
        <v>8323</v>
      </c>
      <c r="R1689" t="s">
        <v>8345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1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3" t="s">
        <v>8323</v>
      </c>
      <c r="R1690" t="s">
        <v>8345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10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3" t="s">
        <v>8323</v>
      </c>
      <c r="R1691" t="s">
        <v>8345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10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3" t="s">
        <v>8323</v>
      </c>
      <c r="R1692" t="s">
        <v>8345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10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3" t="s">
        <v>8323</v>
      </c>
      <c r="R1693" t="s">
        <v>8345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10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3" t="s">
        <v>8323</v>
      </c>
      <c r="R1694" t="s">
        <v>8345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10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3" t="s">
        <v>8323</v>
      </c>
      <c r="R1695" t="s">
        <v>8345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10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3" t="s">
        <v>8323</v>
      </c>
      <c r="R1696" t="s">
        <v>8345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10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3" t="s">
        <v>8323</v>
      </c>
      <c r="R1697" t="s">
        <v>8345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10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3" t="s">
        <v>8323</v>
      </c>
      <c r="R1698" t="s">
        <v>8345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10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3" t="s">
        <v>8323</v>
      </c>
      <c r="R1699" t="s">
        <v>8345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1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3" t="s">
        <v>8323</v>
      </c>
      <c r="R1700" t="s">
        <v>8345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10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3" t="s">
        <v>8323</v>
      </c>
      <c r="R1701" t="s">
        <v>8345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10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3" t="s">
        <v>8323</v>
      </c>
      <c r="R1702" t="s">
        <v>8345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10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3" t="s">
        <v>8323</v>
      </c>
      <c r="R1703" t="s">
        <v>8345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10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3" t="s">
        <v>8323</v>
      </c>
      <c r="R1704" t="s">
        <v>8345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10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3" t="s">
        <v>8323</v>
      </c>
      <c r="R1705" t="s">
        <v>8345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10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3" t="s">
        <v>8323</v>
      </c>
      <c r="R1706" t="s">
        <v>8345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10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3" t="s">
        <v>8323</v>
      </c>
      <c r="R1707" t="s">
        <v>8345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10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3" t="s">
        <v>8323</v>
      </c>
      <c r="R1708" t="s">
        <v>8345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10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3" t="s">
        <v>8323</v>
      </c>
      <c r="R1709" t="s">
        <v>8345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3" t="s">
        <v>8323</v>
      </c>
      <c r="R1710" t="s">
        <v>8345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10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3" t="s">
        <v>8323</v>
      </c>
      <c r="R1711" t="s">
        <v>8345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10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3" t="s">
        <v>8323</v>
      </c>
      <c r="R1712" t="s">
        <v>8345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10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3" t="s">
        <v>8323</v>
      </c>
      <c r="R1713" t="s">
        <v>8345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10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3" t="s">
        <v>8323</v>
      </c>
      <c r="R1714" t="s">
        <v>8345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10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3" t="s">
        <v>8323</v>
      </c>
      <c r="R1715" t="s">
        <v>8345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10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3" t="s">
        <v>8323</v>
      </c>
      <c r="R1716" t="s">
        <v>8345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10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3" t="s">
        <v>8323</v>
      </c>
      <c r="R1717" t="s">
        <v>8345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10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3" t="s">
        <v>8323</v>
      </c>
      <c r="R1718" t="s">
        <v>8345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10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3" t="s">
        <v>8323</v>
      </c>
      <c r="R1719" t="s">
        <v>8345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1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3" t="s">
        <v>8323</v>
      </c>
      <c r="R1720" t="s">
        <v>8345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10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3" t="s">
        <v>8323</v>
      </c>
      <c r="R1721" t="s">
        <v>8345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10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3" t="s">
        <v>8323</v>
      </c>
      <c r="R1722" t="s">
        <v>8345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10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3" t="s">
        <v>8323</v>
      </c>
      <c r="R1723" t="s">
        <v>8345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10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3" t="s">
        <v>8323</v>
      </c>
      <c r="R1724" t="s">
        <v>8345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10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3" t="s">
        <v>8323</v>
      </c>
      <c r="R1725" t="s">
        <v>8345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10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3" t="s">
        <v>8323</v>
      </c>
      <c r="R1726" t="s">
        <v>8345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10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3" t="s">
        <v>8323</v>
      </c>
      <c r="R1727" t="s">
        <v>8345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10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3" t="s">
        <v>8323</v>
      </c>
      <c r="R1728" t="s">
        <v>8345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10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3" t="s">
        <v>8323</v>
      </c>
      <c r="R1729" t="s">
        <v>8345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1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13" t="s">
        <v>8323</v>
      </c>
      <c r="R1730" t="s">
        <v>8345</v>
      </c>
      <c r="S1730" s="17">
        <f t="shared" ref="S1730:S1793" si="137">(((J1730/60)/60)/24)+DATE(1970,1,1)</f>
        <v>42268.625856481478</v>
      </c>
      <c r="T1730" s="17">
        <f t="shared" ref="T1730:T1793" si="138">(((I1730/60)/60)/24)+DATE(1970,1,1)</f>
        <v>42298.625856481478</v>
      </c>
      <c r="U1730">
        <f t="shared" ref="U1730:U1793" si="139">YEAR(S1730)</f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10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3" t="s">
        <v>8323</v>
      </c>
      <c r="R1731" t="s">
        <v>8345</v>
      </c>
      <c r="S1731" s="17">
        <f t="shared" si="137"/>
        <v>42471.052152777775</v>
      </c>
      <c r="T1731" s="17">
        <f t="shared" si="138"/>
        <v>42531.052152777775</v>
      </c>
      <c r="U1731">
        <f t="shared" si="139"/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10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3" t="s">
        <v>8323</v>
      </c>
      <c r="R1732" t="s">
        <v>8345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10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3" t="s">
        <v>8323</v>
      </c>
      <c r="R1733" t="s">
        <v>8345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10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3" t="s">
        <v>8323</v>
      </c>
      <c r="R1734" t="s">
        <v>8345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10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3" t="s">
        <v>8323</v>
      </c>
      <c r="R1735" t="s">
        <v>8345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10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3" t="s">
        <v>8323</v>
      </c>
      <c r="R1736" t="s">
        <v>8345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10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3" t="s">
        <v>8323</v>
      </c>
      <c r="R1737" t="s">
        <v>8345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10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3" t="s">
        <v>8323</v>
      </c>
      <c r="R1738" t="s">
        <v>8345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10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3" t="s">
        <v>8323</v>
      </c>
      <c r="R1739" t="s">
        <v>8345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1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3" t="s">
        <v>8323</v>
      </c>
      <c r="R1740" t="s">
        <v>8345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10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3" t="s">
        <v>8323</v>
      </c>
      <c r="R1741" t="s">
        <v>8345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10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3" t="s">
        <v>8323</v>
      </c>
      <c r="R1742" t="s">
        <v>8345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10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3" t="s">
        <v>8336</v>
      </c>
      <c r="R1743" t="s">
        <v>8337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10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3" t="s">
        <v>8336</v>
      </c>
      <c r="R1744" t="s">
        <v>8337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10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3" t="s">
        <v>8336</v>
      </c>
      <c r="R1745" t="s">
        <v>8337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10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3" t="s">
        <v>8336</v>
      </c>
      <c r="R1746" t="s">
        <v>8337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10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3" t="s">
        <v>8336</v>
      </c>
      <c r="R1747" t="s">
        <v>8337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10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3" t="s">
        <v>8336</v>
      </c>
      <c r="R1748" t="s">
        <v>8337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10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3" t="s">
        <v>8336</v>
      </c>
      <c r="R1749" t="s">
        <v>8337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1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3" t="s">
        <v>8336</v>
      </c>
      <c r="R1750" t="s">
        <v>8337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10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3" t="s">
        <v>8336</v>
      </c>
      <c r="R1751" t="s">
        <v>8337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10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3" t="s">
        <v>8336</v>
      </c>
      <c r="R1752" t="s">
        <v>8337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10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3" t="s">
        <v>8336</v>
      </c>
      <c r="R1753" t="s">
        <v>8337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10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3" t="s">
        <v>8336</v>
      </c>
      <c r="R1754" t="s">
        <v>8337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10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3" t="s">
        <v>8336</v>
      </c>
      <c r="R1755" t="s">
        <v>8337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10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3" t="s">
        <v>8336</v>
      </c>
      <c r="R1756" t="s">
        <v>8337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10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3" t="s">
        <v>8336</v>
      </c>
      <c r="R1757" t="s">
        <v>8337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10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3" t="s">
        <v>8336</v>
      </c>
      <c r="R1758" t="s">
        <v>8337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10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3" t="s">
        <v>8336</v>
      </c>
      <c r="R1759" t="s">
        <v>8337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1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3" t="s">
        <v>8336</v>
      </c>
      <c r="R1760" t="s">
        <v>8337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10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3" t="s">
        <v>8336</v>
      </c>
      <c r="R1761" t="s">
        <v>8337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10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3" t="s">
        <v>8336</v>
      </c>
      <c r="R1762" t="s">
        <v>8337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10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3" t="s">
        <v>8336</v>
      </c>
      <c r="R1763" t="s">
        <v>8337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10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3" t="s">
        <v>8336</v>
      </c>
      <c r="R1764" t="s">
        <v>8337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10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3" t="s">
        <v>8336</v>
      </c>
      <c r="R1765" t="s">
        <v>8337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10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3" t="s">
        <v>8336</v>
      </c>
      <c r="R1766" t="s">
        <v>8337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10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3" t="s">
        <v>8336</v>
      </c>
      <c r="R1767" t="s">
        <v>8337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10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3" t="s">
        <v>8336</v>
      </c>
      <c r="R1768" t="s">
        <v>8337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10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3" t="s">
        <v>8336</v>
      </c>
      <c r="R1769" t="s">
        <v>8337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1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3" t="s">
        <v>8336</v>
      </c>
      <c r="R1770" t="s">
        <v>8337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10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3" t="s">
        <v>8336</v>
      </c>
      <c r="R1771" t="s">
        <v>8337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10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3" t="s">
        <v>8336</v>
      </c>
      <c r="R1772" t="s">
        <v>8337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10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3" t="s">
        <v>8336</v>
      </c>
      <c r="R1773" t="s">
        <v>8337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10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3" t="s">
        <v>8336</v>
      </c>
      <c r="R1774" t="s">
        <v>8337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10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3" t="s">
        <v>8336</v>
      </c>
      <c r="R1775" t="s">
        <v>8337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10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3" t="s">
        <v>8336</v>
      </c>
      <c r="R1776" t="s">
        <v>8337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10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3" t="s">
        <v>8336</v>
      </c>
      <c r="R1777" t="s">
        <v>8337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10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3" t="s">
        <v>8336</v>
      </c>
      <c r="R1778" t="s">
        <v>8337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10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3" t="s">
        <v>8336</v>
      </c>
      <c r="R1779" t="s">
        <v>8337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1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3" t="s">
        <v>8336</v>
      </c>
      <c r="R1780" t="s">
        <v>8337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10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3" t="s">
        <v>8336</v>
      </c>
      <c r="R1781" t="s">
        <v>8337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10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3" t="s">
        <v>8336</v>
      </c>
      <c r="R1782" t="s">
        <v>8337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10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3" t="s">
        <v>8336</v>
      </c>
      <c r="R1783" t="s">
        <v>8337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10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3" t="s">
        <v>8336</v>
      </c>
      <c r="R1784" t="s">
        <v>8337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10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3" t="s">
        <v>8336</v>
      </c>
      <c r="R1785" t="s">
        <v>8337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10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3" t="s">
        <v>8336</v>
      </c>
      <c r="R1786" t="s">
        <v>8337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10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3" t="s">
        <v>8336</v>
      </c>
      <c r="R1787" t="s">
        <v>8337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10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3" t="s">
        <v>8336</v>
      </c>
      <c r="R1788" t="s">
        <v>8337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10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3" t="s">
        <v>8336</v>
      </c>
      <c r="R1789" t="s">
        <v>8337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1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3" t="s">
        <v>8336</v>
      </c>
      <c r="R1790" t="s">
        <v>8337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10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3" t="s">
        <v>8336</v>
      </c>
      <c r="R1791" t="s">
        <v>8337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10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3" t="s">
        <v>8336</v>
      </c>
      <c r="R1792" t="s">
        <v>8337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10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3" t="s">
        <v>8336</v>
      </c>
      <c r="R1793" t="s">
        <v>8337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10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13" t="s">
        <v>8336</v>
      </c>
      <c r="R1794" t="s">
        <v>8337</v>
      </c>
      <c r="S1794" s="17">
        <f t="shared" ref="S1794:S1857" si="142">(((J1794/60)/60)/24)+DATE(1970,1,1)</f>
        <v>42189.031041666662</v>
      </c>
      <c r="T1794" s="17">
        <f t="shared" ref="T1794:T1857" si="143">(((I1794/60)/60)/24)+DATE(1970,1,1)</f>
        <v>42226.290972222225</v>
      </c>
      <c r="U1794">
        <f t="shared" ref="U1794:U1857" si="144">YEAR(S1794)</f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10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3" t="s">
        <v>8336</v>
      </c>
      <c r="R1795" t="s">
        <v>8337</v>
      </c>
      <c r="S1795" s="17">
        <f t="shared" si="142"/>
        <v>41940.89166666667</v>
      </c>
      <c r="T1795" s="17">
        <f t="shared" si="143"/>
        <v>41970.933333333334</v>
      </c>
      <c r="U1795">
        <f t="shared" si="144"/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10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3" t="s">
        <v>8336</v>
      </c>
      <c r="R1796" t="s">
        <v>8337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10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3" t="s">
        <v>8336</v>
      </c>
      <c r="R1797" t="s">
        <v>8337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10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3" t="s">
        <v>8336</v>
      </c>
      <c r="R1798" t="s">
        <v>8337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10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3" t="s">
        <v>8336</v>
      </c>
      <c r="R1799" t="s">
        <v>8337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1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3" t="s">
        <v>8336</v>
      </c>
      <c r="R1800" t="s">
        <v>8337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10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3" t="s">
        <v>8336</v>
      </c>
      <c r="R1801" t="s">
        <v>8337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10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3" t="s">
        <v>8336</v>
      </c>
      <c r="R1802" t="s">
        <v>8337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10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3" t="s">
        <v>8336</v>
      </c>
      <c r="R1803" t="s">
        <v>8337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10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3" t="s">
        <v>8336</v>
      </c>
      <c r="R1804" t="s">
        <v>8337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10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3" t="s">
        <v>8336</v>
      </c>
      <c r="R1805" t="s">
        <v>8337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10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3" t="s">
        <v>8336</v>
      </c>
      <c r="R1806" t="s">
        <v>8337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10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3" t="s">
        <v>8336</v>
      </c>
      <c r="R1807" t="s">
        <v>8337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10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3" t="s">
        <v>8336</v>
      </c>
      <c r="R1808" t="s">
        <v>8337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10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3" t="s">
        <v>8336</v>
      </c>
      <c r="R1809" t="s">
        <v>8337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3" t="s">
        <v>8336</v>
      </c>
      <c r="R1810" t="s">
        <v>8337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10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3" t="s">
        <v>8336</v>
      </c>
      <c r="R1811" t="s">
        <v>8337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10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3" t="s">
        <v>8336</v>
      </c>
      <c r="R1812" t="s">
        <v>8337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10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3" t="s">
        <v>8336</v>
      </c>
      <c r="R1813" t="s">
        <v>8337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10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3" t="s">
        <v>8336</v>
      </c>
      <c r="R1814" t="s">
        <v>8337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10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3" t="s">
        <v>8336</v>
      </c>
      <c r="R1815" t="s">
        <v>8337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10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3" t="s">
        <v>8336</v>
      </c>
      <c r="R1816" t="s">
        <v>8337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10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3" t="s">
        <v>8336</v>
      </c>
      <c r="R1817" t="s">
        <v>8337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10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3" t="s">
        <v>8336</v>
      </c>
      <c r="R1818" t="s">
        <v>8337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10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3" t="s">
        <v>8336</v>
      </c>
      <c r="R1819" t="s">
        <v>8337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1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3" t="s">
        <v>8336</v>
      </c>
      <c r="R1820" t="s">
        <v>8337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10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3" t="s">
        <v>8336</v>
      </c>
      <c r="R1821" t="s">
        <v>8337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10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3" t="s">
        <v>8336</v>
      </c>
      <c r="R1822" t="s">
        <v>8337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10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3" t="s">
        <v>8323</v>
      </c>
      <c r="R1823" t="s">
        <v>8324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10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3" t="s">
        <v>8323</v>
      </c>
      <c r="R1824" t="s">
        <v>8324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10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3" t="s">
        <v>8323</v>
      </c>
      <c r="R1825" t="s">
        <v>8324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10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3" t="s">
        <v>8323</v>
      </c>
      <c r="R1826" t="s">
        <v>8324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10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3" t="s">
        <v>8323</v>
      </c>
      <c r="R1827" t="s">
        <v>8324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10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3" t="s">
        <v>8323</v>
      </c>
      <c r="R1828" t="s">
        <v>8324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10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3" t="s">
        <v>8323</v>
      </c>
      <c r="R1829" t="s">
        <v>8324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1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3" t="s">
        <v>8323</v>
      </c>
      <c r="R1830" t="s">
        <v>8324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10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3" t="s">
        <v>8323</v>
      </c>
      <c r="R1831" t="s">
        <v>8324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10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3" t="s">
        <v>8323</v>
      </c>
      <c r="R1832" t="s">
        <v>8324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10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3" t="s">
        <v>8323</v>
      </c>
      <c r="R1833" t="s">
        <v>8324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10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3" t="s">
        <v>8323</v>
      </c>
      <c r="R1834" t="s">
        <v>8324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10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3" t="s">
        <v>8323</v>
      </c>
      <c r="R1835" t="s">
        <v>8324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10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3" t="s">
        <v>8323</v>
      </c>
      <c r="R1836" t="s">
        <v>8324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10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3" t="s">
        <v>8323</v>
      </c>
      <c r="R1837" t="s">
        <v>8324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10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3" t="s">
        <v>8323</v>
      </c>
      <c r="R1838" t="s">
        <v>8324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10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3" t="s">
        <v>8323</v>
      </c>
      <c r="R1839" t="s">
        <v>8324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1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3" t="s">
        <v>8323</v>
      </c>
      <c r="R1840" t="s">
        <v>8324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10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3" t="s">
        <v>8323</v>
      </c>
      <c r="R1841" t="s">
        <v>8324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10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3" t="s">
        <v>8323</v>
      </c>
      <c r="R1842" t="s">
        <v>8324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10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3" t="s">
        <v>8323</v>
      </c>
      <c r="R1843" t="s">
        <v>8324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10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3" t="s">
        <v>8323</v>
      </c>
      <c r="R1844" t="s">
        <v>8324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10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3" t="s">
        <v>8323</v>
      </c>
      <c r="R1845" t="s">
        <v>8324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10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3" t="s">
        <v>8323</v>
      </c>
      <c r="R1846" t="s">
        <v>8324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10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3" t="s">
        <v>8323</v>
      </c>
      <c r="R1847" t="s">
        <v>8324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10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3" t="s">
        <v>8323</v>
      </c>
      <c r="R1848" t="s">
        <v>8324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10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3" t="s">
        <v>8323</v>
      </c>
      <c r="R1849" t="s">
        <v>8324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1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3" t="s">
        <v>8323</v>
      </c>
      <c r="R1850" t="s">
        <v>8324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10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3" t="s">
        <v>8323</v>
      </c>
      <c r="R1851" t="s">
        <v>8324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10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3" t="s">
        <v>8323</v>
      </c>
      <c r="R1852" t="s">
        <v>8324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10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3" t="s">
        <v>8323</v>
      </c>
      <c r="R1853" t="s">
        <v>8324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10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3" t="s">
        <v>8323</v>
      </c>
      <c r="R1854" t="s">
        <v>8324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10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3" t="s">
        <v>8323</v>
      </c>
      <c r="R1855" t="s">
        <v>8324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10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3" t="s">
        <v>8323</v>
      </c>
      <c r="R1856" t="s">
        <v>8324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10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3" t="s">
        <v>8323</v>
      </c>
      <c r="R1857" t="s">
        <v>8324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10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13" t="s">
        <v>8323</v>
      </c>
      <c r="R1858" t="s">
        <v>8324</v>
      </c>
      <c r="S1858" s="17">
        <f t="shared" ref="S1858:S1921" si="147">(((J1858/60)/60)/24)+DATE(1970,1,1)</f>
        <v>41817.854999999996</v>
      </c>
      <c r="T1858" s="17">
        <f t="shared" ref="T1858:T1921" si="148">(((I1858/60)/60)/24)+DATE(1970,1,1)</f>
        <v>41838.854999999996</v>
      </c>
      <c r="U1858">
        <f t="shared" ref="U1858:U1921" si="149">YEAR(S1858)</f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10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3" t="s">
        <v>8323</v>
      </c>
      <c r="R1859" t="s">
        <v>8324</v>
      </c>
      <c r="S1859" s="17">
        <f t="shared" si="147"/>
        <v>41864.76866898148</v>
      </c>
      <c r="T1859" s="17">
        <f t="shared" si="148"/>
        <v>41894.76866898148</v>
      </c>
      <c r="U1859">
        <f t="shared" si="149"/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1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3" t="s">
        <v>8323</v>
      </c>
      <c r="R1860" t="s">
        <v>8324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10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3" t="s">
        <v>8323</v>
      </c>
      <c r="R1861" t="s">
        <v>8324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10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3" t="s">
        <v>8323</v>
      </c>
      <c r="R1862" t="s">
        <v>8324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10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3" t="s">
        <v>8331</v>
      </c>
      <c r="R1863" t="s">
        <v>8333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10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3" t="s">
        <v>8331</v>
      </c>
      <c r="R1864" t="s">
        <v>8333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10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3" t="s">
        <v>8331</v>
      </c>
      <c r="R1865" t="s">
        <v>8333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10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3" t="s">
        <v>8331</v>
      </c>
      <c r="R1866" t="s">
        <v>8333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10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3" t="s">
        <v>8331</v>
      </c>
      <c r="R1867" t="s">
        <v>8333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10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3" t="s">
        <v>8331</v>
      </c>
      <c r="R1868" t="s">
        <v>8333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10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3" t="s">
        <v>8331</v>
      </c>
      <c r="R1869" t="s">
        <v>8333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1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3" t="s">
        <v>8331</v>
      </c>
      <c r="R1870" t="s">
        <v>8333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10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3" t="s">
        <v>8331</v>
      </c>
      <c r="R1871" t="s">
        <v>8333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10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3" t="s">
        <v>8331</v>
      </c>
      <c r="R1872" t="s">
        <v>8333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10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3" t="s">
        <v>8331</v>
      </c>
      <c r="R1873" t="s">
        <v>8333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10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3" t="s">
        <v>8331</v>
      </c>
      <c r="R1874" t="s">
        <v>8333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10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3" t="s">
        <v>8331</v>
      </c>
      <c r="R1875" t="s">
        <v>8333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10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3" t="s">
        <v>8331</v>
      </c>
      <c r="R1876" t="s">
        <v>8333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10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3" t="s">
        <v>8331</v>
      </c>
      <c r="R1877" t="s">
        <v>8333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10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3" t="s">
        <v>8331</v>
      </c>
      <c r="R1878" t="s">
        <v>8333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10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3" t="s">
        <v>8331</v>
      </c>
      <c r="R1879" t="s">
        <v>8333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1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3" t="s">
        <v>8331</v>
      </c>
      <c r="R1880" t="s">
        <v>8333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10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3" t="s">
        <v>8331</v>
      </c>
      <c r="R1881" t="s">
        <v>8333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10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3" t="s">
        <v>8331</v>
      </c>
      <c r="R1882" t="s">
        <v>8333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10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3" t="s">
        <v>8323</v>
      </c>
      <c r="R1883" t="s">
        <v>8327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10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3" t="s">
        <v>8323</v>
      </c>
      <c r="R1884" t="s">
        <v>8327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10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3" t="s">
        <v>8323</v>
      </c>
      <c r="R1885" t="s">
        <v>8327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10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3" t="s">
        <v>8323</v>
      </c>
      <c r="R1886" t="s">
        <v>8327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10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3" t="s">
        <v>8323</v>
      </c>
      <c r="R1887" t="s">
        <v>8327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10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3" t="s">
        <v>8323</v>
      </c>
      <c r="R1888" t="s">
        <v>8327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10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3" t="s">
        <v>8323</v>
      </c>
      <c r="R1889" t="s">
        <v>8327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1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3" t="s">
        <v>8323</v>
      </c>
      <c r="R1890" t="s">
        <v>8327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10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3" t="s">
        <v>8323</v>
      </c>
      <c r="R1891" t="s">
        <v>8327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10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3" t="s">
        <v>8323</v>
      </c>
      <c r="R1892" t="s">
        <v>8327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10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3" t="s">
        <v>8323</v>
      </c>
      <c r="R1893" t="s">
        <v>8327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10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3" t="s">
        <v>8323</v>
      </c>
      <c r="R1894" t="s">
        <v>8327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10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3" t="s">
        <v>8323</v>
      </c>
      <c r="R1895" t="s">
        <v>8327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10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3" t="s">
        <v>8323</v>
      </c>
      <c r="R1896" t="s">
        <v>8327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10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3" t="s">
        <v>8323</v>
      </c>
      <c r="R1897" t="s">
        <v>8327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10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3" t="s">
        <v>8323</v>
      </c>
      <c r="R1898" t="s">
        <v>8327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10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3" t="s">
        <v>8323</v>
      </c>
      <c r="R1899" t="s">
        <v>8327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1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3" t="s">
        <v>8323</v>
      </c>
      <c r="R1900" t="s">
        <v>8327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10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3" t="s">
        <v>8323</v>
      </c>
      <c r="R1901" t="s">
        <v>8327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10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3" t="s">
        <v>8323</v>
      </c>
      <c r="R1902" t="s">
        <v>8327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10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3" t="s">
        <v>8317</v>
      </c>
      <c r="R1903" t="s">
        <v>8346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10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3" t="s">
        <v>8317</v>
      </c>
      <c r="R1904" t="s">
        <v>8346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10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3" t="s">
        <v>8317</v>
      </c>
      <c r="R1905" t="s">
        <v>8346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10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3" t="s">
        <v>8317</v>
      </c>
      <c r="R1906" t="s">
        <v>8346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10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3" t="s">
        <v>8317</v>
      </c>
      <c r="R1907" t="s">
        <v>8346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10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3" t="s">
        <v>8317</v>
      </c>
      <c r="R1908" t="s">
        <v>8346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10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3" t="s">
        <v>8317</v>
      </c>
      <c r="R1909" t="s">
        <v>8346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3" t="s">
        <v>8317</v>
      </c>
      <c r="R1910" t="s">
        <v>8346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10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3" t="s">
        <v>8317</v>
      </c>
      <c r="R1911" t="s">
        <v>8346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10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3" t="s">
        <v>8317</v>
      </c>
      <c r="R1912" t="s">
        <v>8346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10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3" t="s">
        <v>8317</v>
      </c>
      <c r="R1913" t="s">
        <v>8346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10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3" t="s">
        <v>8317</v>
      </c>
      <c r="R1914" t="s">
        <v>8346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10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3" t="s">
        <v>8317</v>
      </c>
      <c r="R1915" t="s">
        <v>8346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10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3" t="s">
        <v>8317</v>
      </c>
      <c r="R1916" t="s">
        <v>8346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10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3" t="s">
        <v>8317</v>
      </c>
      <c r="R1917" t="s">
        <v>8346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10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3" t="s">
        <v>8317</v>
      </c>
      <c r="R1918" t="s">
        <v>8346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10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3" t="s">
        <v>8317</v>
      </c>
      <c r="R1919" t="s">
        <v>8346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1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3" t="s">
        <v>8317</v>
      </c>
      <c r="R1920" t="s">
        <v>8346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10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3" t="s">
        <v>8317</v>
      </c>
      <c r="R1921" t="s">
        <v>8346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10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13" t="s">
        <v>8317</v>
      </c>
      <c r="R1922" t="s">
        <v>8346</v>
      </c>
      <c r="S1922" s="17">
        <f t="shared" ref="S1922:S1985" si="152">(((J1922/60)/60)/24)+DATE(1970,1,1)</f>
        <v>42270.875706018516</v>
      </c>
      <c r="T1922" s="17">
        <f t="shared" ref="T1922:T1985" si="153">(((I1922/60)/60)/24)+DATE(1970,1,1)</f>
        <v>42298.958333333328</v>
      </c>
      <c r="U1922">
        <f t="shared" ref="U1922:U1985" si="154">YEAR(S1922)</f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10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3" t="s">
        <v>8323</v>
      </c>
      <c r="R1923" t="s">
        <v>8327</v>
      </c>
      <c r="S1923" s="17">
        <f t="shared" si="152"/>
        <v>41074.221562500003</v>
      </c>
      <c r="T1923" s="17">
        <f t="shared" si="153"/>
        <v>41104.221562500003</v>
      </c>
      <c r="U1923">
        <f t="shared" si="154"/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10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3" t="s">
        <v>8323</v>
      </c>
      <c r="R1924" t="s">
        <v>8327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10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3" t="s">
        <v>8323</v>
      </c>
      <c r="R1925" t="s">
        <v>8327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10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3" t="s">
        <v>8323</v>
      </c>
      <c r="R1926" t="s">
        <v>8327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10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3" t="s">
        <v>8323</v>
      </c>
      <c r="R1927" t="s">
        <v>8327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10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3" t="s">
        <v>8323</v>
      </c>
      <c r="R1928" t="s">
        <v>8327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10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3" t="s">
        <v>8323</v>
      </c>
      <c r="R1929" t="s">
        <v>8327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1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3" t="s">
        <v>8323</v>
      </c>
      <c r="R1930" t="s">
        <v>8327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10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3" t="s">
        <v>8323</v>
      </c>
      <c r="R1931" t="s">
        <v>8327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10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3" t="s">
        <v>8323</v>
      </c>
      <c r="R1932" t="s">
        <v>8327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10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3" t="s">
        <v>8323</v>
      </c>
      <c r="R1933" t="s">
        <v>8327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10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3" t="s">
        <v>8323</v>
      </c>
      <c r="R1934" t="s">
        <v>8327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10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3" t="s">
        <v>8323</v>
      </c>
      <c r="R1935" t="s">
        <v>8327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10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3" t="s">
        <v>8323</v>
      </c>
      <c r="R1936" t="s">
        <v>8327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10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3" t="s">
        <v>8323</v>
      </c>
      <c r="R1937" t="s">
        <v>8327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10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3" t="s">
        <v>8323</v>
      </c>
      <c r="R1938" t="s">
        <v>8327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10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3" t="s">
        <v>8323</v>
      </c>
      <c r="R1939" t="s">
        <v>8327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1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3" t="s">
        <v>8323</v>
      </c>
      <c r="R1940" t="s">
        <v>8327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10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3" t="s">
        <v>8323</v>
      </c>
      <c r="R1941" t="s">
        <v>8327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10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3" t="s">
        <v>8323</v>
      </c>
      <c r="R1942" t="s">
        <v>8327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10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3" t="s">
        <v>8317</v>
      </c>
      <c r="R1943" t="s">
        <v>8347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10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3" t="s">
        <v>8317</v>
      </c>
      <c r="R1944" t="s">
        <v>8347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10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3" t="s">
        <v>8317</v>
      </c>
      <c r="R1945" t="s">
        <v>8347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10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3" t="s">
        <v>8317</v>
      </c>
      <c r="R1946" t="s">
        <v>8347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10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3" t="s">
        <v>8317</v>
      </c>
      <c r="R1947" t="s">
        <v>8347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10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3" t="s">
        <v>8317</v>
      </c>
      <c r="R1948" t="s">
        <v>8347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10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3" t="s">
        <v>8317</v>
      </c>
      <c r="R1949" t="s">
        <v>8347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1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3" t="s">
        <v>8317</v>
      </c>
      <c r="R1950" t="s">
        <v>8347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10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3" t="s">
        <v>8317</v>
      </c>
      <c r="R1951" t="s">
        <v>8347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10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3" t="s">
        <v>8317</v>
      </c>
      <c r="R1952" t="s">
        <v>8347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10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3" t="s">
        <v>8317</v>
      </c>
      <c r="R1953" t="s">
        <v>8347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10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3" t="s">
        <v>8317</v>
      </c>
      <c r="R1954" t="s">
        <v>8347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10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3" t="s">
        <v>8317</v>
      </c>
      <c r="R1955" t="s">
        <v>8347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10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3" t="s">
        <v>8317</v>
      </c>
      <c r="R1956" t="s">
        <v>8347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10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3" t="s">
        <v>8317</v>
      </c>
      <c r="R1957" t="s">
        <v>8347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10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3" t="s">
        <v>8317</v>
      </c>
      <c r="R1958" t="s">
        <v>8347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10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3" t="s">
        <v>8317</v>
      </c>
      <c r="R1959" t="s">
        <v>8347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1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3" t="s">
        <v>8317</v>
      </c>
      <c r="R1960" t="s">
        <v>8347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10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3" t="s">
        <v>8317</v>
      </c>
      <c r="R1961" t="s">
        <v>8347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10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3" t="s">
        <v>8317</v>
      </c>
      <c r="R1962" t="s">
        <v>8347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10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3" t="s">
        <v>8317</v>
      </c>
      <c r="R1963" t="s">
        <v>8347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10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3" t="s">
        <v>8317</v>
      </c>
      <c r="R1964" t="s">
        <v>8347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10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3" t="s">
        <v>8317</v>
      </c>
      <c r="R1965" t="s">
        <v>8347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10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3" t="s">
        <v>8317</v>
      </c>
      <c r="R1966" t="s">
        <v>8347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10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3" t="s">
        <v>8317</v>
      </c>
      <c r="R1967" t="s">
        <v>8347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10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3" t="s">
        <v>8317</v>
      </c>
      <c r="R1968" t="s">
        <v>8347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10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3" t="s">
        <v>8317</v>
      </c>
      <c r="R1969" t="s">
        <v>8347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1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3" t="s">
        <v>8317</v>
      </c>
      <c r="R1970" t="s">
        <v>8347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10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3" t="s">
        <v>8317</v>
      </c>
      <c r="R1971" t="s">
        <v>8347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10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3" t="s">
        <v>8317</v>
      </c>
      <c r="R1972" t="s">
        <v>8347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10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3" t="s">
        <v>8317</v>
      </c>
      <c r="R1973" t="s">
        <v>8347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10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3" t="s">
        <v>8317</v>
      </c>
      <c r="R1974" t="s">
        <v>8347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10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3" t="s">
        <v>8317</v>
      </c>
      <c r="R1975" t="s">
        <v>8347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10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3" t="s">
        <v>8317</v>
      </c>
      <c r="R1976" t="s">
        <v>8347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10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3" t="s">
        <v>8317</v>
      </c>
      <c r="R1977" t="s">
        <v>8347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10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3" t="s">
        <v>8317</v>
      </c>
      <c r="R1978" t="s">
        <v>8347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10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3" t="s">
        <v>8317</v>
      </c>
      <c r="R1979" t="s">
        <v>8347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1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3" t="s">
        <v>8317</v>
      </c>
      <c r="R1980" t="s">
        <v>8347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10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3" t="s">
        <v>8317</v>
      </c>
      <c r="R1981" t="s">
        <v>8347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10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3" t="s">
        <v>8317</v>
      </c>
      <c r="R1982" t="s">
        <v>8347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10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3" t="s">
        <v>8336</v>
      </c>
      <c r="R1983" t="s">
        <v>8348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10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3" t="s">
        <v>8336</v>
      </c>
      <c r="R1984" t="s">
        <v>8348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10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3" t="s">
        <v>8336</v>
      </c>
      <c r="R1985" t="s">
        <v>8348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10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13" t="s">
        <v>8336</v>
      </c>
      <c r="R1986" t="s">
        <v>8348</v>
      </c>
      <c r="S1986" s="17">
        <f t="shared" ref="S1986:S2049" si="157">(((J1986/60)/60)/24)+DATE(1970,1,1)</f>
        <v>41913.790289351848</v>
      </c>
      <c r="T1986" s="17">
        <f t="shared" ref="T1986:T2049" si="158">(((I1986/60)/60)/24)+DATE(1970,1,1)</f>
        <v>41973.831956018519</v>
      </c>
      <c r="U1986">
        <f t="shared" ref="U1986:U2049" si="159">YEAR(S1986)</f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10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3" t="s">
        <v>8336</v>
      </c>
      <c r="R1987" t="s">
        <v>8348</v>
      </c>
      <c r="S1987" s="17">
        <f t="shared" si="157"/>
        <v>42555.698738425926</v>
      </c>
      <c r="T1987" s="17">
        <f t="shared" si="158"/>
        <v>42584.958333333328</v>
      </c>
      <c r="U1987">
        <f t="shared" si="159"/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10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3" t="s">
        <v>8336</v>
      </c>
      <c r="R1988" t="s">
        <v>8348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10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3" t="s">
        <v>8336</v>
      </c>
      <c r="R1989" t="s">
        <v>8348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1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3" t="s">
        <v>8336</v>
      </c>
      <c r="R1990" t="s">
        <v>8348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10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3" t="s">
        <v>8336</v>
      </c>
      <c r="R1991" t="s">
        <v>8348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10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3" t="s">
        <v>8336</v>
      </c>
      <c r="R1992" t="s">
        <v>8348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10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3" t="s">
        <v>8336</v>
      </c>
      <c r="R1993" t="s">
        <v>8348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10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3" t="s">
        <v>8336</v>
      </c>
      <c r="R1994" t="s">
        <v>8348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10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3" t="s">
        <v>8336</v>
      </c>
      <c r="R1995" t="s">
        <v>8348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10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3" t="s">
        <v>8336</v>
      </c>
      <c r="R1996" t="s">
        <v>8348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10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3" t="s">
        <v>8336</v>
      </c>
      <c r="R1997" t="s">
        <v>8348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10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3" t="s">
        <v>8336</v>
      </c>
      <c r="R1998" t="s">
        <v>8348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10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3" t="s">
        <v>8336</v>
      </c>
      <c r="R1999" t="s">
        <v>8348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1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3" t="s">
        <v>8336</v>
      </c>
      <c r="R2000" t="s">
        <v>8348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10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3" t="s">
        <v>8336</v>
      </c>
      <c r="R2001" t="s">
        <v>8348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10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3" t="s">
        <v>8336</v>
      </c>
      <c r="R2002" t="s">
        <v>8348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10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3" t="s">
        <v>8317</v>
      </c>
      <c r="R2003" t="s">
        <v>8347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10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3" t="s">
        <v>8317</v>
      </c>
      <c r="R2004" t="s">
        <v>8347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10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3" t="s">
        <v>8317</v>
      </c>
      <c r="R2005" t="s">
        <v>8347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10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3" t="s">
        <v>8317</v>
      </c>
      <c r="R2006" t="s">
        <v>8347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10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3" t="s">
        <v>8317</v>
      </c>
      <c r="R2007" t="s">
        <v>8347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10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3" t="s">
        <v>8317</v>
      </c>
      <c r="R2008" t="s">
        <v>8347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10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3" t="s">
        <v>8317</v>
      </c>
      <c r="R2009" t="s">
        <v>8347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3" t="s">
        <v>8317</v>
      </c>
      <c r="R2010" t="s">
        <v>8347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10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3" t="s">
        <v>8317</v>
      </c>
      <c r="R2011" t="s">
        <v>8347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10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3" t="s">
        <v>8317</v>
      </c>
      <c r="R2012" t="s">
        <v>8347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10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3" t="s">
        <v>8317</v>
      </c>
      <c r="R2013" t="s">
        <v>8347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10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3" t="s">
        <v>8317</v>
      </c>
      <c r="R2014" t="s">
        <v>8347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10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3" t="s">
        <v>8317</v>
      </c>
      <c r="R2015" t="s">
        <v>8347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10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3" t="s">
        <v>8317</v>
      </c>
      <c r="R2016" t="s">
        <v>8347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10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3" t="s">
        <v>8317</v>
      </c>
      <c r="R2017" t="s">
        <v>8347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10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3" t="s">
        <v>8317</v>
      </c>
      <c r="R2018" t="s">
        <v>8347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10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3" t="s">
        <v>8317</v>
      </c>
      <c r="R2019" t="s">
        <v>8347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1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3" t="s">
        <v>8317</v>
      </c>
      <c r="R2020" t="s">
        <v>8347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10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3" t="s">
        <v>8317</v>
      </c>
      <c r="R2021" t="s">
        <v>8347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10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3" t="s">
        <v>8317</v>
      </c>
      <c r="R2022" t="s">
        <v>8347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10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3" t="s">
        <v>8317</v>
      </c>
      <c r="R2023" t="s">
        <v>8347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10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3" t="s">
        <v>8317</v>
      </c>
      <c r="R2024" t="s">
        <v>8347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10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3" t="s">
        <v>8317</v>
      </c>
      <c r="R2025" t="s">
        <v>8347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10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3" t="s">
        <v>8317</v>
      </c>
      <c r="R2026" t="s">
        <v>8347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10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3" t="s">
        <v>8317</v>
      </c>
      <c r="R2027" t="s">
        <v>8347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10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3" t="s">
        <v>8317</v>
      </c>
      <c r="R2028" t="s">
        <v>8347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10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3" t="s">
        <v>8317</v>
      </c>
      <c r="R2029" t="s">
        <v>8347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1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3" t="s">
        <v>8317</v>
      </c>
      <c r="R2030" t="s">
        <v>8347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10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3" t="s">
        <v>8317</v>
      </c>
      <c r="R2031" t="s">
        <v>8347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10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3" t="s">
        <v>8317</v>
      </c>
      <c r="R2032" t="s">
        <v>8347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10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3" t="s">
        <v>8317</v>
      </c>
      <c r="R2033" t="s">
        <v>8347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10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3" t="s">
        <v>8317</v>
      </c>
      <c r="R2034" t="s">
        <v>8347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10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3" t="s">
        <v>8317</v>
      </c>
      <c r="R2035" t="s">
        <v>8347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10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3" t="s">
        <v>8317</v>
      </c>
      <c r="R2036" t="s">
        <v>8347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10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3" t="s">
        <v>8317</v>
      </c>
      <c r="R2037" t="s">
        <v>8347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10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3" t="s">
        <v>8317</v>
      </c>
      <c r="R2038" t="s">
        <v>8347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10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3" t="s">
        <v>8317</v>
      </c>
      <c r="R2039" t="s">
        <v>8347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1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3" t="s">
        <v>8317</v>
      </c>
      <c r="R2040" t="s">
        <v>8347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10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3" t="s">
        <v>8317</v>
      </c>
      <c r="R2041" t="s">
        <v>8347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10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3" t="s">
        <v>8317</v>
      </c>
      <c r="R2042" t="s">
        <v>8347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10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3" t="s">
        <v>8317</v>
      </c>
      <c r="R2043" t="s">
        <v>8347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10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3" t="s">
        <v>8317</v>
      </c>
      <c r="R2044" t="s">
        <v>8347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10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3" t="s">
        <v>8317</v>
      </c>
      <c r="R2045" t="s">
        <v>8347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10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3" t="s">
        <v>8317</v>
      </c>
      <c r="R2046" t="s">
        <v>8347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10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3" t="s">
        <v>8317</v>
      </c>
      <c r="R2047" t="s">
        <v>8347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10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3" t="s">
        <v>8317</v>
      </c>
      <c r="R2048" t="s">
        <v>8347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10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3" t="s">
        <v>8317</v>
      </c>
      <c r="R2049" t="s">
        <v>8347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1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13" t="s">
        <v>8317</v>
      </c>
      <c r="R2050" t="s">
        <v>8347</v>
      </c>
      <c r="S2050" s="17">
        <f t="shared" ref="S2050:S2113" si="162">(((J2050/60)/60)/24)+DATE(1970,1,1)</f>
        <v>41387.651516203703</v>
      </c>
      <c r="T2050" s="17">
        <f t="shared" ref="T2050:T2113" si="163">(((I2050/60)/60)/24)+DATE(1970,1,1)</f>
        <v>41417.651516203703</v>
      </c>
      <c r="U2050">
        <f t="shared" ref="U2050:U2113" si="164">YEAR(S2050)</f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10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3" t="s">
        <v>8317</v>
      </c>
      <c r="R2051" t="s">
        <v>8347</v>
      </c>
      <c r="S2051" s="17">
        <f t="shared" si="162"/>
        <v>41575.527349537035</v>
      </c>
      <c r="T2051" s="17">
        <f t="shared" si="163"/>
        <v>41610.957638888889</v>
      </c>
      <c r="U2051">
        <f t="shared" si="164"/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10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3" t="s">
        <v>8317</v>
      </c>
      <c r="R2052" t="s">
        <v>8347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10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3" t="s">
        <v>8317</v>
      </c>
      <c r="R2053" t="s">
        <v>8347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10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3" t="s">
        <v>8317</v>
      </c>
      <c r="R2054" t="s">
        <v>8347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10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3" t="s">
        <v>8317</v>
      </c>
      <c r="R2055" t="s">
        <v>8347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10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3" t="s">
        <v>8317</v>
      </c>
      <c r="R2056" t="s">
        <v>8347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10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3" t="s">
        <v>8317</v>
      </c>
      <c r="R2057" t="s">
        <v>8347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10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3" t="s">
        <v>8317</v>
      </c>
      <c r="R2058" t="s">
        <v>8347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10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3" t="s">
        <v>8317</v>
      </c>
      <c r="R2059" t="s">
        <v>8347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1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3" t="s">
        <v>8317</v>
      </c>
      <c r="R2060" t="s">
        <v>8347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10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3" t="s">
        <v>8317</v>
      </c>
      <c r="R2061" t="s">
        <v>8347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10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3" t="s">
        <v>8317</v>
      </c>
      <c r="R2062" t="s">
        <v>8347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10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3" t="s">
        <v>8317</v>
      </c>
      <c r="R2063" t="s">
        <v>8347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10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3" t="s">
        <v>8317</v>
      </c>
      <c r="R2064" t="s">
        <v>8347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10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3" t="s">
        <v>8317</v>
      </c>
      <c r="R2065" t="s">
        <v>8347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10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3" t="s">
        <v>8317</v>
      </c>
      <c r="R2066" t="s">
        <v>8347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10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3" t="s">
        <v>8317</v>
      </c>
      <c r="R2067" t="s">
        <v>8347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10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3" t="s">
        <v>8317</v>
      </c>
      <c r="R2068" t="s">
        <v>8347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10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3" t="s">
        <v>8317</v>
      </c>
      <c r="R2069" t="s">
        <v>8347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1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3" t="s">
        <v>8317</v>
      </c>
      <c r="R2070" t="s">
        <v>8347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10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3" t="s">
        <v>8317</v>
      </c>
      <c r="R2071" t="s">
        <v>8347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10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3" t="s">
        <v>8317</v>
      </c>
      <c r="R2072" t="s">
        <v>8347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10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3" t="s">
        <v>8317</v>
      </c>
      <c r="R2073" t="s">
        <v>8347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10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3" t="s">
        <v>8317</v>
      </c>
      <c r="R2074" t="s">
        <v>8347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10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3" t="s">
        <v>8317</v>
      </c>
      <c r="R2075" t="s">
        <v>8347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10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3" t="s">
        <v>8317</v>
      </c>
      <c r="R2076" t="s">
        <v>8347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10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3" t="s">
        <v>8317</v>
      </c>
      <c r="R2077" t="s">
        <v>8347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10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3" t="s">
        <v>8317</v>
      </c>
      <c r="R2078" t="s">
        <v>8347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10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3" t="s">
        <v>8317</v>
      </c>
      <c r="R2079" t="s">
        <v>8347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1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3" t="s">
        <v>8317</v>
      </c>
      <c r="R2080" t="s">
        <v>8347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10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3" t="s">
        <v>8317</v>
      </c>
      <c r="R2081" t="s">
        <v>8347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10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3" t="s">
        <v>8317</v>
      </c>
      <c r="R2082" t="s">
        <v>8347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10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3" t="s">
        <v>8323</v>
      </c>
      <c r="R2083" t="s">
        <v>8327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10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3" t="s">
        <v>8323</v>
      </c>
      <c r="R2084" t="s">
        <v>8327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10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3" t="s">
        <v>8323</v>
      </c>
      <c r="R2085" t="s">
        <v>8327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10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3" t="s">
        <v>8323</v>
      </c>
      <c r="R2086" t="s">
        <v>8327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10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3" t="s">
        <v>8323</v>
      </c>
      <c r="R2087" t="s">
        <v>8327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10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3" t="s">
        <v>8323</v>
      </c>
      <c r="R2088" t="s">
        <v>8327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10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3" t="s">
        <v>8323</v>
      </c>
      <c r="R2089" t="s">
        <v>8327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1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3" t="s">
        <v>8323</v>
      </c>
      <c r="R2090" t="s">
        <v>8327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10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3" t="s">
        <v>8323</v>
      </c>
      <c r="R2091" t="s">
        <v>8327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10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3" t="s">
        <v>8323</v>
      </c>
      <c r="R2092" t="s">
        <v>8327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10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3" t="s">
        <v>8323</v>
      </c>
      <c r="R2093" t="s">
        <v>8327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10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3" t="s">
        <v>8323</v>
      </c>
      <c r="R2094" t="s">
        <v>8327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10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3" t="s">
        <v>8323</v>
      </c>
      <c r="R2095" t="s">
        <v>8327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10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3" t="s">
        <v>8323</v>
      </c>
      <c r="R2096" t="s">
        <v>8327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10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3" t="s">
        <v>8323</v>
      </c>
      <c r="R2097" t="s">
        <v>8327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10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3" t="s">
        <v>8323</v>
      </c>
      <c r="R2098" t="s">
        <v>8327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10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3" t="s">
        <v>8323</v>
      </c>
      <c r="R2099" t="s">
        <v>8327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1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3" t="s">
        <v>8323</v>
      </c>
      <c r="R2100" t="s">
        <v>8327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10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3" t="s">
        <v>8323</v>
      </c>
      <c r="R2101" t="s">
        <v>8327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10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3" t="s">
        <v>8323</v>
      </c>
      <c r="R2102" t="s">
        <v>8327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10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3" t="s">
        <v>8323</v>
      </c>
      <c r="R2103" t="s">
        <v>8327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10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3" t="s">
        <v>8323</v>
      </c>
      <c r="R2104" t="s">
        <v>8327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10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3" t="s">
        <v>8323</v>
      </c>
      <c r="R2105" t="s">
        <v>8327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10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3" t="s">
        <v>8323</v>
      </c>
      <c r="R2106" t="s">
        <v>8327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10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3" t="s">
        <v>8323</v>
      </c>
      <c r="R2107" t="s">
        <v>8327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10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3" t="s">
        <v>8323</v>
      </c>
      <c r="R2108" t="s">
        <v>8327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10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3" t="s">
        <v>8323</v>
      </c>
      <c r="R2109" t="s">
        <v>8327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3" t="s">
        <v>8323</v>
      </c>
      <c r="R2110" t="s">
        <v>8327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10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3" t="s">
        <v>8323</v>
      </c>
      <c r="R2111" t="s">
        <v>8327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10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3" t="s">
        <v>8323</v>
      </c>
      <c r="R2112" t="s">
        <v>8327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10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3" t="s">
        <v>8323</v>
      </c>
      <c r="R2113" t="s">
        <v>8327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10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13" t="s">
        <v>8323</v>
      </c>
      <c r="R2114" t="s">
        <v>8327</v>
      </c>
      <c r="S2114" s="17">
        <f t="shared" ref="S2114:S2177" si="167">(((J2114/60)/60)/24)+DATE(1970,1,1)</f>
        <v>41365.928159722222</v>
      </c>
      <c r="T2114" s="17">
        <f t="shared" ref="T2114:T2177" si="168">(((I2114/60)/60)/24)+DATE(1970,1,1)</f>
        <v>41379.928159722222</v>
      </c>
      <c r="U2114">
        <f t="shared" ref="U2114:U2177" si="169">YEAR(S2114)</f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10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3" t="s">
        <v>8323</v>
      </c>
      <c r="R2115" t="s">
        <v>8327</v>
      </c>
      <c r="S2115" s="17">
        <f t="shared" si="167"/>
        <v>41870.86546296296</v>
      </c>
      <c r="T2115" s="17">
        <f t="shared" si="168"/>
        <v>41905.86546296296</v>
      </c>
      <c r="U2115">
        <f t="shared" si="169"/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10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3" t="s">
        <v>8323</v>
      </c>
      <c r="R2116" t="s">
        <v>8327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10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3" t="s">
        <v>8323</v>
      </c>
      <c r="R2117" t="s">
        <v>8327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10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3" t="s">
        <v>8323</v>
      </c>
      <c r="R2118" t="s">
        <v>8327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10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3" t="s">
        <v>8323</v>
      </c>
      <c r="R2119" t="s">
        <v>8327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1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3" t="s">
        <v>8323</v>
      </c>
      <c r="R2120" t="s">
        <v>8327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10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3" t="s">
        <v>8323</v>
      </c>
      <c r="R2121" t="s">
        <v>8327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10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3" t="s">
        <v>8323</v>
      </c>
      <c r="R2122" t="s">
        <v>8327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10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3" t="s">
        <v>8331</v>
      </c>
      <c r="R2123" t="s">
        <v>8332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10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3" t="s">
        <v>8331</v>
      </c>
      <c r="R2124" t="s">
        <v>8332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10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3" t="s">
        <v>8331</v>
      </c>
      <c r="R2125" t="s">
        <v>8332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10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3" t="s">
        <v>8331</v>
      </c>
      <c r="R2126" t="s">
        <v>8332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10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3" t="s">
        <v>8331</v>
      </c>
      <c r="R2127" t="s">
        <v>8332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10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3" t="s">
        <v>8331</v>
      </c>
      <c r="R2128" t="s">
        <v>8332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10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3" t="s">
        <v>8331</v>
      </c>
      <c r="R2129" t="s">
        <v>8332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1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3" t="s">
        <v>8331</v>
      </c>
      <c r="R2130" t="s">
        <v>8332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10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3" t="s">
        <v>8331</v>
      </c>
      <c r="R2131" t="s">
        <v>8332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10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3" t="s">
        <v>8331</v>
      </c>
      <c r="R2132" t="s">
        <v>8332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10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3" t="s">
        <v>8331</v>
      </c>
      <c r="R2133" t="s">
        <v>8332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10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3" t="s">
        <v>8331</v>
      </c>
      <c r="R2134" t="s">
        <v>8332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10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3" t="s">
        <v>8331</v>
      </c>
      <c r="R2135" t="s">
        <v>8332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10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3" t="s">
        <v>8331</v>
      </c>
      <c r="R2136" t="s">
        <v>8332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10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3" t="s">
        <v>8331</v>
      </c>
      <c r="R2137" t="s">
        <v>8332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10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3" t="s">
        <v>8331</v>
      </c>
      <c r="R2138" t="s">
        <v>8332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10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3" t="s">
        <v>8331</v>
      </c>
      <c r="R2139" t="s">
        <v>8332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1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3" t="s">
        <v>8331</v>
      </c>
      <c r="R2140" t="s">
        <v>8332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10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3" t="s">
        <v>8331</v>
      </c>
      <c r="R2141" t="s">
        <v>8332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10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3" t="s">
        <v>8331</v>
      </c>
      <c r="R2142" t="s">
        <v>8332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10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3" t="s">
        <v>8331</v>
      </c>
      <c r="R2143" t="s">
        <v>8332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10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3" t="s">
        <v>8331</v>
      </c>
      <c r="R2144" t="s">
        <v>8332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10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3" t="s">
        <v>8331</v>
      </c>
      <c r="R2145" t="s">
        <v>8332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10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3" t="s">
        <v>8331</v>
      </c>
      <c r="R2146" t="s">
        <v>8332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10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3" t="s">
        <v>8331</v>
      </c>
      <c r="R2147" t="s">
        <v>8332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10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3" t="s">
        <v>8331</v>
      </c>
      <c r="R2148" t="s">
        <v>8332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10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3" t="s">
        <v>8331</v>
      </c>
      <c r="R2149" t="s">
        <v>8332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1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3" t="s">
        <v>8331</v>
      </c>
      <c r="R2150" t="s">
        <v>8332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10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3" t="s">
        <v>8331</v>
      </c>
      <c r="R2151" t="s">
        <v>8332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10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3" t="s">
        <v>8331</v>
      </c>
      <c r="R2152" t="s">
        <v>8332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10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3" t="s">
        <v>8331</v>
      </c>
      <c r="R2153" t="s">
        <v>8332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10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3" t="s">
        <v>8331</v>
      </c>
      <c r="R2154" t="s">
        <v>8332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10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3" t="s">
        <v>8331</v>
      </c>
      <c r="R2155" t="s">
        <v>8332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10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3" t="s">
        <v>8331</v>
      </c>
      <c r="R2156" t="s">
        <v>8332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10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3" t="s">
        <v>8331</v>
      </c>
      <c r="R2157" t="s">
        <v>8332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10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3" t="s">
        <v>8331</v>
      </c>
      <c r="R2158" t="s">
        <v>8332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10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3" t="s">
        <v>8331</v>
      </c>
      <c r="R2159" t="s">
        <v>8332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1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3" t="s">
        <v>8331</v>
      </c>
      <c r="R2160" t="s">
        <v>8332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10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3" t="s">
        <v>8331</v>
      </c>
      <c r="R2161" t="s">
        <v>8332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10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3" t="s">
        <v>8331</v>
      </c>
      <c r="R2162" t="s">
        <v>8332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10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3" t="s">
        <v>8323</v>
      </c>
      <c r="R2163" t="s">
        <v>8324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10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3" t="s">
        <v>8323</v>
      </c>
      <c r="R2164" t="s">
        <v>8324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10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3" t="s">
        <v>8323</v>
      </c>
      <c r="R2165" t="s">
        <v>8324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10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3" t="s">
        <v>8323</v>
      </c>
      <c r="R2166" t="s">
        <v>8324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10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3" t="s">
        <v>8323</v>
      </c>
      <c r="R2167" t="s">
        <v>8324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10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3" t="s">
        <v>8323</v>
      </c>
      <c r="R2168" t="s">
        <v>8324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10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3" t="s">
        <v>8323</v>
      </c>
      <c r="R2169" t="s">
        <v>8324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1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3" t="s">
        <v>8323</v>
      </c>
      <c r="R2170" t="s">
        <v>8324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10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3" t="s">
        <v>8323</v>
      </c>
      <c r="R2171" t="s">
        <v>8324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10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3" t="s">
        <v>8323</v>
      </c>
      <c r="R2172" t="s">
        <v>8324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10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3" t="s">
        <v>8323</v>
      </c>
      <c r="R2173" t="s">
        <v>8324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10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3" t="s">
        <v>8323</v>
      </c>
      <c r="R2174" t="s">
        <v>8324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10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3" t="s">
        <v>8323</v>
      </c>
      <c r="R2175" t="s">
        <v>8324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10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3" t="s">
        <v>8323</v>
      </c>
      <c r="R2176" t="s">
        <v>8324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10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3" t="s">
        <v>8323</v>
      </c>
      <c r="R2177" t="s">
        <v>8324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10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13" t="s">
        <v>8323</v>
      </c>
      <c r="R2178" t="s">
        <v>8324</v>
      </c>
      <c r="S2178" s="17">
        <f t="shared" ref="S2178:S2241" si="172">(((J2178/60)/60)/24)+DATE(1970,1,1)</f>
        <v>42096.633206018523</v>
      </c>
      <c r="T2178" s="17">
        <f t="shared" ref="T2178:T2241" si="173">(((I2178/60)/60)/24)+DATE(1970,1,1)</f>
        <v>42126.633206018523</v>
      </c>
      <c r="U2178">
        <f t="shared" ref="U2178:U2241" si="174">YEAR(S2178)</f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10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3" t="s">
        <v>8323</v>
      </c>
      <c r="R2179" t="s">
        <v>8324</v>
      </c>
      <c r="S2179" s="17">
        <f t="shared" si="172"/>
        <v>42502.250775462962</v>
      </c>
      <c r="T2179" s="17">
        <f t="shared" si="173"/>
        <v>42527.250775462962</v>
      </c>
      <c r="U2179">
        <f t="shared" si="174"/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1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3" t="s">
        <v>8323</v>
      </c>
      <c r="R2180" t="s">
        <v>8324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10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3" t="s">
        <v>8323</v>
      </c>
      <c r="R2181" t="s">
        <v>8324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10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3" t="s">
        <v>8323</v>
      </c>
      <c r="R2182" t="s">
        <v>8324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10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3" t="s">
        <v>8331</v>
      </c>
      <c r="R2183" t="s">
        <v>8349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10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3" t="s">
        <v>8331</v>
      </c>
      <c r="R2184" t="s">
        <v>8349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10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3" t="s">
        <v>8331</v>
      </c>
      <c r="R2185" t="s">
        <v>8349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10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3" t="s">
        <v>8331</v>
      </c>
      <c r="R2186" t="s">
        <v>8349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10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3" t="s">
        <v>8331</v>
      </c>
      <c r="R2187" t="s">
        <v>8349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10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3" t="s">
        <v>8331</v>
      </c>
      <c r="R2188" t="s">
        <v>8349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10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3" t="s">
        <v>8331</v>
      </c>
      <c r="R2189" t="s">
        <v>8349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1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3" t="s">
        <v>8331</v>
      </c>
      <c r="R2190" t="s">
        <v>8349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10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3" t="s">
        <v>8331</v>
      </c>
      <c r="R2191" t="s">
        <v>8349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10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3" t="s">
        <v>8331</v>
      </c>
      <c r="R2192" t="s">
        <v>8349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10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3" t="s">
        <v>8331</v>
      </c>
      <c r="R2193" t="s">
        <v>8349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10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3" t="s">
        <v>8331</v>
      </c>
      <c r="R2194" t="s">
        <v>8349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10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3" t="s">
        <v>8331</v>
      </c>
      <c r="R2195" t="s">
        <v>8349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10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3" t="s">
        <v>8331</v>
      </c>
      <c r="R2196" t="s">
        <v>8349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10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3" t="s">
        <v>8331</v>
      </c>
      <c r="R2197" t="s">
        <v>8349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10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3" t="s">
        <v>8331</v>
      </c>
      <c r="R2198" t="s">
        <v>8349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10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3" t="s">
        <v>8331</v>
      </c>
      <c r="R2199" t="s">
        <v>8349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1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3" t="s">
        <v>8331</v>
      </c>
      <c r="R2200" t="s">
        <v>8349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10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3" t="s">
        <v>8331</v>
      </c>
      <c r="R2201" t="s">
        <v>8349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10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3" t="s">
        <v>8331</v>
      </c>
      <c r="R2202" t="s">
        <v>8349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10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3" t="s">
        <v>8323</v>
      </c>
      <c r="R2203" t="s">
        <v>8328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10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3" t="s">
        <v>8323</v>
      </c>
      <c r="R2204" t="s">
        <v>8328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10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3" t="s">
        <v>8323</v>
      </c>
      <c r="R2205" t="s">
        <v>8328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10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3" t="s">
        <v>8323</v>
      </c>
      <c r="R2206" t="s">
        <v>8328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10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3" t="s">
        <v>8323</v>
      </c>
      <c r="R2207" t="s">
        <v>8328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10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3" t="s">
        <v>8323</v>
      </c>
      <c r="R2208" t="s">
        <v>8328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10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3" t="s">
        <v>8323</v>
      </c>
      <c r="R2209" t="s">
        <v>8328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3" t="s">
        <v>8323</v>
      </c>
      <c r="R2210" t="s">
        <v>8328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10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3" t="s">
        <v>8323</v>
      </c>
      <c r="R2211" t="s">
        <v>8328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10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3" t="s">
        <v>8323</v>
      </c>
      <c r="R2212" t="s">
        <v>8328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10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3" t="s">
        <v>8323</v>
      </c>
      <c r="R2213" t="s">
        <v>8328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10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3" t="s">
        <v>8323</v>
      </c>
      <c r="R2214" t="s">
        <v>8328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10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3" t="s">
        <v>8323</v>
      </c>
      <c r="R2215" t="s">
        <v>8328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10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3" t="s">
        <v>8323</v>
      </c>
      <c r="R2216" t="s">
        <v>8328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10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3" t="s">
        <v>8323</v>
      </c>
      <c r="R2217" t="s">
        <v>8328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10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3" t="s">
        <v>8323</v>
      </c>
      <c r="R2218" t="s">
        <v>8328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10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3" t="s">
        <v>8323</v>
      </c>
      <c r="R2219" t="s">
        <v>8328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1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3" t="s">
        <v>8323</v>
      </c>
      <c r="R2220" t="s">
        <v>8328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10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3" t="s">
        <v>8323</v>
      </c>
      <c r="R2221" t="s">
        <v>8328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10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3" t="s">
        <v>8323</v>
      </c>
      <c r="R2222" t="s">
        <v>8328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10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3" t="s">
        <v>8331</v>
      </c>
      <c r="R2223" t="s">
        <v>8349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10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3" t="s">
        <v>8331</v>
      </c>
      <c r="R2224" t="s">
        <v>8349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10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3" t="s">
        <v>8331</v>
      </c>
      <c r="R2225" t="s">
        <v>8349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10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3" t="s">
        <v>8331</v>
      </c>
      <c r="R2226" t="s">
        <v>8349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10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3" t="s">
        <v>8331</v>
      </c>
      <c r="R2227" t="s">
        <v>8349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10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3" t="s">
        <v>8331</v>
      </c>
      <c r="R2228" t="s">
        <v>8349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10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3" t="s">
        <v>8331</v>
      </c>
      <c r="R2229" t="s">
        <v>8349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1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3" t="s">
        <v>8331</v>
      </c>
      <c r="R2230" t="s">
        <v>8349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10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3" t="s">
        <v>8331</v>
      </c>
      <c r="R2231" t="s">
        <v>8349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10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3" t="s">
        <v>8331</v>
      </c>
      <c r="R2232" t="s">
        <v>8349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10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3" t="s">
        <v>8331</v>
      </c>
      <c r="R2233" t="s">
        <v>8349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10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3" t="s">
        <v>8331</v>
      </c>
      <c r="R2234" t="s">
        <v>8349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10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3" t="s">
        <v>8331</v>
      </c>
      <c r="R2235" t="s">
        <v>8349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10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3" t="s">
        <v>8331</v>
      </c>
      <c r="R2236" t="s">
        <v>8349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10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3" t="s">
        <v>8331</v>
      </c>
      <c r="R2237" t="s">
        <v>8349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10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3" t="s">
        <v>8331</v>
      </c>
      <c r="R2238" t="s">
        <v>8349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10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3" t="s">
        <v>8331</v>
      </c>
      <c r="R2239" t="s">
        <v>8349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1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3" t="s">
        <v>8331</v>
      </c>
      <c r="R2240" t="s">
        <v>8349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10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3" t="s">
        <v>8331</v>
      </c>
      <c r="R2241" t="s">
        <v>8349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10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3" t="s">
        <v>8331</v>
      </c>
      <c r="R2242" t="s">
        <v>8349</v>
      </c>
      <c r="S2242" s="17">
        <f t="shared" ref="S2242:S2305" si="177">(((J2242/60)/60)/24)+DATE(1970,1,1)</f>
        <v>42452.825740740736</v>
      </c>
      <c r="T2242" s="17">
        <f t="shared" ref="T2242:T2305" si="178">(((I2242/60)/60)/24)+DATE(1970,1,1)</f>
        <v>42482.825740740736</v>
      </c>
      <c r="U2242">
        <f t="shared" ref="U2242:U2305" si="179">YEAR(S2242)</f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10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3" t="s">
        <v>8331</v>
      </c>
      <c r="R2243" t="s">
        <v>8349</v>
      </c>
      <c r="S2243" s="17">
        <f t="shared" si="177"/>
        <v>42766.827546296292</v>
      </c>
      <c r="T2243" s="17">
        <f t="shared" si="178"/>
        <v>42796.827546296292</v>
      </c>
      <c r="U2243">
        <f t="shared" si="179"/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10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3" t="s">
        <v>8331</v>
      </c>
      <c r="R2244" t="s">
        <v>8349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10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3" t="s">
        <v>8331</v>
      </c>
      <c r="R2245" t="s">
        <v>8349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10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3" t="s">
        <v>8331</v>
      </c>
      <c r="R2246" t="s">
        <v>8349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10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3" t="s">
        <v>8331</v>
      </c>
      <c r="R2247" t="s">
        <v>8349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10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3" t="s">
        <v>8331</v>
      </c>
      <c r="R2248" t="s">
        <v>8349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10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3" t="s">
        <v>8331</v>
      </c>
      <c r="R2249" t="s">
        <v>8349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1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3" t="s">
        <v>8331</v>
      </c>
      <c r="R2250" t="s">
        <v>8349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10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3" t="s">
        <v>8331</v>
      </c>
      <c r="R2251" t="s">
        <v>8349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10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3" t="s">
        <v>8331</v>
      </c>
      <c r="R2252" t="s">
        <v>8349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10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3" t="s">
        <v>8331</v>
      </c>
      <c r="R2253" t="s">
        <v>8349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10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3" t="s">
        <v>8331</v>
      </c>
      <c r="R2254" t="s">
        <v>8349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10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3" t="s">
        <v>8331</v>
      </c>
      <c r="R2255" t="s">
        <v>8349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10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3" t="s">
        <v>8331</v>
      </c>
      <c r="R2256" t="s">
        <v>8349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10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3" t="s">
        <v>8331</v>
      </c>
      <c r="R2257" t="s">
        <v>8349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10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3" t="s">
        <v>8331</v>
      </c>
      <c r="R2258" t="s">
        <v>8349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10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3" t="s">
        <v>8331</v>
      </c>
      <c r="R2259" t="s">
        <v>8349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1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3" t="s">
        <v>8331</v>
      </c>
      <c r="R2260" t="s">
        <v>8349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10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3" t="s">
        <v>8331</v>
      </c>
      <c r="R2261" t="s">
        <v>8349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10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3" t="s">
        <v>8331</v>
      </c>
      <c r="R2262" t="s">
        <v>8349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10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3" t="s">
        <v>8331</v>
      </c>
      <c r="R2263" t="s">
        <v>8349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10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3" t="s">
        <v>8331</v>
      </c>
      <c r="R2264" t="s">
        <v>8349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10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3" t="s">
        <v>8331</v>
      </c>
      <c r="R2265" t="s">
        <v>8349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10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3" t="s">
        <v>8331</v>
      </c>
      <c r="R2266" t="s">
        <v>8349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10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3" t="s">
        <v>8331</v>
      </c>
      <c r="R2267" t="s">
        <v>8349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10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3" t="s">
        <v>8331</v>
      </c>
      <c r="R2268" t="s">
        <v>8349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10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3" t="s">
        <v>8331</v>
      </c>
      <c r="R2269" t="s">
        <v>8349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1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3" t="s">
        <v>8331</v>
      </c>
      <c r="R2270" t="s">
        <v>8349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10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3" t="s">
        <v>8331</v>
      </c>
      <c r="R2271" t="s">
        <v>8349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10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3" t="s">
        <v>8331</v>
      </c>
      <c r="R2272" t="s">
        <v>8349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10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3" t="s">
        <v>8331</v>
      </c>
      <c r="R2273" t="s">
        <v>8349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10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3" t="s">
        <v>8331</v>
      </c>
      <c r="R2274" t="s">
        <v>8349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10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3" t="s">
        <v>8331</v>
      </c>
      <c r="R2275" t="s">
        <v>8349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10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3" t="s">
        <v>8331</v>
      </c>
      <c r="R2276" t="s">
        <v>8349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10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3" t="s">
        <v>8331</v>
      </c>
      <c r="R2277" t="s">
        <v>8349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10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3" t="s">
        <v>8331</v>
      </c>
      <c r="R2278" t="s">
        <v>8349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10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3" t="s">
        <v>8331</v>
      </c>
      <c r="R2279" t="s">
        <v>8349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1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3" t="s">
        <v>8331</v>
      </c>
      <c r="R2280" t="s">
        <v>8349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10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3" t="s">
        <v>8331</v>
      </c>
      <c r="R2281" t="s">
        <v>8349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10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3" t="s">
        <v>8331</v>
      </c>
      <c r="R2282" t="s">
        <v>8349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10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3" t="s">
        <v>8323</v>
      </c>
      <c r="R2283" t="s">
        <v>8324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10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3" t="s">
        <v>8323</v>
      </c>
      <c r="R2284" t="s">
        <v>8324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10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3" t="s">
        <v>8323</v>
      </c>
      <c r="R2285" t="s">
        <v>8324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10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3" t="s">
        <v>8323</v>
      </c>
      <c r="R2286" t="s">
        <v>8324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10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3" t="s">
        <v>8323</v>
      </c>
      <c r="R2287" t="s">
        <v>8324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10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3" t="s">
        <v>8323</v>
      </c>
      <c r="R2288" t="s">
        <v>8324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10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3" t="s">
        <v>8323</v>
      </c>
      <c r="R2289" t="s">
        <v>8324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1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3" t="s">
        <v>8323</v>
      </c>
      <c r="R2290" t="s">
        <v>8324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10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3" t="s">
        <v>8323</v>
      </c>
      <c r="R2291" t="s">
        <v>8324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10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3" t="s">
        <v>8323</v>
      </c>
      <c r="R2292" t="s">
        <v>8324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10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3" t="s">
        <v>8323</v>
      </c>
      <c r="R2293" t="s">
        <v>8324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10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3" t="s">
        <v>8323</v>
      </c>
      <c r="R2294" t="s">
        <v>8324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10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3" t="s">
        <v>8323</v>
      </c>
      <c r="R2295" t="s">
        <v>8324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10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3" t="s">
        <v>8323</v>
      </c>
      <c r="R2296" t="s">
        <v>8324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10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3" t="s">
        <v>8323</v>
      </c>
      <c r="R2297" t="s">
        <v>8324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10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3" t="s">
        <v>8323</v>
      </c>
      <c r="R2298" t="s">
        <v>8324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10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3" t="s">
        <v>8323</v>
      </c>
      <c r="R2299" t="s">
        <v>8324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1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3" t="s">
        <v>8323</v>
      </c>
      <c r="R2300" t="s">
        <v>8324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10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3" t="s">
        <v>8323</v>
      </c>
      <c r="R2301" t="s">
        <v>8324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10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3" t="s">
        <v>8323</v>
      </c>
      <c r="R2302" t="s">
        <v>8324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10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3" t="s">
        <v>8323</v>
      </c>
      <c r="R2303" t="s">
        <v>8327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10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3" t="s">
        <v>8323</v>
      </c>
      <c r="R2304" t="s">
        <v>8327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10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3" t="s">
        <v>8323</v>
      </c>
      <c r="R2305" t="s">
        <v>8327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10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13" t="s">
        <v>8323</v>
      </c>
      <c r="R2306" t="s">
        <v>8327</v>
      </c>
      <c r="S2306" s="17">
        <f t="shared" ref="S2306:S2369" si="182">(((J2306/60)/60)/24)+DATE(1970,1,1)</f>
        <v>40502.815868055557</v>
      </c>
      <c r="T2306" s="17">
        <f t="shared" ref="T2306:T2369" si="183">(((I2306/60)/60)/24)+DATE(1970,1,1)</f>
        <v>40544.207638888889</v>
      </c>
      <c r="U2306">
        <f t="shared" ref="U2306:U2369" si="184">YEAR(S2306)</f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10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3" t="s">
        <v>8323</v>
      </c>
      <c r="R2307" t="s">
        <v>8327</v>
      </c>
      <c r="S2307" s="17">
        <f t="shared" si="182"/>
        <v>41834.695277777777</v>
      </c>
      <c r="T2307" s="17">
        <f t="shared" si="183"/>
        <v>41859.75</v>
      </c>
      <c r="U2307">
        <f t="shared" si="184"/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10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3" t="s">
        <v>8323</v>
      </c>
      <c r="R2308" t="s">
        <v>8327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10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3" t="s">
        <v>8323</v>
      </c>
      <c r="R2309" t="s">
        <v>8327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3" t="s">
        <v>8323</v>
      </c>
      <c r="R2310" t="s">
        <v>8327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10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3" t="s">
        <v>8323</v>
      </c>
      <c r="R2311" t="s">
        <v>8327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10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3" t="s">
        <v>8323</v>
      </c>
      <c r="R2312" t="s">
        <v>8327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10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3" t="s">
        <v>8323</v>
      </c>
      <c r="R2313" t="s">
        <v>8327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10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3" t="s">
        <v>8323</v>
      </c>
      <c r="R2314" t="s">
        <v>8327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10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3" t="s">
        <v>8323</v>
      </c>
      <c r="R2315" t="s">
        <v>8327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10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3" t="s">
        <v>8323</v>
      </c>
      <c r="R2316" t="s">
        <v>8327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10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3" t="s">
        <v>8323</v>
      </c>
      <c r="R2317" t="s">
        <v>8327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10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3" t="s">
        <v>8323</v>
      </c>
      <c r="R2318" t="s">
        <v>8327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10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3" t="s">
        <v>8323</v>
      </c>
      <c r="R2319" t="s">
        <v>8327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1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3" t="s">
        <v>8323</v>
      </c>
      <c r="R2320" t="s">
        <v>8327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10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3" t="s">
        <v>8323</v>
      </c>
      <c r="R2321" t="s">
        <v>8327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10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3" t="s">
        <v>8323</v>
      </c>
      <c r="R2322" t="s">
        <v>8327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10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3" t="s">
        <v>8334</v>
      </c>
      <c r="R2323" t="s">
        <v>8350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10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3" t="s">
        <v>8334</v>
      </c>
      <c r="R2324" t="s">
        <v>8350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10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3" t="s">
        <v>8334</v>
      </c>
      <c r="R2325" t="s">
        <v>8350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10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3" t="s">
        <v>8334</v>
      </c>
      <c r="R2326" t="s">
        <v>8350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10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3" t="s">
        <v>8334</v>
      </c>
      <c r="R2327" t="s">
        <v>8350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10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3" t="s">
        <v>8334</v>
      </c>
      <c r="R2328" t="s">
        <v>8350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10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3" t="s">
        <v>8334</v>
      </c>
      <c r="R2329" t="s">
        <v>8350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1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3" t="s">
        <v>8334</v>
      </c>
      <c r="R2330" t="s">
        <v>8350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10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3" t="s">
        <v>8334</v>
      </c>
      <c r="R2331" t="s">
        <v>8350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10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3" t="s">
        <v>8334</v>
      </c>
      <c r="R2332" t="s">
        <v>8350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10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3" t="s">
        <v>8334</v>
      </c>
      <c r="R2333" t="s">
        <v>8350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10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3" t="s">
        <v>8334</v>
      </c>
      <c r="R2334" t="s">
        <v>8350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10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3" t="s">
        <v>8334</v>
      </c>
      <c r="R2335" t="s">
        <v>8350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10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3" t="s">
        <v>8334</v>
      </c>
      <c r="R2336" t="s">
        <v>8350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10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3" t="s">
        <v>8334</v>
      </c>
      <c r="R2337" t="s">
        <v>8350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10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3" t="s">
        <v>8334</v>
      </c>
      <c r="R2338" t="s">
        <v>8350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10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3" t="s">
        <v>8334</v>
      </c>
      <c r="R2339" t="s">
        <v>8350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1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3" t="s">
        <v>8334</v>
      </c>
      <c r="R2340" t="s">
        <v>8350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10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3" t="s">
        <v>8334</v>
      </c>
      <c r="R2341" t="s">
        <v>8350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10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3" t="s">
        <v>8334</v>
      </c>
      <c r="R2342" t="s">
        <v>8350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10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3" t="s">
        <v>8317</v>
      </c>
      <c r="R2343" t="s">
        <v>8318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10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3" t="s">
        <v>8317</v>
      </c>
      <c r="R2344" t="s">
        <v>8318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10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3" t="s">
        <v>8317</v>
      </c>
      <c r="R2345" t="s">
        <v>8318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10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3" t="s">
        <v>8317</v>
      </c>
      <c r="R2346" t="s">
        <v>8318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10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3" t="s">
        <v>8317</v>
      </c>
      <c r="R2347" t="s">
        <v>8318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10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3" t="s">
        <v>8317</v>
      </c>
      <c r="R2348" t="s">
        <v>8318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10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3" t="s">
        <v>8317</v>
      </c>
      <c r="R2349" t="s">
        <v>8318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1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3" t="s">
        <v>8317</v>
      </c>
      <c r="R2350" t="s">
        <v>8318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10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3" t="s">
        <v>8317</v>
      </c>
      <c r="R2351" t="s">
        <v>8318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10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3" t="s">
        <v>8317</v>
      </c>
      <c r="R2352" t="s">
        <v>8318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10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3" t="s">
        <v>8317</v>
      </c>
      <c r="R2353" t="s">
        <v>8318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10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3" t="s">
        <v>8317</v>
      </c>
      <c r="R2354" t="s">
        <v>8318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10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3" t="s">
        <v>8317</v>
      </c>
      <c r="R2355" t="s">
        <v>8318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10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3" t="s">
        <v>8317</v>
      </c>
      <c r="R2356" t="s">
        <v>8318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10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3" t="s">
        <v>8317</v>
      </c>
      <c r="R2357" t="s">
        <v>8318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10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3" t="s">
        <v>8317</v>
      </c>
      <c r="R2358" t="s">
        <v>8318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10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3" t="s">
        <v>8317</v>
      </c>
      <c r="R2359" t="s">
        <v>8318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1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3" t="s">
        <v>8317</v>
      </c>
      <c r="R2360" t="s">
        <v>8318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10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3" t="s">
        <v>8317</v>
      </c>
      <c r="R2361" t="s">
        <v>8318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10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3" t="s">
        <v>8317</v>
      </c>
      <c r="R2362" t="s">
        <v>8318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10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3" t="s">
        <v>8317</v>
      </c>
      <c r="R2363" t="s">
        <v>8318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10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3" t="s">
        <v>8317</v>
      </c>
      <c r="R2364" t="s">
        <v>8318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10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3" t="s">
        <v>8317</v>
      </c>
      <c r="R2365" t="s">
        <v>8318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10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3" t="s">
        <v>8317</v>
      </c>
      <c r="R2366" t="s">
        <v>8318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10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3" t="s">
        <v>8317</v>
      </c>
      <c r="R2367" t="s">
        <v>8318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10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3" t="s">
        <v>8317</v>
      </c>
      <c r="R2368" t="s">
        <v>8318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10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3" t="s">
        <v>8317</v>
      </c>
      <c r="R2369" t="s">
        <v>8318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1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13" t="s">
        <v>8317</v>
      </c>
      <c r="R2370" t="s">
        <v>8318</v>
      </c>
      <c r="S2370" s="17">
        <f t="shared" ref="S2370:S2433" si="187">(((J2370/60)/60)/24)+DATE(1970,1,1)</f>
        <v>42063.721817129626</v>
      </c>
      <c r="T2370" s="17">
        <f t="shared" ref="T2370:T2433" si="188">(((I2370/60)/60)/24)+DATE(1970,1,1)</f>
        <v>42108.680150462969</v>
      </c>
      <c r="U2370">
        <f t="shared" ref="U2370:U2433" si="189">YEAR(S2370)</f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10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3" t="s">
        <v>8317</v>
      </c>
      <c r="R2371" t="s">
        <v>8318</v>
      </c>
      <c r="S2371" s="17">
        <f t="shared" si="187"/>
        <v>42380.812627314815</v>
      </c>
      <c r="T2371" s="17">
        <f t="shared" si="188"/>
        <v>42410.812627314815</v>
      </c>
      <c r="U2371">
        <f t="shared" si="189"/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10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3" t="s">
        <v>8317</v>
      </c>
      <c r="R2372" t="s">
        <v>8318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10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3" t="s">
        <v>8317</v>
      </c>
      <c r="R2373" t="s">
        <v>8318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10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3" t="s">
        <v>8317</v>
      </c>
      <c r="R2374" t="s">
        <v>8318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10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3" t="s">
        <v>8317</v>
      </c>
      <c r="R2375" t="s">
        <v>8318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10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3" t="s">
        <v>8317</v>
      </c>
      <c r="R2376" t="s">
        <v>8318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10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3" t="s">
        <v>8317</v>
      </c>
      <c r="R2377" t="s">
        <v>8318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10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3" t="s">
        <v>8317</v>
      </c>
      <c r="R2378" t="s">
        <v>8318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10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3" t="s">
        <v>8317</v>
      </c>
      <c r="R2379" t="s">
        <v>8318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1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3" t="s">
        <v>8317</v>
      </c>
      <c r="R2380" t="s">
        <v>8318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10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3" t="s">
        <v>8317</v>
      </c>
      <c r="R2381" t="s">
        <v>8318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10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3" t="s">
        <v>8317</v>
      </c>
      <c r="R2382" t="s">
        <v>8318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10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3" t="s">
        <v>8317</v>
      </c>
      <c r="R2383" t="s">
        <v>8318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10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3" t="s">
        <v>8317</v>
      </c>
      <c r="R2384" t="s">
        <v>8318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10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3" t="s">
        <v>8317</v>
      </c>
      <c r="R2385" t="s">
        <v>8318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10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3" t="s">
        <v>8317</v>
      </c>
      <c r="R2386" t="s">
        <v>8318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10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3" t="s">
        <v>8317</v>
      </c>
      <c r="R2387" t="s">
        <v>8318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10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3" t="s">
        <v>8317</v>
      </c>
      <c r="R2388" t="s">
        <v>8318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10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3" t="s">
        <v>8317</v>
      </c>
      <c r="R2389" t="s">
        <v>8318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1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3" t="s">
        <v>8317</v>
      </c>
      <c r="R2390" t="s">
        <v>8318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10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3" t="s">
        <v>8317</v>
      </c>
      <c r="R2391" t="s">
        <v>8318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10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3" t="s">
        <v>8317</v>
      </c>
      <c r="R2392" t="s">
        <v>8318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10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3" t="s">
        <v>8317</v>
      </c>
      <c r="R2393" t="s">
        <v>8318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10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3" t="s">
        <v>8317</v>
      </c>
      <c r="R2394" t="s">
        <v>8318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10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3" t="s">
        <v>8317</v>
      </c>
      <c r="R2395" t="s">
        <v>8318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10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3" t="s">
        <v>8317</v>
      </c>
      <c r="R2396" t="s">
        <v>8318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10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3" t="s">
        <v>8317</v>
      </c>
      <c r="R2397" t="s">
        <v>8318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10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3" t="s">
        <v>8317</v>
      </c>
      <c r="R2398" t="s">
        <v>8318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10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3" t="s">
        <v>8317</v>
      </c>
      <c r="R2399" t="s">
        <v>8318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1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3" t="s">
        <v>8317</v>
      </c>
      <c r="R2400" t="s">
        <v>8318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10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3" t="s">
        <v>8317</v>
      </c>
      <c r="R2401" t="s">
        <v>8318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10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3" t="s">
        <v>8317</v>
      </c>
      <c r="R2402" t="s">
        <v>8318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10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3" t="s">
        <v>8334</v>
      </c>
      <c r="R2403" t="s">
        <v>8335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10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3" t="s">
        <v>8334</v>
      </c>
      <c r="R2404" t="s">
        <v>8335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10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3" t="s">
        <v>8334</v>
      </c>
      <c r="R2405" t="s">
        <v>8335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10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3" t="s">
        <v>8334</v>
      </c>
      <c r="R2406" t="s">
        <v>8335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10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3" t="s">
        <v>8334</v>
      </c>
      <c r="R2407" t="s">
        <v>8335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10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3" t="s">
        <v>8334</v>
      </c>
      <c r="R2408" t="s">
        <v>8335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10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3" t="s">
        <v>8334</v>
      </c>
      <c r="R2409" t="s">
        <v>8335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3" t="s">
        <v>8334</v>
      </c>
      <c r="R2410" t="s">
        <v>8335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10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3" t="s">
        <v>8334</v>
      </c>
      <c r="R2411" t="s">
        <v>8335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10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3" t="s">
        <v>8334</v>
      </c>
      <c r="R2412" t="s">
        <v>8335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10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3" t="s">
        <v>8334</v>
      </c>
      <c r="R2413" t="s">
        <v>8335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10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3" t="s">
        <v>8334</v>
      </c>
      <c r="R2414" t="s">
        <v>8335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10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3" t="s">
        <v>8334</v>
      </c>
      <c r="R2415" t="s">
        <v>8335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10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3" t="s">
        <v>8334</v>
      </c>
      <c r="R2416" t="s">
        <v>8335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10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3" t="s">
        <v>8334</v>
      </c>
      <c r="R2417" t="s">
        <v>8335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10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3" t="s">
        <v>8334</v>
      </c>
      <c r="R2418" t="s">
        <v>8335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10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3" t="s">
        <v>8334</v>
      </c>
      <c r="R2419" t="s">
        <v>8335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1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3" t="s">
        <v>8334</v>
      </c>
      <c r="R2420" t="s">
        <v>8335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10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3" t="s">
        <v>8334</v>
      </c>
      <c r="R2421" t="s">
        <v>8335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10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3" t="s">
        <v>8334</v>
      </c>
      <c r="R2422" t="s">
        <v>8335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10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3" t="s">
        <v>8334</v>
      </c>
      <c r="R2423" t="s">
        <v>8335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10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3" t="s">
        <v>8334</v>
      </c>
      <c r="R2424" t="s">
        <v>8335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10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3" t="s">
        <v>8334</v>
      </c>
      <c r="R2425" t="s">
        <v>8335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10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3" t="s">
        <v>8334</v>
      </c>
      <c r="R2426" t="s">
        <v>8335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10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3" t="s">
        <v>8334</v>
      </c>
      <c r="R2427" t="s">
        <v>8335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10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3" t="s">
        <v>8334</v>
      </c>
      <c r="R2428" t="s">
        <v>8335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10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3" t="s">
        <v>8334</v>
      </c>
      <c r="R2429" t="s">
        <v>8335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1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3" t="s">
        <v>8334</v>
      </c>
      <c r="R2430" t="s">
        <v>8335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10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3" t="s">
        <v>8334</v>
      </c>
      <c r="R2431" t="s">
        <v>8335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10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3" t="s">
        <v>8334</v>
      </c>
      <c r="R2432" t="s">
        <v>8335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10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3" t="s">
        <v>8334</v>
      </c>
      <c r="R2433" t="s">
        <v>8335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10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13" t="s">
        <v>8334</v>
      </c>
      <c r="R2434" t="s">
        <v>8335</v>
      </c>
      <c r="S2434" s="17">
        <f t="shared" ref="S2434:S2497" si="192">(((J2434/60)/60)/24)+DATE(1970,1,1)</f>
        <v>42041.218715277777</v>
      </c>
      <c r="T2434" s="17">
        <f t="shared" ref="T2434:T2497" si="193">(((I2434/60)/60)/24)+DATE(1970,1,1)</f>
        <v>42071.218715277777</v>
      </c>
      <c r="U2434">
        <f t="shared" ref="U2434:U2497" si="194">YEAR(S2434)</f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10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3" t="s">
        <v>8334</v>
      </c>
      <c r="R2435" t="s">
        <v>8335</v>
      </c>
      <c r="S2435" s="17">
        <f t="shared" si="192"/>
        <v>42397.89980324074</v>
      </c>
      <c r="T2435" s="17">
        <f t="shared" si="193"/>
        <v>42427.89980324074</v>
      </c>
      <c r="U2435">
        <f t="shared" si="194"/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10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3" t="s">
        <v>8334</v>
      </c>
      <c r="R2436" t="s">
        <v>8335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10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3" t="s">
        <v>8334</v>
      </c>
      <c r="R2437" t="s">
        <v>8335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10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3" t="s">
        <v>8334</v>
      </c>
      <c r="R2438" t="s">
        <v>8335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10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3" t="s">
        <v>8334</v>
      </c>
      <c r="R2439" t="s">
        <v>8335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1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3" t="s">
        <v>8334</v>
      </c>
      <c r="R2440" t="s">
        <v>8335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10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3" t="s">
        <v>8334</v>
      </c>
      <c r="R2441" t="s">
        <v>8335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10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3" t="s">
        <v>8334</v>
      </c>
      <c r="R2442" t="s">
        <v>8335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10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3" t="s">
        <v>8334</v>
      </c>
      <c r="R2443" t="s">
        <v>8350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10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3" t="s">
        <v>8334</v>
      </c>
      <c r="R2444" t="s">
        <v>8350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10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3" t="s">
        <v>8334</v>
      </c>
      <c r="R2445" t="s">
        <v>8350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10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3" t="s">
        <v>8334</v>
      </c>
      <c r="R2446" t="s">
        <v>8350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10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3" t="s">
        <v>8334</v>
      </c>
      <c r="R2447" t="s">
        <v>8350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10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3" t="s">
        <v>8334</v>
      </c>
      <c r="R2448" t="s">
        <v>8350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10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3" t="s">
        <v>8334</v>
      </c>
      <c r="R2449" t="s">
        <v>8350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1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3" t="s">
        <v>8334</v>
      </c>
      <c r="R2450" t="s">
        <v>8350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10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3" t="s">
        <v>8334</v>
      </c>
      <c r="R2451" t="s">
        <v>8350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10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3" t="s">
        <v>8334</v>
      </c>
      <c r="R2452" t="s">
        <v>8350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10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3" t="s">
        <v>8334</v>
      </c>
      <c r="R2453" t="s">
        <v>8350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10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3" t="s">
        <v>8334</v>
      </c>
      <c r="R2454" t="s">
        <v>8350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10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3" t="s">
        <v>8334</v>
      </c>
      <c r="R2455" t="s">
        <v>8350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10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3" t="s">
        <v>8334</v>
      </c>
      <c r="R2456" t="s">
        <v>8350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10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3" t="s">
        <v>8334</v>
      </c>
      <c r="R2457" t="s">
        <v>8350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10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3" t="s">
        <v>8334</v>
      </c>
      <c r="R2458" t="s">
        <v>8350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10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3" t="s">
        <v>8334</v>
      </c>
      <c r="R2459" t="s">
        <v>8350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1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3" t="s">
        <v>8334</v>
      </c>
      <c r="R2460" t="s">
        <v>8350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10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3" t="s">
        <v>8334</v>
      </c>
      <c r="R2461" t="s">
        <v>8350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10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3" t="s">
        <v>8334</v>
      </c>
      <c r="R2462" t="s">
        <v>8350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10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3" t="s">
        <v>8323</v>
      </c>
      <c r="R2463" t="s">
        <v>8327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10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3" t="s">
        <v>8323</v>
      </c>
      <c r="R2464" t="s">
        <v>8327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10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3" t="s">
        <v>8323</v>
      </c>
      <c r="R2465" t="s">
        <v>8327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10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3" t="s">
        <v>8323</v>
      </c>
      <c r="R2466" t="s">
        <v>8327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10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3" t="s">
        <v>8323</v>
      </c>
      <c r="R2467" t="s">
        <v>8327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10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3" t="s">
        <v>8323</v>
      </c>
      <c r="R2468" t="s">
        <v>8327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10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3" t="s">
        <v>8323</v>
      </c>
      <c r="R2469" t="s">
        <v>8327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1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3" t="s">
        <v>8323</v>
      </c>
      <c r="R2470" t="s">
        <v>8327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10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3" t="s">
        <v>8323</v>
      </c>
      <c r="R2471" t="s">
        <v>8327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10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3" t="s">
        <v>8323</v>
      </c>
      <c r="R2472" t="s">
        <v>8327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10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3" t="s">
        <v>8323</v>
      </c>
      <c r="R2473" t="s">
        <v>8327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10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3" t="s">
        <v>8323</v>
      </c>
      <c r="R2474" t="s">
        <v>8327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10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3" t="s">
        <v>8323</v>
      </c>
      <c r="R2475" t="s">
        <v>8327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10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3" t="s">
        <v>8323</v>
      </c>
      <c r="R2476" t="s">
        <v>8327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10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3" t="s">
        <v>8323</v>
      </c>
      <c r="R2477" t="s">
        <v>8327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10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3" t="s">
        <v>8323</v>
      </c>
      <c r="R2478" t="s">
        <v>8327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10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3" t="s">
        <v>8323</v>
      </c>
      <c r="R2479" t="s">
        <v>8327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1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3" t="s">
        <v>8323</v>
      </c>
      <c r="R2480" t="s">
        <v>8327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10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3" t="s">
        <v>8323</v>
      </c>
      <c r="R2481" t="s">
        <v>8327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10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3" t="s">
        <v>8323</v>
      </c>
      <c r="R2482" t="s">
        <v>8327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10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3" t="s">
        <v>8323</v>
      </c>
      <c r="R2483" t="s">
        <v>8327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10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3" t="s">
        <v>8323</v>
      </c>
      <c r="R2484" t="s">
        <v>8327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10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3" t="s">
        <v>8323</v>
      </c>
      <c r="R2485" t="s">
        <v>8327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10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3" t="s">
        <v>8323</v>
      </c>
      <c r="R2486" t="s">
        <v>8327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10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3" t="s">
        <v>8323</v>
      </c>
      <c r="R2487" t="s">
        <v>8327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10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3" t="s">
        <v>8323</v>
      </c>
      <c r="R2488" t="s">
        <v>8327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10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3" t="s">
        <v>8323</v>
      </c>
      <c r="R2489" t="s">
        <v>8327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1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3" t="s">
        <v>8323</v>
      </c>
      <c r="R2490" t="s">
        <v>8327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10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3" t="s">
        <v>8323</v>
      </c>
      <c r="R2491" t="s">
        <v>8327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10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3" t="s">
        <v>8323</v>
      </c>
      <c r="R2492" t="s">
        <v>8327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10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3" t="s">
        <v>8323</v>
      </c>
      <c r="R2493" t="s">
        <v>8327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10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3" t="s">
        <v>8323</v>
      </c>
      <c r="R2494" t="s">
        <v>8327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10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3" t="s">
        <v>8323</v>
      </c>
      <c r="R2495" t="s">
        <v>8327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10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3" t="s">
        <v>8323</v>
      </c>
      <c r="R2496" t="s">
        <v>8327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10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3" t="s">
        <v>8323</v>
      </c>
      <c r="R2497" t="s">
        <v>8327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10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13" t="s">
        <v>8323</v>
      </c>
      <c r="R2498" t="s">
        <v>8327</v>
      </c>
      <c r="S2498" s="17">
        <f t="shared" ref="S2498:S2561" si="197">(((J2498/60)/60)/24)+DATE(1970,1,1)</f>
        <v>41327.996435185189</v>
      </c>
      <c r="T2498" s="17">
        <f t="shared" ref="T2498:T2561" si="198">(((I2498/60)/60)/24)+DATE(1970,1,1)</f>
        <v>41362.954768518517</v>
      </c>
      <c r="U2498">
        <f t="shared" ref="U2498:U2561" si="199">YEAR(S2498)</f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10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3" t="s">
        <v>8323</v>
      </c>
      <c r="R2499" t="s">
        <v>8327</v>
      </c>
      <c r="S2499" s="17">
        <f t="shared" si="197"/>
        <v>40730.878912037035</v>
      </c>
      <c r="T2499" s="17">
        <f t="shared" si="198"/>
        <v>40760.878912037035</v>
      </c>
      <c r="U2499">
        <f t="shared" si="199"/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1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3" t="s">
        <v>8323</v>
      </c>
      <c r="R2500" t="s">
        <v>8327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10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3" t="s">
        <v>8323</v>
      </c>
      <c r="R2501" t="s">
        <v>8327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10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3" t="s">
        <v>8323</v>
      </c>
      <c r="R2502" t="s">
        <v>8327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10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3" t="s">
        <v>8334</v>
      </c>
      <c r="R2503" t="s">
        <v>8351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10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3" t="s">
        <v>8334</v>
      </c>
      <c r="R2504" t="s">
        <v>8351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10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3" t="s">
        <v>8334</v>
      </c>
      <c r="R2505" t="s">
        <v>8351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10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3" t="s">
        <v>8334</v>
      </c>
      <c r="R2506" t="s">
        <v>8351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10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3" t="s">
        <v>8334</v>
      </c>
      <c r="R2507" t="s">
        <v>8351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10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3" t="s">
        <v>8334</v>
      </c>
      <c r="R2508" t="s">
        <v>8351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10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3" t="s">
        <v>8334</v>
      </c>
      <c r="R2509" t="s">
        <v>8351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3" t="s">
        <v>8334</v>
      </c>
      <c r="R2510" t="s">
        <v>8351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10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3" t="s">
        <v>8334</v>
      </c>
      <c r="R2511" t="s">
        <v>8351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10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3" t="s">
        <v>8334</v>
      </c>
      <c r="R2512" t="s">
        <v>8351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10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3" t="s">
        <v>8334</v>
      </c>
      <c r="R2513" t="s">
        <v>8351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10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3" t="s">
        <v>8334</v>
      </c>
      <c r="R2514" t="s">
        <v>8351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10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3" t="s">
        <v>8334</v>
      </c>
      <c r="R2515" t="s">
        <v>8351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10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3" t="s">
        <v>8334</v>
      </c>
      <c r="R2516" t="s">
        <v>8351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10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3" t="s">
        <v>8334</v>
      </c>
      <c r="R2517" t="s">
        <v>8351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10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3" t="s">
        <v>8334</v>
      </c>
      <c r="R2518" t="s">
        <v>8351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10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3" t="s">
        <v>8334</v>
      </c>
      <c r="R2519" t="s">
        <v>8351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1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3" t="s">
        <v>8334</v>
      </c>
      <c r="R2520" t="s">
        <v>8351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10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3" t="s">
        <v>8334</v>
      </c>
      <c r="R2521" t="s">
        <v>8351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10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3" t="s">
        <v>8334</v>
      </c>
      <c r="R2522" t="s">
        <v>8351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10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3" t="s">
        <v>8323</v>
      </c>
      <c r="R2523" t="s">
        <v>8352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10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3" t="s">
        <v>8323</v>
      </c>
      <c r="R2524" t="s">
        <v>8352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10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3" t="s">
        <v>8323</v>
      </c>
      <c r="R2525" t="s">
        <v>8352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10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3" t="s">
        <v>8323</v>
      </c>
      <c r="R2526" t="s">
        <v>8352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10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3" t="s">
        <v>8323</v>
      </c>
      <c r="R2527" t="s">
        <v>8352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10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3" t="s">
        <v>8323</v>
      </c>
      <c r="R2528" t="s">
        <v>8352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10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3" t="s">
        <v>8323</v>
      </c>
      <c r="R2529" t="s">
        <v>8352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1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3" t="s">
        <v>8323</v>
      </c>
      <c r="R2530" t="s">
        <v>8352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10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3" t="s">
        <v>8323</v>
      </c>
      <c r="R2531" t="s">
        <v>8352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10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3" t="s">
        <v>8323</v>
      </c>
      <c r="R2532" t="s">
        <v>8352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10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3" t="s">
        <v>8323</v>
      </c>
      <c r="R2533" t="s">
        <v>8352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10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3" t="s">
        <v>8323</v>
      </c>
      <c r="R2534" t="s">
        <v>8352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10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3" t="s">
        <v>8323</v>
      </c>
      <c r="R2535" t="s">
        <v>8352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10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3" t="s">
        <v>8323</v>
      </c>
      <c r="R2536" t="s">
        <v>8352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10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3" t="s">
        <v>8323</v>
      </c>
      <c r="R2537" t="s">
        <v>8352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10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3" t="s">
        <v>8323</v>
      </c>
      <c r="R2538" t="s">
        <v>8352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10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3" t="s">
        <v>8323</v>
      </c>
      <c r="R2539" t="s">
        <v>8352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1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3" t="s">
        <v>8323</v>
      </c>
      <c r="R2540" t="s">
        <v>8352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10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3" t="s">
        <v>8323</v>
      </c>
      <c r="R2541" t="s">
        <v>8352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10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3" t="s">
        <v>8323</v>
      </c>
      <c r="R2542" t="s">
        <v>8352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10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3" t="s">
        <v>8323</v>
      </c>
      <c r="R2543" t="s">
        <v>8352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10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3" t="s">
        <v>8323</v>
      </c>
      <c r="R2544" t="s">
        <v>8352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10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3" t="s">
        <v>8323</v>
      </c>
      <c r="R2545" t="s">
        <v>8352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10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3" t="s">
        <v>8323</v>
      </c>
      <c r="R2546" t="s">
        <v>8352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10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3" t="s">
        <v>8323</v>
      </c>
      <c r="R2547" t="s">
        <v>8352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10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3" t="s">
        <v>8323</v>
      </c>
      <c r="R2548" t="s">
        <v>8352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10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3" t="s">
        <v>8323</v>
      </c>
      <c r="R2549" t="s">
        <v>8352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1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3" t="s">
        <v>8323</v>
      </c>
      <c r="R2550" t="s">
        <v>8352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10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3" t="s">
        <v>8323</v>
      </c>
      <c r="R2551" t="s">
        <v>8352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10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3" t="s">
        <v>8323</v>
      </c>
      <c r="R2552" t="s">
        <v>8352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10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3" t="s">
        <v>8323</v>
      </c>
      <c r="R2553" t="s">
        <v>8352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10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3" t="s">
        <v>8323</v>
      </c>
      <c r="R2554" t="s">
        <v>8352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10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3" t="s">
        <v>8323</v>
      </c>
      <c r="R2555" t="s">
        <v>8352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10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3" t="s">
        <v>8323</v>
      </c>
      <c r="R2556" t="s">
        <v>8352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10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3" t="s">
        <v>8323</v>
      </c>
      <c r="R2557" t="s">
        <v>8352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10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3" t="s">
        <v>8323</v>
      </c>
      <c r="R2558" t="s">
        <v>8352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10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3" t="s">
        <v>8323</v>
      </c>
      <c r="R2559" t="s">
        <v>8352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1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3" t="s">
        <v>8323</v>
      </c>
      <c r="R2560" t="s">
        <v>8352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10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3" t="s">
        <v>8323</v>
      </c>
      <c r="R2561" t="s">
        <v>8352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10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13" t="s">
        <v>8323</v>
      </c>
      <c r="R2562" t="s">
        <v>8352</v>
      </c>
      <c r="S2562" s="17">
        <f t="shared" ref="S2562:S2625" si="202">(((J2562/60)/60)/24)+DATE(1970,1,1)</f>
        <v>42039.951087962967</v>
      </c>
      <c r="T2562" s="17">
        <f t="shared" ref="T2562:T2625" si="203">(((I2562/60)/60)/24)+DATE(1970,1,1)</f>
        <v>42069.951087962967</v>
      </c>
      <c r="U2562">
        <f t="shared" ref="U2562:U2625" si="204">YEAR(S2562)</f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10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3" t="s">
        <v>8334</v>
      </c>
      <c r="R2563" t="s">
        <v>8335</v>
      </c>
      <c r="S2563" s="17">
        <f t="shared" si="202"/>
        <v>42260.528807870374</v>
      </c>
      <c r="T2563" s="17">
        <f t="shared" si="203"/>
        <v>42290.528807870374</v>
      </c>
      <c r="U2563">
        <f t="shared" si="204"/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10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3" t="s">
        <v>8334</v>
      </c>
      <c r="R2564" t="s">
        <v>8335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10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3" t="s">
        <v>8334</v>
      </c>
      <c r="R2565" t="s">
        <v>8335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10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3" t="s">
        <v>8334</v>
      </c>
      <c r="R2566" t="s">
        <v>8335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10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3" t="s">
        <v>8334</v>
      </c>
      <c r="R2567" t="s">
        <v>8335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10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3" t="s">
        <v>8334</v>
      </c>
      <c r="R2568" t="s">
        <v>8335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10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3" t="s">
        <v>8334</v>
      </c>
      <c r="R2569" t="s">
        <v>8335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1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3" t="s">
        <v>8334</v>
      </c>
      <c r="R2570" t="s">
        <v>8335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10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3" t="s">
        <v>8334</v>
      </c>
      <c r="R2571" t="s">
        <v>8335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10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3" t="s">
        <v>8334</v>
      </c>
      <c r="R2572" t="s">
        <v>8335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10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3" t="s">
        <v>8334</v>
      </c>
      <c r="R2573" t="s">
        <v>8335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10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3" t="s">
        <v>8334</v>
      </c>
      <c r="R2574" t="s">
        <v>8335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10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3" t="s">
        <v>8334</v>
      </c>
      <c r="R2575" t="s">
        <v>8335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10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3" t="s">
        <v>8334</v>
      </c>
      <c r="R2576" t="s">
        <v>8335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10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3" t="s">
        <v>8334</v>
      </c>
      <c r="R2577" t="s">
        <v>8335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10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3" t="s">
        <v>8334</v>
      </c>
      <c r="R2578" t="s">
        <v>8335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10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3" t="s">
        <v>8334</v>
      </c>
      <c r="R2579" t="s">
        <v>8335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1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3" t="s">
        <v>8334</v>
      </c>
      <c r="R2580" t="s">
        <v>8335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10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3" t="s">
        <v>8334</v>
      </c>
      <c r="R2581" t="s">
        <v>8335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10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3" t="s">
        <v>8334</v>
      </c>
      <c r="R2582" t="s">
        <v>8335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10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3" t="s">
        <v>8334</v>
      </c>
      <c r="R2583" t="s">
        <v>8335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10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3" t="s">
        <v>8334</v>
      </c>
      <c r="R2584" t="s">
        <v>8335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10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3" t="s">
        <v>8334</v>
      </c>
      <c r="R2585" t="s">
        <v>8335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10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3" t="s">
        <v>8334</v>
      </c>
      <c r="R2586" t="s">
        <v>8335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10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3" t="s">
        <v>8334</v>
      </c>
      <c r="R2587" t="s">
        <v>8335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10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3" t="s">
        <v>8334</v>
      </c>
      <c r="R2588" t="s">
        <v>8335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10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3" t="s">
        <v>8334</v>
      </c>
      <c r="R2589" t="s">
        <v>8335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1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3" t="s">
        <v>8334</v>
      </c>
      <c r="R2590" t="s">
        <v>8335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10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3" t="s">
        <v>8334</v>
      </c>
      <c r="R2591" t="s">
        <v>8335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10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3" t="s">
        <v>8334</v>
      </c>
      <c r="R2592" t="s">
        <v>8335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10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3" t="s">
        <v>8334</v>
      </c>
      <c r="R2593" t="s">
        <v>8335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10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3" t="s">
        <v>8334</v>
      </c>
      <c r="R2594" t="s">
        <v>8335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10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3" t="s">
        <v>8334</v>
      </c>
      <c r="R2595" t="s">
        <v>8335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10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3" t="s">
        <v>8334</v>
      </c>
      <c r="R2596" t="s">
        <v>8335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10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3" t="s">
        <v>8334</v>
      </c>
      <c r="R2597" t="s">
        <v>8335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10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3" t="s">
        <v>8334</v>
      </c>
      <c r="R2598" t="s">
        <v>8335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10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3" t="s">
        <v>8334</v>
      </c>
      <c r="R2599" t="s">
        <v>8335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1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3" t="s">
        <v>8334</v>
      </c>
      <c r="R2600" t="s">
        <v>8335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10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3" t="s">
        <v>8334</v>
      </c>
      <c r="R2601" t="s">
        <v>8335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10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3" t="s">
        <v>8334</v>
      </c>
      <c r="R2602" t="s">
        <v>8335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10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3" t="s">
        <v>8317</v>
      </c>
      <c r="R2603" t="s">
        <v>8353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10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3" t="s">
        <v>8317</v>
      </c>
      <c r="R2604" t="s">
        <v>8353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10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3" t="s">
        <v>8317</v>
      </c>
      <c r="R2605" t="s">
        <v>8353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10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3" t="s">
        <v>8317</v>
      </c>
      <c r="R2606" t="s">
        <v>8353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10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3" t="s">
        <v>8317</v>
      </c>
      <c r="R2607" t="s">
        <v>8353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10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3" t="s">
        <v>8317</v>
      </c>
      <c r="R2608" t="s">
        <v>8353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10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3" t="s">
        <v>8317</v>
      </c>
      <c r="R2609" t="s">
        <v>8353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3" t="s">
        <v>8317</v>
      </c>
      <c r="R2610" t="s">
        <v>8353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10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3" t="s">
        <v>8317</v>
      </c>
      <c r="R2611" t="s">
        <v>8353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10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3" t="s">
        <v>8317</v>
      </c>
      <c r="R2612" t="s">
        <v>8353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10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3" t="s">
        <v>8317</v>
      </c>
      <c r="R2613" t="s">
        <v>8353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10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3" t="s">
        <v>8317</v>
      </c>
      <c r="R2614" t="s">
        <v>8353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10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3" t="s">
        <v>8317</v>
      </c>
      <c r="R2615" t="s">
        <v>8353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10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3" t="s">
        <v>8317</v>
      </c>
      <c r="R2616" t="s">
        <v>8353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10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3" t="s">
        <v>8317</v>
      </c>
      <c r="R2617" t="s">
        <v>8353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10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3" t="s">
        <v>8317</v>
      </c>
      <c r="R2618" t="s">
        <v>8353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10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3" t="s">
        <v>8317</v>
      </c>
      <c r="R2619" t="s">
        <v>8353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1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3" t="s">
        <v>8317</v>
      </c>
      <c r="R2620" t="s">
        <v>8353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10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3" t="s">
        <v>8317</v>
      </c>
      <c r="R2621" t="s">
        <v>8353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10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3" t="s">
        <v>8317</v>
      </c>
      <c r="R2622" t="s">
        <v>8353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10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3" t="s">
        <v>8317</v>
      </c>
      <c r="R2623" t="s">
        <v>8353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10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3" t="s">
        <v>8317</v>
      </c>
      <c r="R2624" t="s">
        <v>8353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10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3" t="s">
        <v>8317</v>
      </c>
      <c r="R2625" t="s">
        <v>8353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10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13" t="s">
        <v>8317</v>
      </c>
      <c r="R2626" t="s">
        <v>8353</v>
      </c>
      <c r="S2626" s="17">
        <f t="shared" ref="S2626:S2689" si="207">(((J2626/60)/60)/24)+DATE(1970,1,1)</f>
        <v>41144.42155092593</v>
      </c>
      <c r="T2626" s="17">
        <f t="shared" ref="T2626:T2689" si="208">(((I2626/60)/60)/24)+DATE(1970,1,1)</f>
        <v>41165.42155092593</v>
      </c>
      <c r="U2626">
        <f t="shared" ref="U2626:U2689" si="209">YEAR(S2626)</f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10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3" t="s">
        <v>8317</v>
      </c>
      <c r="R2627" t="s">
        <v>8353</v>
      </c>
      <c r="S2627" s="17">
        <f t="shared" si="207"/>
        <v>42658.810277777782</v>
      </c>
      <c r="T2627" s="17">
        <f t="shared" si="208"/>
        <v>42683.851944444439</v>
      </c>
      <c r="U2627">
        <f t="shared" si="209"/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10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3" t="s">
        <v>8317</v>
      </c>
      <c r="R2628" t="s">
        <v>8353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10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3" t="s">
        <v>8317</v>
      </c>
      <c r="R2629" t="s">
        <v>8353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1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3" t="s">
        <v>8317</v>
      </c>
      <c r="R2630" t="s">
        <v>8353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10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3" t="s">
        <v>8317</v>
      </c>
      <c r="R2631" t="s">
        <v>8353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10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3" t="s">
        <v>8317</v>
      </c>
      <c r="R2632" t="s">
        <v>8353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10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3" t="s">
        <v>8317</v>
      </c>
      <c r="R2633" t="s">
        <v>8353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10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3" t="s">
        <v>8317</v>
      </c>
      <c r="R2634" t="s">
        <v>8353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10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3" t="s">
        <v>8317</v>
      </c>
      <c r="R2635" t="s">
        <v>8353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10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3" t="s">
        <v>8317</v>
      </c>
      <c r="R2636" t="s">
        <v>8353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10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3" t="s">
        <v>8317</v>
      </c>
      <c r="R2637" t="s">
        <v>8353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10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3" t="s">
        <v>8317</v>
      </c>
      <c r="R2638" t="s">
        <v>8353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10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3" t="s">
        <v>8317</v>
      </c>
      <c r="R2639" t="s">
        <v>8353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1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3" t="s">
        <v>8317</v>
      </c>
      <c r="R2640" t="s">
        <v>8353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10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3" t="s">
        <v>8317</v>
      </c>
      <c r="R2641" t="s">
        <v>8353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10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3" t="s">
        <v>8317</v>
      </c>
      <c r="R2642" t="s">
        <v>8353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10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3" t="s">
        <v>8317</v>
      </c>
      <c r="R2643" t="s">
        <v>8353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10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3" t="s">
        <v>8317</v>
      </c>
      <c r="R2644" t="s">
        <v>8353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10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3" t="s">
        <v>8317</v>
      </c>
      <c r="R2645" t="s">
        <v>8353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10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3" t="s">
        <v>8317</v>
      </c>
      <c r="R2646" t="s">
        <v>8353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10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3" t="s">
        <v>8317</v>
      </c>
      <c r="R2647" t="s">
        <v>8353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10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3" t="s">
        <v>8317</v>
      </c>
      <c r="R2648" t="s">
        <v>8353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10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3" t="s">
        <v>8317</v>
      </c>
      <c r="R2649" t="s">
        <v>8353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1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3" t="s">
        <v>8317</v>
      </c>
      <c r="R2650" t="s">
        <v>8353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10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3" t="s">
        <v>8317</v>
      </c>
      <c r="R2651" t="s">
        <v>8353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10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3" t="s">
        <v>8317</v>
      </c>
      <c r="R2652" t="s">
        <v>8353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10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3" t="s">
        <v>8317</v>
      </c>
      <c r="R2653" t="s">
        <v>8353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10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3" t="s">
        <v>8317</v>
      </c>
      <c r="R2654" t="s">
        <v>8353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10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3" t="s">
        <v>8317</v>
      </c>
      <c r="R2655" t="s">
        <v>8353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10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3" t="s">
        <v>8317</v>
      </c>
      <c r="R2656" t="s">
        <v>8353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10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3" t="s">
        <v>8317</v>
      </c>
      <c r="R2657" t="s">
        <v>8353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10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3" t="s">
        <v>8317</v>
      </c>
      <c r="R2658" t="s">
        <v>8353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10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3" t="s">
        <v>8317</v>
      </c>
      <c r="R2659" t="s">
        <v>8353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1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3" t="s">
        <v>8317</v>
      </c>
      <c r="R2660" t="s">
        <v>8353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10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3" t="s">
        <v>8317</v>
      </c>
      <c r="R2661" t="s">
        <v>8353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10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3" t="s">
        <v>8317</v>
      </c>
      <c r="R2662" t="s">
        <v>8353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10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3" t="s">
        <v>8317</v>
      </c>
      <c r="R2663" t="s">
        <v>8354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10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3" t="s">
        <v>8317</v>
      </c>
      <c r="R2664" t="s">
        <v>8354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10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3" t="s">
        <v>8317</v>
      </c>
      <c r="R2665" t="s">
        <v>8354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10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3" t="s">
        <v>8317</v>
      </c>
      <c r="R2666" t="s">
        <v>8354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10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3" t="s">
        <v>8317</v>
      </c>
      <c r="R2667" t="s">
        <v>8354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10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3" t="s">
        <v>8317</v>
      </c>
      <c r="R2668" t="s">
        <v>8354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10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3" t="s">
        <v>8317</v>
      </c>
      <c r="R2669" t="s">
        <v>8354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1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3" t="s">
        <v>8317</v>
      </c>
      <c r="R2670" t="s">
        <v>8354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10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3" t="s">
        <v>8317</v>
      </c>
      <c r="R2671" t="s">
        <v>8354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10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3" t="s">
        <v>8317</v>
      </c>
      <c r="R2672" t="s">
        <v>8354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10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3" t="s">
        <v>8317</v>
      </c>
      <c r="R2673" t="s">
        <v>8354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10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3" t="s">
        <v>8317</v>
      </c>
      <c r="R2674" t="s">
        <v>8354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10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3" t="s">
        <v>8317</v>
      </c>
      <c r="R2675" t="s">
        <v>8354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10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3" t="s">
        <v>8317</v>
      </c>
      <c r="R2676" t="s">
        <v>8354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10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3" t="s">
        <v>8317</v>
      </c>
      <c r="R2677" t="s">
        <v>8354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10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3" t="s">
        <v>8317</v>
      </c>
      <c r="R2678" t="s">
        <v>8354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10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3" t="s">
        <v>8317</v>
      </c>
      <c r="R2679" t="s">
        <v>8354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1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3" t="s">
        <v>8317</v>
      </c>
      <c r="R2680" t="s">
        <v>8354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10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3" t="s">
        <v>8317</v>
      </c>
      <c r="R2681" t="s">
        <v>8354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10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3" t="s">
        <v>8317</v>
      </c>
      <c r="R2682" t="s">
        <v>8354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10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3" t="s">
        <v>8334</v>
      </c>
      <c r="R2683" t="s">
        <v>8335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10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3" t="s">
        <v>8334</v>
      </c>
      <c r="R2684" t="s">
        <v>8335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10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3" t="s">
        <v>8334</v>
      </c>
      <c r="R2685" t="s">
        <v>8335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10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3" t="s">
        <v>8334</v>
      </c>
      <c r="R2686" t="s">
        <v>8335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10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3" t="s">
        <v>8334</v>
      </c>
      <c r="R2687" t="s">
        <v>8335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10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3" t="s">
        <v>8334</v>
      </c>
      <c r="R2688" t="s">
        <v>8335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10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3" t="s">
        <v>8334</v>
      </c>
      <c r="R2689" t="s">
        <v>8335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1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13" t="s">
        <v>8334</v>
      </c>
      <c r="R2690" t="s">
        <v>8335</v>
      </c>
      <c r="S2690" s="17">
        <f t="shared" ref="S2690:S2753" si="212">(((J2690/60)/60)/24)+DATE(1970,1,1)</f>
        <v>42028.118865740747</v>
      </c>
      <c r="T2690" s="17">
        <f t="shared" ref="T2690:T2753" si="213">(((I2690/60)/60)/24)+DATE(1970,1,1)</f>
        <v>42059.125</v>
      </c>
      <c r="U2690">
        <f t="shared" ref="U2690:U2753" si="214">YEAR(S2690)</f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10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3" t="s">
        <v>8334</v>
      </c>
      <c r="R2691" t="s">
        <v>8335</v>
      </c>
      <c r="S2691" s="17">
        <f t="shared" si="212"/>
        <v>42551.961689814809</v>
      </c>
      <c r="T2691" s="17">
        <f t="shared" si="213"/>
        <v>42581.961689814809</v>
      </c>
      <c r="U2691">
        <f t="shared" si="214"/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10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3" t="s">
        <v>8334</v>
      </c>
      <c r="R2692" t="s">
        <v>8335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10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3" t="s">
        <v>8334</v>
      </c>
      <c r="R2693" t="s">
        <v>8335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10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3" t="s">
        <v>8334</v>
      </c>
      <c r="R2694" t="s">
        <v>8335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10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3" t="s">
        <v>8334</v>
      </c>
      <c r="R2695" t="s">
        <v>8335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10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3" t="s">
        <v>8334</v>
      </c>
      <c r="R2696" t="s">
        <v>8335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10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3" t="s">
        <v>8334</v>
      </c>
      <c r="R2697" t="s">
        <v>8335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10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3" t="s">
        <v>8334</v>
      </c>
      <c r="R2698" t="s">
        <v>8335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10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3" t="s">
        <v>8334</v>
      </c>
      <c r="R2699" t="s">
        <v>8335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1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3" t="s">
        <v>8334</v>
      </c>
      <c r="R2700" t="s">
        <v>8335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10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3" t="s">
        <v>8334</v>
      </c>
      <c r="R2701" t="s">
        <v>8335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10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3" t="s">
        <v>8334</v>
      </c>
      <c r="R2702" t="s">
        <v>8335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10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3" t="s">
        <v>8315</v>
      </c>
      <c r="R2703" t="s">
        <v>8355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10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3" t="s">
        <v>8315</v>
      </c>
      <c r="R2704" t="s">
        <v>8355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10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3" t="s">
        <v>8315</v>
      </c>
      <c r="R2705" t="s">
        <v>8355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10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3" t="s">
        <v>8315</v>
      </c>
      <c r="R2706" t="s">
        <v>8355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10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3" t="s">
        <v>8315</v>
      </c>
      <c r="R2707" t="s">
        <v>8355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10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3" t="s">
        <v>8315</v>
      </c>
      <c r="R2708" t="s">
        <v>8355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10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3" t="s">
        <v>8315</v>
      </c>
      <c r="R2709" t="s">
        <v>8355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3" t="s">
        <v>8315</v>
      </c>
      <c r="R2710" t="s">
        <v>8355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10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3" t="s">
        <v>8315</v>
      </c>
      <c r="R2711" t="s">
        <v>8355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10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3" t="s">
        <v>8315</v>
      </c>
      <c r="R2712" t="s">
        <v>8355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10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3" t="s">
        <v>8315</v>
      </c>
      <c r="R2713" t="s">
        <v>8355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10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3" t="s">
        <v>8315</v>
      </c>
      <c r="R2714" t="s">
        <v>8355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10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3" t="s">
        <v>8315</v>
      </c>
      <c r="R2715" t="s">
        <v>8355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10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3" t="s">
        <v>8315</v>
      </c>
      <c r="R2716" t="s">
        <v>8355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10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3" t="s">
        <v>8315</v>
      </c>
      <c r="R2717" t="s">
        <v>8355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10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3" t="s">
        <v>8315</v>
      </c>
      <c r="R2718" t="s">
        <v>8355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10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3" t="s">
        <v>8315</v>
      </c>
      <c r="R2719" t="s">
        <v>8355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1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3" t="s">
        <v>8315</v>
      </c>
      <c r="R2720" t="s">
        <v>8355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10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3" t="s">
        <v>8315</v>
      </c>
      <c r="R2721" t="s">
        <v>8355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10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3" t="s">
        <v>8315</v>
      </c>
      <c r="R2722" t="s">
        <v>8355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10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3" t="s">
        <v>8317</v>
      </c>
      <c r="R2723" t="s">
        <v>8347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10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3" t="s">
        <v>8317</v>
      </c>
      <c r="R2724" t="s">
        <v>8347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10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3" t="s">
        <v>8317</v>
      </c>
      <c r="R2725" t="s">
        <v>8347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10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3" t="s">
        <v>8317</v>
      </c>
      <c r="R2726" t="s">
        <v>8347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10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3" t="s">
        <v>8317</v>
      </c>
      <c r="R2727" t="s">
        <v>8347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10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3" t="s">
        <v>8317</v>
      </c>
      <c r="R2728" t="s">
        <v>8347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10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3" t="s">
        <v>8317</v>
      </c>
      <c r="R2729" t="s">
        <v>8347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1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3" t="s">
        <v>8317</v>
      </c>
      <c r="R2730" t="s">
        <v>8347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10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3" t="s">
        <v>8317</v>
      </c>
      <c r="R2731" t="s">
        <v>8347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10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3" t="s">
        <v>8317</v>
      </c>
      <c r="R2732" t="s">
        <v>8347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10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3" t="s">
        <v>8317</v>
      </c>
      <c r="R2733" t="s">
        <v>8347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10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3" t="s">
        <v>8317</v>
      </c>
      <c r="R2734" t="s">
        <v>8347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10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3" t="s">
        <v>8317</v>
      </c>
      <c r="R2735" t="s">
        <v>8347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10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3" t="s">
        <v>8317</v>
      </c>
      <c r="R2736" t="s">
        <v>8347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10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3" t="s">
        <v>8317</v>
      </c>
      <c r="R2737" t="s">
        <v>8347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10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3" t="s">
        <v>8317</v>
      </c>
      <c r="R2738" t="s">
        <v>8347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10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3" t="s">
        <v>8317</v>
      </c>
      <c r="R2739" t="s">
        <v>8347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1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3" t="s">
        <v>8317</v>
      </c>
      <c r="R2740" t="s">
        <v>8347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10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3" t="s">
        <v>8317</v>
      </c>
      <c r="R2741" t="s">
        <v>8347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10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3" t="s">
        <v>8317</v>
      </c>
      <c r="R2742" t="s">
        <v>8347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10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3" t="s">
        <v>8320</v>
      </c>
      <c r="R2743" t="s">
        <v>8356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10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3" t="s">
        <v>8320</v>
      </c>
      <c r="R2744" t="s">
        <v>8356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10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3" t="s">
        <v>8320</v>
      </c>
      <c r="R2745" t="s">
        <v>8356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10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3" t="s">
        <v>8320</v>
      </c>
      <c r="R2746" t="s">
        <v>8356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10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3" t="s">
        <v>8320</v>
      </c>
      <c r="R2747" t="s">
        <v>8356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10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3" t="s">
        <v>8320</v>
      </c>
      <c r="R2748" t="s">
        <v>8356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10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3" t="s">
        <v>8320</v>
      </c>
      <c r="R2749" t="s">
        <v>8356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1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3" t="s">
        <v>8320</v>
      </c>
      <c r="R2750" t="s">
        <v>8356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10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3" t="s">
        <v>8320</v>
      </c>
      <c r="R2751" t="s">
        <v>8356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10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3" t="s">
        <v>8320</v>
      </c>
      <c r="R2752" t="s">
        <v>8356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10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3" t="s">
        <v>8320</v>
      </c>
      <c r="R2753" t="s">
        <v>8356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10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13" t="s">
        <v>8320</v>
      </c>
      <c r="R2754" t="s">
        <v>8356</v>
      </c>
      <c r="S2754" s="17">
        <f t="shared" ref="S2754:S2817" si="217">(((J2754/60)/60)/24)+DATE(1970,1,1)</f>
        <v>40855.765092592592</v>
      </c>
      <c r="T2754" s="17">
        <f t="shared" ref="T2754:T2817" si="218">(((I2754/60)/60)/24)+DATE(1970,1,1)</f>
        <v>40895.765092592592</v>
      </c>
      <c r="U2754">
        <f t="shared" ref="U2754:U2817" si="219">YEAR(S2754)</f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10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3" t="s">
        <v>8320</v>
      </c>
      <c r="R2755" t="s">
        <v>8356</v>
      </c>
      <c r="S2755" s="17">
        <f t="shared" si="217"/>
        <v>41117.900729166664</v>
      </c>
      <c r="T2755" s="17">
        <f t="shared" si="218"/>
        <v>41147.900729166664</v>
      </c>
      <c r="U2755">
        <f t="shared" si="219"/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10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3" t="s">
        <v>8320</v>
      </c>
      <c r="R2756" t="s">
        <v>8356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10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3" t="s">
        <v>8320</v>
      </c>
      <c r="R2757" t="s">
        <v>8356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10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3" t="s">
        <v>8320</v>
      </c>
      <c r="R2758" t="s">
        <v>8356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10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3" t="s">
        <v>8320</v>
      </c>
      <c r="R2759" t="s">
        <v>8356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1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3" t="s">
        <v>8320</v>
      </c>
      <c r="R2760" t="s">
        <v>8356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10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3" t="s">
        <v>8320</v>
      </c>
      <c r="R2761" t="s">
        <v>8356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10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3" t="s">
        <v>8320</v>
      </c>
      <c r="R2762" t="s">
        <v>8356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10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3" t="s">
        <v>8320</v>
      </c>
      <c r="R2763" t="s">
        <v>8356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10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3" t="s">
        <v>8320</v>
      </c>
      <c r="R2764" t="s">
        <v>8356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10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3" t="s">
        <v>8320</v>
      </c>
      <c r="R2765" t="s">
        <v>8356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10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3" t="s">
        <v>8320</v>
      </c>
      <c r="R2766" t="s">
        <v>8356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10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3" t="s">
        <v>8320</v>
      </c>
      <c r="R2767" t="s">
        <v>8356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10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3" t="s">
        <v>8320</v>
      </c>
      <c r="R2768" t="s">
        <v>8356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10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3" t="s">
        <v>8320</v>
      </c>
      <c r="R2769" t="s">
        <v>8356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1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3" t="s">
        <v>8320</v>
      </c>
      <c r="R2770" t="s">
        <v>8356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10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3" t="s">
        <v>8320</v>
      </c>
      <c r="R2771" t="s">
        <v>8356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10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3" t="s">
        <v>8320</v>
      </c>
      <c r="R2772" t="s">
        <v>8356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10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3" t="s">
        <v>8320</v>
      </c>
      <c r="R2773" t="s">
        <v>8356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10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3" t="s">
        <v>8320</v>
      </c>
      <c r="R2774" t="s">
        <v>8356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10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3" t="s">
        <v>8320</v>
      </c>
      <c r="R2775" t="s">
        <v>8356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10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3" t="s">
        <v>8320</v>
      </c>
      <c r="R2776" t="s">
        <v>8356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10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3" t="s">
        <v>8320</v>
      </c>
      <c r="R2777" t="s">
        <v>8356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10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3" t="s">
        <v>8320</v>
      </c>
      <c r="R2778" t="s">
        <v>8356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10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3" t="s">
        <v>8320</v>
      </c>
      <c r="R2779" t="s">
        <v>8356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1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3" t="s">
        <v>8320</v>
      </c>
      <c r="R2780" t="s">
        <v>8356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10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3" t="s">
        <v>8320</v>
      </c>
      <c r="R2781" t="s">
        <v>8356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10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3" t="s">
        <v>8320</v>
      </c>
      <c r="R2782" t="s">
        <v>8356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10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3" t="s">
        <v>8315</v>
      </c>
      <c r="R2783" t="s">
        <v>8316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10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3" t="s">
        <v>8315</v>
      </c>
      <c r="R2784" t="s">
        <v>8316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10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3" t="s">
        <v>8315</v>
      </c>
      <c r="R2785" t="s">
        <v>8316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10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3" t="s">
        <v>8315</v>
      </c>
      <c r="R2786" t="s">
        <v>8316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10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3" t="s">
        <v>8315</v>
      </c>
      <c r="R2787" t="s">
        <v>8316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10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3" t="s">
        <v>8315</v>
      </c>
      <c r="R2788" t="s">
        <v>8316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10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3" t="s">
        <v>8315</v>
      </c>
      <c r="R2789" t="s">
        <v>8316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1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3" t="s">
        <v>8315</v>
      </c>
      <c r="R2790" t="s">
        <v>8316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10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3" t="s">
        <v>8315</v>
      </c>
      <c r="R2791" t="s">
        <v>8316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10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3" t="s">
        <v>8315</v>
      </c>
      <c r="R2792" t="s">
        <v>8316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10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3" t="s">
        <v>8315</v>
      </c>
      <c r="R2793" t="s">
        <v>8316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10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3" t="s">
        <v>8315</v>
      </c>
      <c r="R2794" t="s">
        <v>8316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10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3" t="s">
        <v>8315</v>
      </c>
      <c r="R2795" t="s">
        <v>8316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10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3" t="s">
        <v>8315</v>
      </c>
      <c r="R2796" t="s">
        <v>8316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10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3" t="s">
        <v>8315</v>
      </c>
      <c r="R2797" t="s">
        <v>8316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10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3" t="s">
        <v>8315</v>
      </c>
      <c r="R2798" t="s">
        <v>8316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10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3" t="s">
        <v>8315</v>
      </c>
      <c r="R2799" t="s">
        <v>8316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1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3" t="s">
        <v>8315</v>
      </c>
      <c r="R2800" t="s">
        <v>8316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10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3" t="s">
        <v>8315</v>
      </c>
      <c r="R2801" t="s">
        <v>8316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10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3" t="s">
        <v>8315</v>
      </c>
      <c r="R2802" t="s">
        <v>8316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10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3" t="s">
        <v>8315</v>
      </c>
      <c r="R2803" t="s">
        <v>8316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10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3" t="s">
        <v>8315</v>
      </c>
      <c r="R2804" t="s">
        <v>8316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10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3" t="s">
        <v>8315</v>
      </c>
      <c r="R2805" t="s">
        <v>8316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10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3" t="s">
        <v>8315</v>
      </c>
      <c r="R2806" t="s">
        <v>8316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10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3" t="s">
        <v>8315</v>
      </c>
      <c r="R2807" t="s">
        <v>8316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10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3" t="s">
        <v>8315</v>
      </c>
      <c r="R2808" t="s">
        <v>8316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10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3" t="s">
        <v>8315</v>
      </c>
      <c r="R2809" t="s">
        <v>8316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3" t="s">
        <v>8315</v>
      </c>
      <c r="R2810" t="s">
        <v>8316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10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3" t="s">
        <v>8315</v>
      </c>
      <c r="R2811" t="s">
        <v>8316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10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3" t="s">
        <v>8315</v>
      </c>
      <c r="R2812" t="s">
        <v>8316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10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3" t="s">
        <v>8315</v>
      </c>
      <c r="R2813" t="s">
        <v>8316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10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3" t="s">
        <v>8315</v>
      </c>
      <c r="R2814" t="s">
        <v>8316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10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3" t="s">
        <v>8315</v>
      </c>
      <c r="R2815" t="s">
        <v>8316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10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3" t="s">
        <v>8315</v>
      </c>
      <c r="R2816" t="s">
        <v>8316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10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3" t="s">
        <v>8315</v>
      </c>
      <c r="R2817" t="s">
        <v>8316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10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13" t="s">
        <v>8315</v>
      </c>
      <c r="R2818" t="s">
        <v>8316</v>
      </c>
      <c r="S2818" s="17">
        <f t="shared" ref="S2818:S2881" si="222">(((J2818/60)/60)/24)+DATE(1970,1,1)</f>
        <v>42188.467499999999</v>
      </c>
      <c r="T2818" s="17">
        <f t="shared" ref="T2818:T2881" si="223">(((I2818/60)/60)/24)+DATE(1970,1,1)</f>
        <v>42218.666666666672</v>
      </c>
      <c r="U2818">
        <f t="shared" ref="U2818:U2881" si="224">YEAR(S2818)</f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10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3" t="s">
        <v>8315</v>
      </c>
      <c r="R2819" t="s">
        <v>8316</v>
      </c>
      <c r="S2819" s="17">
        <f t="shared" si="222"/>
        <v>42023.634976851856</v>
      </c>
      <c r="T2819" s="17">
        <f t="shared" si="223"/>
        <v>42063.634976851856</v>
      </c>
      <c r="U2819">
        <f t="shared" si="224"/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1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3" t="s">
        <v>8315</v>
      </c>
      <c r="R2820" t="s">
        <v>8316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10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3" t="s">
        <v>8315</v>
      </c>
      <c r="R2821" t="s">
        <v>8316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10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3" t="s">
        <v>8315</v>
      </c>
      <c r="R2822" t="s">
        <v>8316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10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3" t="s">
        <v>8315</v>
      </c>
      <c r="R2823" t="s">
        <v>8316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10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3" t="s">
        <v>8315</v>
      </c>
      <c r="R2824" t="s">
        <v>8316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10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3" t="s">
        <v>8315</v>
      </c>
      <c r="R2825" t="s">
        <v>8316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10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3" t="s">
        <v>8315</v>
      </c>
      <c r="R2826" t="s">
        <v>8316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10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3" t="s">
        <v>8315</v>
      </c>
      <c r="R2827" t="s">
        <v>8316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10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3" t="s">
        <v>8315</v>
      </c>
      <c r="R2828" t="s">
        <v>8316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10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3" t="s">
        <v>8315</v>
      </c>
      <c r="R2829" t="s">
        <v>8316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1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3" t="s">
        <v>8315</v>
      </c>
      <c r="R2830" t="s">
        <v>8316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10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3" t="s">
        <v>8315</v>
      </c>
      <c r="R2831" t="s">
        <v>8316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10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3" t="s">
        <v>8315</v>
      </c>
      <c r="R2832" t="s">
        <v>8316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10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3" t="s">
        <v>8315</v>
      </c>
      <c r="R2833" t="s">
        <v>8316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10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3" t="s">
        <v>8315</v>
      </c>
      <c r="R2834" t="s">
        <v>8316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10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3" t="s">
        <v>8315</v>
      </c>
      <c r="R2835" t="s">
        <v>8316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10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3" t="s">
        <v>8315</v>
      </c>
      <c r="R2836" t="s">
        <v>8316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10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3" t="s">
        <v>8315</v>
      </c>
      <c r="R2837" t="s">
        <v>8316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10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3" t="s">
        <v>8315</v>
      </c>
      <c r="R2838" t="s">
        <v>8316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10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3" t="s">
        <v>8315</v>
      </c>
      <c r="R2839" t="s">
        <v>8316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1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3" t="s">
        <v>8315</v>
      </c>
      <c r="R2840" t="s">
        <v>8316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10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3" t="s">
        <v>8315</v>
      </c>
      <c r="R2841" t="s">
        <v>8316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10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3" t="s">
        <v>8315</v>
      </c>
      <c r="R2842" t="s">
        <v>8316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10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3" t="s">
        <v>8315</v>
      </c>
      <c r="R2843" t="s">
        <v>8316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10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3" t="s">
        <v>8315</v>
      </c>
      <c r="R2844" t="s">
        <v>8316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10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3" t="s">
        <v>8315</v>
      </c>
      <c r="R2845" t="s">
        <v>8316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10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3" t="s">
        <v>8315</v>
      </c>
      <c r="R2846" t="s">
        <v>8316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10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3" t="s">
        <v>8315</v>
      </c>
      <c r="R2847" t="s">
        <v>8316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10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3" t="s">
        <v>8315</v>
      </c>
      <c r="R2848" t="s">
        <v>8316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10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3" t="s">
        <v>8315</v>
      </c>
      <c r="R2849" t="s">
        <v>8316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1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3" t="s">
        <v>8315</v>
      </c>
      <c r="R2850" t="s">
        <v>8316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10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3" t="s">
        <v>8315</v>
      </c>
      <c r="R2851" t="s">
        <v>8316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10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3" t="s">
        <v>8315</v>
      </c>
      <c r="R2852" t="s">
        <v>8316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10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3" t="s">
        <v>8315</v>
      </c>
      <c r="R2853" t="s">
        <v>8316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10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3" t="s">
        <v>8315</v>
      </c>
      <c r="R2854" t="s">
        <v>8316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10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3" t="s">
        <v>8315</v>
      </c>
      <c r="R2855" t="s">
        <v>8316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10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3" t="s">
        <v>8315</v>
      </c>
      <c r="R2856" t="s">
        <v>8316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10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3" t="s">
        <v>8315</v>
      </c>
      <c r="R2857" t="s">
        <v>8316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10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3" t="s">
        <v>8315</v>
      </c>
      <c r="R2858" t="s">
        <v>8316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10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3" t="s">
        <v>8315</v>
      </c>
      <c r="R2859" t="s">
        <v>8316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1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3" t="s">
        <v>8315</v>
      </c>
      <c r="R2860" t="s">
        <v>8316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10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3" t="s">
        <v>8315</v>
      </c>
      <c r="R2861" t="s">
        <v>8316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10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3" t="s">
        <v>8315</v>
      </c>
      <c r="R2862" t="s">
        <v>8316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10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3" t="s">
        <v>8315</v>
      </c>
      <c r="R2863" t="s">
        <v>8316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10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3" t="s">
        <v>8315</v>
      </c>
      <c r="R2864" t="s">
        <v>8316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10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3" t="s">
        <v>8315</v>
      </c>
      <c r="R2865" t="s">
        <v>8316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10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3" t="s">
        <v>8315</v>
      </c>
      <c r="R2866" t="s">
        <v>8316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10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3" t="s">
        <v>8315</v>
      </c>
      <c r="R2867" t="s">
        <v>8316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10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3" t="s">
        <v>8315</v>
      </c>
      <c r="R2868" t="s">
        <v>8316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10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3" t="s">
        <v>8315</v>
      </c>
      <c r="R2869" t="s">
        <v>8316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1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3" t="s">
        <v>8315</v>
      </c>
      <c r="R2870" t="s">
        <v>8316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10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3" t="s">
        <v>8315</v>
      </c>
      <c r="R2871" t="s">
        <v>8316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10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3" t="s">
        <v>8315</v>
      </c>
      <c r="R2872" t="s">
        <v>8316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10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3" t="s">
        <v>8315</v>
      </c>
      <c r="R2873" t="s">
        <v>8316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10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3" t="s">
        <v>8315</v>
      </c>
      <c r="R2874" t="s">
        <v>8316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10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3" t="s">
        <v>8315</v>
      </c>
      <c r="R2875" t="s">
        <v>8316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10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3" t="s">
        <v>8315</v>
      </c>
      <c r="R2876" t="s">
        <v>8316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10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3" t="s">
        <v>8315</v>
      </c>
      <c r="R2877" t="s">
        <v>8316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10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3" t="s">
        <v>8315</v>
      </c>
      <c r="R2878" t="s">
        <v>8316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10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3" t="s">
        <v>8315</v>
      </c>
      <c r="R2879" t="s">
        <v>8316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1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3" t="s">
        <v>8315</v>
      </c>
      <c r="R2880" t="s">
        <v>8316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10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3" t="s">
        <v>8315</v>
      </c>
      <c r="R2881" t="s">
        <v>8316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10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s="13" t="s">
        <v>8315</v>
      </c>
      <c r="R2882" t="s">
        <v>8316</v>
      </c>
      <c r="S2882" s="17">
        <f t="shared" ref="S2882:S2945" si="227">(((J2882/60)/60)/24)+DATE(1970,1,1)</f>
        <v>42192.905694444446</v>
      </c>
      <c r="T2882" s="17">
        <f t="shared" ref="T2882:T2945" si="228">(((I2882/60)/60)/24)+DATE(1970,1,1)</f>
        <v>42236.711805555555</v>
      </c>
      <c r="U2882">
        <f t="shared" ref="U2882:U2945" si="229">YEAR(S2882)</f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10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3" t="s">
        <v>8315</v>
      </c>
      <c r="R2883" t="s">
        <v>8316</v>
      </c>
      <c r="S2883" s="17">
        <f t="shared" si="227"/>
        <v>41916.597638888888</v>
      </c>
      <c r="T2883" s="17">
        <f t="shared" si="228"/>
        <v>41976.639305555553</v>
      </c>
      <c r="U2883">
        <f t="shared" si="229"/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10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3" t="s">
        <v>8315</v>
      </c>
      <c r="R2884" t="s">
        <v>8316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10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3" t="s">
        <v>8315</v>
      </c>
      <c r="R2885" t="s">
        <v>8316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10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3" t="s">
        <v>8315</v>
      </c>
      <c r="R2886" t="s">
        <v>8316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10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3" t="s">
        <v>8315</v>
      </c>
      <c r="R2887" t="s">
        <v>8316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10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3" t="s">
        <v>8315</v>
      </c>
      <c r="R2888" t="s">
        <v>8316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10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3" t="s">
        <v>8315</v>
      </c>
      <c r="R2889" t="s">
        <v>8316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1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3" t="s">
        <v>8315</v>
      </c>
      <c r="R2890" t="s">
        <v>8316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10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3" t="s">
        <v>8315</v>
      </c>
      <c r="R2891" t="s">
        <v>8316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10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3" t="s">
        <v>8315</v>
      </c>
      <c r="R2892" t="s">
        <v>8316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10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3" t="s">
        <v>8315</v>
      </c>
      <c r="R2893" t="s">
        <v>8316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10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3" t="s">
        <v>8315</v>
      </c>
      <c r="R2894" t="s">
        <v>8316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10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3" t="s">
        <v>8315</v>
      </c>
      <c r="R2895" t="s">
        <v>8316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10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3" t="s">
        <v>8315</v>
      </c>
      <c r="R2896" t="s">
        <v>8316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10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3" t="s">
        <v>8315</v>
      </c>
      <c r="R2897" t="s">
        <v>8316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10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3" t="s">
        <v>8315</v>
      </c>
      <c r="R2898" t="s">
        <v>8316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10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3" t="s">
        <v>8315</v>
      </c>
      <c r="R2899" t="s">
        <v>8316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1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3" t="s">
        <v>8315</v>
      </c>
      <c r="R2900" t="s">
        <v>8316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10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3" t="s">
        <v>8315</v>
      </c>
      <c r="R2901" t="s">
        <v>8316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10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3" t="s">
        <v>8315</v>
      </c>
      <c r="R2902" t="s">
        <v>8316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10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3" t="s">
        <v>8315</v>
      </c>
      <c r="R2903" t="s">
        <v>8316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10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3" t="s">
        <v>8315</v>
      </c>
      <c r="R2904" t="s">
        <v>8316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10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3" t="s">
        <v>8315</v>
      </c>
      <c r="R2905" t="s">
        <v>8316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10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3" t="s">
        <v>8315</v>
      </c>
      <c r="R2906" t="s">
        <v>8316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10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3" t="s">
        <v>8315</v>
      </c>
      <c r="R2907" t="s">
        <v>8316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10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3" t="s">
        <v>8315</v>
      </c>
      <c r="R2908" t="s">
        <v>8316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10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3" t="s">
        <v>8315</v>
      </c>
      <c r="R2909" t="s">
        <v>8316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3" t="s">
        <v>8315</v>
      </c>
      <c r="R2910" t="s">
        <v>8316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10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3" t="s">
        <v>8315</v>
      </c>
      <c r="R2911" t="s">
        <v>8316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10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3" t="s">
        <v>8315</v>
      </c>
      <c r="R2912" t="s">
        <v>8316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10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3" t="s">
        <v>8315</v>
      </c>
      <c r="R2913" t="s">
        <v>8316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10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3" t="s">
        <v>8315</v>
      </c>
      <c r="R2914" t="s">
        <v>8316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10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3" t="s">
        <v>8315</v>
      </c>
      <c r="R2915" t="s">
        <v>8316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10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3" t="s">
        <v>8315</v>
      </c>
      <c r="R2916" t="s">
        <v>8316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10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3" t="s">
        <v>8315</v>
      </c>
      <c r="R2917" t="s">
        <v>8316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10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3" t="s">
        <v>8315</v>
      </c>
      <c r="R2918" t="s">
        <v>8316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10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3" t="s">
        <v>8315</v>
      </c>
      <c r="R2919" t="s">
        <v>8316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1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3" t="s">
        <v>8315</v>
      </c>
      <c r="R2920" t="s">
        <v>8316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10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3" t="s">
        <v>8315</v>
      </c>
      <c r="R2921" t="s">
        <v>8316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10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3" t="s">
        <v>8315</v>
      </c>
      <c r="R2922" t="s">
        <v>8316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10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3" t="s">
        <v>8315</v>
      </c>
      <c r="R2923" t="s">
        <v>8357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10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3" t="s">
        <v>8315</v>
      </c>
      <c r="R2924" t="s">
        <v>8357</v>
      </c>
      <c r="S2924" s="17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10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3" t="s">
        <v>8315</v>
      </c>
      <c r="R2925" t="s">
        <v>8357</v>
      </c>
      <c r="S2925" s="17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10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3" t="s">
        <v>8315</v>
      </c>
      <c r="R2926" t="s">
        <v>8357</v>
      </c>
      <c r="S2926" s="17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10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3" t="s">
        <v>8315</v>
      </c>
      <c r="R2927" t="s">
        <v>8357</v>
      </c>
      <c r="S2927" s="17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10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3" t="s">
        <v>8315</v>
      </c>
      <c r="R2928" t="s">
        <v>8357</v>
      </c>
      <c r="S2928" s="17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10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3" t="s">
        <v>8315</v>
      </c>
      <c r="R2929" t="s">
        <v>8357</v>
      </c>
      <c r="S2929" s="17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1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3" t="s">
        <v>8315</v>
      </c>
      <c r="R2930" t="s">
        <v>8357</v>
      </c>
      <c r="S2930" s="17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10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3" t="s">
        <v>8315</v>
      </c>
      <c r="R2931" t="s">
        <v>8357</v>
      </c>
      <c r="S2931" s="17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10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3" t="s">
        <v>8315</v>
      </c>
      <c r="R2932" t="s">
        <v>8357</v>
      </c>
      <c r="S2932" s="17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10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3" t="s">
        <v>8315</v>
      </c>
      <c r="R2933" t="s">
        <v>8357</v>
      </c>
      <c r="S2933" s="17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10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3" t="s">
        <v>8315</v>
      </c>
      <c r="R2934" t="s">
        <v>8357</v>
      </c>
      <c r="S2934" s="17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10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3" t="s">
        <v>8315</v>
      </c>
      <c r="R2935" t="s">
        <v>8357</v>
      </c>
      <c r="S2935" s="17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10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3" t="s">
        <v>8315</v>
      </c>
      <c r="R2936" t="s">
        <v>8357</v>
      </c>
      <c r="S2936" s="17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10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3" t="s">
        <v>8315</v>
      </c>
      <c r="R2937" t="s">
        <v>8357</v>
      </c>
      <c r="S2937" s="17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10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3" t="s">
        <v>8315</v>
      </c>
      <c r="R2938" t="s">
        <v>8357</v>
      </c>
      <c r="S2938" s="17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10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3" t="s">
        <v>8315</v>
      </c>
      <c r="R2939" t="s">
        <v>8357</v>
      </c>
      <c r="S2939" s="17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1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3" t="s">
        <v>8315</v>
      </c>
      <c r="R2940" t="s">
        <v>8357</v>
      </c>
      <c r="S2940" s="17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10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3" t="s">
        <v>8315</v>
      </c>
      <c r="R2941" t="s">
        <v>8357</v>
      </c>
      <c r="S2941" s="17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10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3" t="s">
        <v>8315</v>
      </c>
      <c r="R2942" t="s">
        <v>8357</v>
      </c>
      <c r="S2942" s="17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10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3" t="s">
        <v>8315</v>
      </c>
      <c r="R2943" t="s">
        <v>8355</v>
      </c>
      <c r="S2943" s="17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10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3" t="s">
        <v>8315</v>
      </c>
      <c r="R2944" t="s">
        <v>8355</v>
      </c>
      <c r="S2944" s="17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10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3" t="s">
        <v>8315</v>
      </c>
      <c r="R2945" t="s">
        <v>8355</v>
      </c>
      <c r="S2945" s="17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10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s="13" t="s">
        <v>8315</v>
      </c>
      <c r="R2946" t="s">
        <v>8355</v>
      </c>
      <c r="S2946" s="17">
        <f t="shared" ref="S2946:S3009" si="232">(((J2946/60)/60)/24)+DATE(1970,1,1)</f>
        <v>42132.9143287037</v>
      </c>
      <c r="T2946" s="17">
        <f t="shared" ref="T2946:T3009" si="233">(((I2946/60)/60)/24)+DATE(1970,1,1)</f>
        <v>42162.9143287037</v>
      </c>
      <c r="U2946">
        <f t="shared" ref="U2946:U3009" si="234">YEAR(S2946)</f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10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3" t="s">
        <v>8315</v>
      </c>
      <c r="R2947" t="s">
        <v>8355</v>
      </c>
      <c r="S2947" s="17">
        <f t="shared" si="232"/>
        <v>42118.139583333337</v>
      </c>
      <c r="T2947" s="17">
        <f t="shared" si="233"/>
        <v>42148.139583333337</v>
      </c>
      <c r="U2947">
        <f t="shared" si="234"/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10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3" t="s">
        <v>8315</v>
      </c>
      <c r="R2948" t="s">
        <v>8355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10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3" t="s">
        <v>8315</v>
      </c>
      <c r="R2949" t="s">
        <v>8355</v>
      </c>
      <c r="S2949" s="17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1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3" t="s">
        <v>8315</v>
      </c>
      <c r="R2950" t="s">
        <v>8355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10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3" t="s">
        <v>8315</v>
      </c>
      <c r="R2951" t="s">
        <v>8355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10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3" t="s">
        <v>8315</v>
      </c>
      <c r="R2952" t="s">
        <v>8355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10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3" t="s">
        <v>8315</v>
      </c>
      <c r="R2953" t="s">
        <v>8355</v>
      </c>
      <c r="S2953" s="17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10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3" t="s">
        <v>8315</v>
      </c>
      <c r="R2954" t="s">
        <v>8355</v>
      </c>
      <c r="S2954" s="17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10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3" t="s">
        <v>8315</v>
      </c>
      <c r="R2955" t="s">
        <v>8355</v>
      </c>
      <c r="S2955" s="17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10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3" t="s">
        <v>8315</v>
      </c>
      <c r="R2956" t="s">
        <v>8355</v>
      </c>
      <c r="S2956" s="17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10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3" t="s">
        <v>8315</v>
      </c>
      <c r="R2957" t="s">
        <v>8355</v>
      </c>
      <c r="S2957" s="17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10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3" t="s">
        <v>8315</v>
      </c>
      <c r="R2958" t="s">
        <v>8355</v>
      </c>
      <c r="S2958" s="17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10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3" t="s">
        <v>8315</v>
      </c>
      <c r="R2959" t="s">
        <v>8355</v>
      </c>
      <c r="S2959" s="17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1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3" t="s">
        <v>8315</v>
      </c>
      <c r="R2960" t="s">
        <v>8355</v>
      </c>
      <c r="S2960" s="17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10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3" t="s">
        <v>8315</v>
      </c>
      <c r="R2961" t="s">
        <v>8355</v>
      </c>
      <c r="S2961" s="17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10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3" t="s">
        <v>8315</v>
      </c>
      <c r="R2962" t="s">
        <v>8355</v>
      </c>
      <c r="S2962" s="17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10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3" t="s">
        <v>8315</v>
      </c>
      <c r="R2963" t="s">
        <v>8316</v>
      </c>
      <c r="S2963" s="17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10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3" t="s">
        <v>8315</v>
      </c>
      <c r="R2964" t="s">
        <v>8316</v>
      </c>
      <c r="S2964" s="17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10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3" t="s">
        <v>8315</v>
      </c>
      <c r="R2965" t="s">
        <v>8316</v>
      </c>
      <c r="S2965" s="17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10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3" t="s">
        <v>8315</v>
      </c>
      <c r="R2966" t="s">
        <v>8316</v>
      </c>
      <c r="S2966" s="17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10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3" t="s">
        <v>8315</v>
      </c>
      <c r="R2967" t="s">
        <v>8316</v>
      </c>
      <c r="S2967" s="17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10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3" t="s">
        <v>8315</v>
      </c>
      <c r="R2968" t="s">
        <v>8316</v>
      </c>
      <c r="S2968" s="17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10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3" t="s">
        <v>8315</v>
      </c>
      <c r="R2969" t="s">
        <v>8316</v>
      </c>
      <c r="S2969" s="17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1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3" t="s">
        <v>8315</v>
      </c>
      <c r="R2970" t="s">
        <v>8316</v>
      </c>
      <c r="S2970" s="17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10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3" t="s">
        <v>8315</v>
      </c>
      <c r="R2971" t="s">
        <v>8316</v>
      </c>
      <c r="S2971" s="17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10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3" t="s">
        <v>8315</v>
      </c>
      <c r="R2972" t="s">
        <v>8316</v>
      </c>
      <c r="S2972" s="17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10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3" t="s">
        <v>8315</v>
      </c>
      <c r="R2973" t="s">
        <v>8316</v>
      </c>
      <c r="S2973" s="17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10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3" t="s">
        <v>8315</v>
      </c>
      <c r="R2974" t="s">
        <v>8316</v>
      </c>
      <c r="S2974" s="17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10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3" t="s">
        <v>8315</v>
      </c>
      <c r="R2975" t="s">
        <v>8316</v>
      </c>
      <c r="S2975" s="17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10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3" t="s">
        <v>8315</v>
      </c>
      <c r="R2976" t="s">
        <v>8316</v>
      </c>
      <c r="S2976" s="17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10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3" t="s">
        <v>8315</v>
      </c>
      <c r="R2977" t="s">
        <v>8316</v>
      </c>
      <c r="S2977" s="17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10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3" t="s">
        <v>8315</v>
      </c>
      <c r="R2978" t="s">
        <v>8316</v>
      </c>
      <c r="S2978" s="17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10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3" t="s">
        <v>8315</v>
      </c>
      <c r="R2979" t="s">
        <v>8316</v>
      </c>
      <c r="S2979" s="17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1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3" t="s">
        <v>8315</v>
      </c>
      <c r="R2980" t="s">
        <v>8316</v>
      </c>
      <c r="S2980" s="17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10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3" t="s">
        <v>8315</v>
      </c>
      <c r="R2981" t="s">
        <v>8316</v>
      </c>
      <c r="S2981" s="17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10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3" t="s">
        <v>8315</v>
      </c>
      <c r="R2982" t="s">
        <v>8316</v>
      </c>
      <c r="S2982" s="17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10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3" t="s">
        <v>8315</v>
      </c>
      <c r="R2983" t="s">
        <v>8355</v>
      </c>
      <c r="S2983" s="17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10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3" t="s">
        <v>8315</v>
      </c>
      <c r="R2984" t="s">
        <v>8355</v>
      </c>
      <c r="S2984" s="17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10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3" t="s">
        <v>8315</v>
      </c>
      <c r="R2985" t="s">
        <v>8355</v>
      </c>
      <c r="S2985" s="17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10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3" t="s">
        <v>8315</v>
      </c>
      <c r="R2986" t="s">
        <v>8355</v>
      </c>
      <c r="S2986" s="17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10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3" t="s">
        <v>8315</v>
      </c>
      <c r="R2987" t="s">
        <v>8355</v>
      </c>
      <c r="S2987" s="17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10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3" t="s">
        <v>8315</v>
      </c>
      <c r="R2988" t="s">
        <v>8355</v>
      </c>
      <c r="S2988" s="17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10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3" t="s">
        <v>8315</v>
      </c>
      <c r="R2989" t="s">
        <v>8355</v>
      </c>
      <c r="S2989" s="17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1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3" t="s">
        <v>8315</v>
      </c>
      <c r="R2990" t="s">
        <v>8355</v>
      </c>
      <c r="S2990" s="17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10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3" t="s">
        <v>8315</v>
      </c>
      <c r="R2991" t="s">
        <v>8355</v>
      </c>
      <c r="S2991" s="17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10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3" t="s">
        <v>8315</v>
      </c>
      <c r="R2992" t="s">
        <v>8355</v>
      </c>
      <c r="S2992" s="17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10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3" t="s">
        <v>8315</v>
      </c>
      <c r="R2993" t="s">
        <v>8355</v>
      </c>
      <c r="S2993" s="17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10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3" t="s">
        <v>8315</v>
      </c>
      <c r="R2994" t="s">
        <v>8355</v>
      </c>
      <c r="S2994" s="17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10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3" t="s">
        <v>8315</v>
      </c>
      <c r="R2995" t="s">
        <v>8355</v>
      </c>
      <c r="S2995" s="17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10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3" t="s">
        <v>8315</v>
      </c>
      <c r="R2996" t="s">
        <v>8355</v>
      </c>
      <c r="S2996" s="17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10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3" t="s">
        <v>8315</v>
      </c>
      <c r="R2997" t="s">
        <v>8355</v>
      </c>
      <c r="S2997" s="17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10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3" t="s">
        <v>8315</v>
      </c>
      <c r="R2998" t="s">
        <v>8355</v>
      </c>
      <c r="S2998" s="17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10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3" t="s">
        <v>8315</v>
      </c>
      <c r="R2999" t="s">
        <v>8355</v>
      </c>
      <c r="S2999" s="17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1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3" t="s">
        <v>8315</v>
      </c>
      <c r="R3000" t="s">
        <v>8355</v>
      </c>
      <c r="S3000" s="17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10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3" t="s">
        <v>8315</v>
      </c>
      <c r="R3001" t="s">
        <v>8355</v>
      </c>
      <c r="S3001" s="17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10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3" t="s">
        <v>8315</v>
      </c>
      <c r="R3002" t="s">
        <v>8355</v>
      </c>
      <c r="S3002" s="17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10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3" t="s">
        <v>8315</v>
      </c>
      <c r="R3003" t="s">
        <v>8355</v>
      </c>
      <c r="S3003" s="17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10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3" t="s">
        <v>8315</v>
      </c>
      <c r="R3004" t="s">
        <v>8355</v>
      </c>
      <c r="S3004" s="17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10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3" t="s">
        <v>8315</v>
      </c>
      <c r="R3005" t="s">
        <v>8355</v>
      </c>
      <c r="S3005" s="17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10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3" t="s">
        <v>8315</v>
      </c>
      <c r="R3006" t="s">
        <v>8355</v>
      </c>
      <c r="S3006" s="17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10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3" t="s">
        <v>8315</v>
      </c>
      <c r="R3007" t="s">
        <v>8355</v>
      </c>
      <c r="S3007" s="17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10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3" t="s">
        <v>8315</v>
      </c>
      <c r="R3008" t="s">
        <v>8355</v>
      </c>
      <c r="S3008" s="17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10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3" t="s">
        <v>8315</v>
      </c>
      <c r="R3009" t="s">
        <v>8355</v>
      </c>
      <c r="S3009" s="17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s="13" t="s">
        <v>8315</v>
      </c>
      <c r="R3010" t="s">
        <v>8355</v>
      </c>
      <c r="S3010" s="17">
        <f t="shared" ref="S3010:S3073" si="237">(((J3010/60)/60)/24)+DATE(1970,1,1)</f>
        <v>42360.212025462963</v>
      </c>
      <c r="T3010" s="17">
        <f t="shared" ref="T3010:T3073" si="238">(((I3010/60)/60)/24)+DATE(1970,1,1)</f>
        <v>42390.212025462963</v>
      </c>
      <c r="U3010">
        <f t="shared" ref="U3010:U3073" si="239">YEAR(S3010)</f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10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3" t="s">
        <v>8315</v>
      </c>
      <c r="R3011" t="s">
        <v>8355</v>
      </c>
      <c r="S3011" s="17">
        <f t="shared" si="237"/>
        <v>41939.569907407407</v>
      </c>
      <c r="T3011" s="17">
        <f t="shared" si="238"/>
        <v>41969.611574074079</v>
      </c>
      <c r="U3011">
        <f t="shared" si="239"/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10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3" t="s">
        <v>8315</v>
      </c>
      <c r="R3012" t="s">
        <v>8355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10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3" t="s">
        <v>8315</v>
      </c>
      <c r="R3013" t="s">
        <v>8355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10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3" t="s">
        <v>8315</v>
      </c>
      <c r="R3014" t="s">
        <v>8355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10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3" t="s">
        <v>8315</v>
      </c>
      <c r="R3015" t="s">
        <v>8355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10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3" t="s">
        <v>8315</v>
      </c>
      <c r="R3016" t="s">
        <v>8355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10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3" t="s">
        <v>8315</v>
      </c>
      <c r="R3017" t="s">
        <v>8355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10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3" t="s">
        <v>8315</v>
      </c>
      <c r="R3018" t="s">
        <v>8355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10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3" t="s">
        <v>8315</v>
      </c>
      <c r="R3019" t="s">
        <v>8355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1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3" t="s">
        <v>8315</v>
      </c>
      <c r="R3020" t="s">
        <v>8355</v>
      </c>
      <c r="S3020" s="17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10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3" t="s">
        <v>8315</v>
      </c>
      <c r="R3021" t="s">
        <v>8355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10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3" t="s">
        <v>8315</v>
      </c>
      <c r="R3022" t="s">
        <v>8355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10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3" t="s">
        <v>8315</v>
      </c>
      <c r="R3023" t="s">
        <v>8355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10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3" t="s">
        <v>8315</v>
      </c>
      <c r="R3024" t="s">
        <v>8355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10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3" t="s">
        <v>8315</v>
      </c>
      <c r="R3025" t="s">
        <v>8355</v>
      </c>
      <c r="S3025" s="17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10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3" t="s">
        <v>8315</v>
      </c>
      <c r="R3026" t="s">
        <v>8355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10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3" t="s">
        <v>8315</v>
      </c>
      <c r="R3027" t="s">
        <v>8355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10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3" t="s">
        <v>8315</v>
      </c>
      <c r="R3028" t="s">
        <v>8355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10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3" t="s">
        <v>8315</v>
      </c>
      <c r="R3029" t="s">
        <v>8355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1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3" t="s">
        <v>8315</v>
      </c>
      <c r="R3030" t="s">
        <v>8355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10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3" t="s">
        <v>8315</v>
      </c>
      <c r="R3031" t="s">
        <v>8355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10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3" t="s">
        <v>8315</v>
      </c>
      <c r="R3032" t="s">
        <v>8355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10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3" t="s">
        <v>8315</v>
      </c>
      <c r="R3033" t="s">
        <v>8355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10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3" t="s">
        <v>8315</v>
      </c>
      <c r="R3034" t="s">
        <v>8355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10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3" t="s">
        <v>8315</v>
      </c>
      <c r="R3035" t="s">
        <v>8355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10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3" t="s">
        <v>8315</v>
      </c>
      <c r="R3036" t="s">
        <v>8355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10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3" t="s">
        <v>8315</v>
      </c>
      <c r="R3037" t="s">
        <v>8355</v>
      </c>
      <c r="S3037" s="17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10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3" t="s">
        <v>8315</v>
      </c>
      <c r="R3038" t="s">
        <v>8355</v>
      </c>
      <c r="S3038" s="17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10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3" t="s">
        <v>8315</v>
      </c>
      <c r="R3039" t="s">
        <v>8355</v>
      </c>
      <c r="S3039" s="17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1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3" t="s">
        <v>8315</v>
      </c>
      <c r="R3040" t="s">
        <v>8355</v>
      </c>
      <c r="S3040" s="17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10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3" t="s">
        <v>8315</v>
      </c>
      <c r="R3041" t="s">
        <v>8355</v>
      </c>
      <c r="S3041" s="17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10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3" t="s">
        <v>8315</v>
      </c>
      <c r="R3042" t="s">
        <v>8355</v>
      </c>
      <c r="S3042" s="17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10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3" t="s">
        <v>8315</v>
      </c>
      <c r="R3043" t="s">
        <v>8355</v>
      </c>
      <c r="S3043" s="17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10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3" t="s">
        <v>8315</v>
      </c>
      <c r="R3044" t="s">
        <v>8355</v>
      </c>
      <c r="S3044" s="17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10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3" t="s">
        <v>8315</v>
      </c>
      <c r="R3045" t="s">
        <v>8355</v>
      </c>
      <c r="S3045" s="17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10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3" t="s">
        <v>8315</v>
      </c>
      <c r="R3046" t="s">
        <v>8355</v>
      </c>
      <c r="S3046" s="17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10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3" t="s">
        <v>8315</v>
      </c>
      <c r="R3047" t="s">
        <v>8355</v>
      </c>
      <c r="S3047" s="17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10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3" t="s">
        <v>8315</v>
      </c>
      <c r="R3048" t="s">
        <v>8355</v>
      </c>
      <c r="S3048" s="17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10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3" t="s">
        <v>8315</v>
      </c>
      <c r="R3049" t="s">
        <v>8355</v>
      </c>
      <c r="S3049" s="17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1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3" t="s">
        <v>8315</v>
      </c>
      <c r="R3050" t="s">
        <v>8355</v>
      </c>
      <c r="S3050" s="17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10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3" t="s">
        <v>8315</v>
      </c>
      <c r="R3051" t="s">
        <v>8355</v>
      </c>
      <c r="S3051" s="17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10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3" t="s">
        <v>8315</v>
      </c>
      <c r="R3052" t="s">
        <v>8355</v>
      </c>
      <c r="S3052" s="17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10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3" t="s">
        <v>8315</v>
      </c>
      <c r="R3053" t="s">
        <v>8355</v>
      </c>
      <c r="S3053" s="17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10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3" t="s">
        <v>8315</v>
      </c>
      <c r="R3054" t="s">
        <v>8355</v>
      </c>
      <c r="S3054" s="17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10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3" t="s">
        <v>8315</v>
      </c>
      <c r="R3055" t="s">
        <v>8355</v>
      </c>
      <c r="S3055" s="17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10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3" t="s">
        <v>8315</v>
      </c>
      <c r="R3056" t="s">
        <v>8355</v>
      </c>
      <c r="S3056" s="17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10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3" t="s">
        <v>8315</v>
      </c>
      <c r="R3057" t="s">
        <v>8355</v>
      </c>
      <c r="S3057" s="17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10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3" t="s">
        <v>8315</v>
      </c>
      <c r="R3058" t="s">
        <v>8355</v>
      </c>
      <c r="S3058" s="17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10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3" t="s">
        <v>8315</v>
      </c>
      <c r="R3059" t="s">
        <v>8355</v>
      </c>
      <c r="S3059" s="17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1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3" t="s">
        <v>8315</v>
      </c>
      <c r="R3060" t="s">
        <v>8355</v>
      </c>
      <c r="S3060" s="17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10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3" t="s">
        <v>8315</v>
      </c>
      <c r="R3061" t="s">
        <v>8355</v>
      </c>
      <c r="S3061" s="17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10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3" t="s">
        <v>8315</v>
      </c>
      <c r="R3062" t="s">
        <v>8355</v>
      </c>
      <c r="S3062" s="17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10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3" t="s">
        <v>8315</v>
      </c>
      <c r="R3063" t="s">
        <v>8355</v>
      </c>
      <c r="S3063" s="17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10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3" t="s">
        <v>8315</v>
      </c>
      <c r="R3064" t="s">
        <v>8355</v>
      </c>
      <c r="S3064" s="17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10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3" t="s">
        <v>8315</v>
      </c>
      <c r="R3065" t="s">
        <v>8355</v>
      </c>
      <c r="S3065" s="17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10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3" t="s">
        <v>8315</v>
      </c>
      <c r="R3066" t="s">
        <v>8355</v>
      </c>
      <c r="S3066" s="17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10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3" t="s">
        <v>8315</v>
      </c>
      <c r="R3067" t="s">
        <v>8355</v>
      </c>
      <c r="S3067" s="17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10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3" t="s">
        <v>8315</v>
      </c>
      <c r="R3068" t="s">
        <v>8355</v>
      </c>
      <c r="S3068" s="17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10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3" t="s">
        <v>8315</v>
      </c>
      <c r="R3069" t="s">
        <v>8355</v>
      </c>
      <c r="S3069" s="17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1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3" t="s">
        <v>8315</v>
      </c>
      <c r="R3070" t="s">
        <v>8355</v>
      </c>
      <c r="S3070" s="17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10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3" t="s">
        <v>8315</v>
      </c>
      <c r="R3071" t="s">
        <v>8355</v>
      </c>
      <c r="S3071" s="17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10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3" t="s">
        <v>8315</v>
      </c>
      <c r="R3072" t="s">
        <v>8355</v>
      </c>
      <c r="S3072" s="17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10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3" t="s">
        <v>8315</v>
      </c>
      <c r="R3073" t="s">
        <v>8355</v>
      </c>
      <c r="S3073" s="17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10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s="13" t="s">
        <v>8315</v>
      </c>
      <c r="R3074" t="s">
        <v>8355</v>
      </c>
      <c r="S3074" s="17">
        <f t="shared" ref="S3074:S3137" si="242">(((J3074/60)/60)/24)+DATE(1970,1,1)</f>
        <v>42658.690532407403</v>
      </c>
      <c r="T3074" s="17">
        <f t="shared" ref="T3074:T3137" si="243">(((I3074/60)/60)/24)+DATE(1970,1,1)</f>
        <v>42673.073611111111</v>
      </c>
      <c r="U3074">
        <f t="shared" ref="U3074:U3137" si="244">YEAR(S3074)</f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10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3" t="s">
        <v>8315</v>
      </c>
      <c r="R3075" t="s">
        <v>8355</v>
      </c>
      <c r="S3075" s="17">
        <f t="shared" si="242"/>
        <v>42111.684027777781</v>
      </c>
      <c r="T3075" s="17">
        <f t="shared" si="243"/>
        <v>42169.804861111115</v>
      </c>
      <c r="U3075">
        <f t="shared" si="244"/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10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3" t="s">
        <v>8315</v>
      </c>
      <c r="R3076" t="s">
        <v>8355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10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3" t="s">
        <v>8315</v>
      </c>
      <c r="R3077" t="s">
        <v>8355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10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3" t="s">
        <v>8315</v>
      </c>
      <c r="R3078" t="s">
        <v>8355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10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3" t="s">
        <v>8315</v>
      </c>
      <c r="R3079" t="s">
        <v>8355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1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3" t="s">
        <v>8315</v>
      </c>
      <c r="R3080" t="s">
        <v>8355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10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3" t="s">
        <v>8315</v>
      </c>
      <c r="R3081" t="s">
        <v>8355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10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3" t="s">
        <v>8315</v>
      </c>
      <c r="R3082" t="s">
        <v>8355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10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3" t="s">
        <v>8315</v>
      </c>
      <c r="R3083" t="s">
        <v>8355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10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3" t="s">
        <v>8315</v>
      </c>
      <c r="R3084" t="s">
        <v>8355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10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3" t="s">
        <v>8315</v>
      </c>
      <c r="R3085" t="s">
        <v>8355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10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3" t="s">
        <v>8315</v>
      </c>
      <c r="R3086" t="s">
        <v>8355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10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3" t="s">
        <v>8315</v>
      </c>
      <c r="R3087" t="s">
        <v>8355</v>
      </c>
      <c r="S3087" s="17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10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3" t="s">
        <v>8315</v>
      </c>
      <c r="R3088" t="s">
        <v>8355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10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3" t="s">
        <v>8315</v>
      </c>
      <c r="R3089" t="s">
        <v>8355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1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3" t="s">
        <v>8315</v>
      </c>
      <c r="R3090" t="s">
        <v>8355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10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3" t="s">
        <v>8315</v>
      </c>
      <c r="R3091" t="s">
        <v>8355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10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3" t="s">
        <v>8315</v>
      </c>
      <c r="R3092" t="s">
        <v>8355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10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3" t="s">
        <v>8315</v>
      </c>
      <c r="R3093" t="s">
        <v>8355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10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3" t="s">
        <v>8315</v>
      </c>
      <c r="R3094" t="s">
        <v>8355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10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3" t="s">
        <v>8315</v>
      </c>
      <c r="R3095" t="s">
        <v>8355</v>
      </c>
      <c r="S3095" s="17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10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3" t="s">
        <v>8315</v>
      </c>
      <c r="R3096" t="s">
        <v>8355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10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3" t="s">
        <v>8315</v>
      </c>
      <c r="R3097" t="s">
        <v>8355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10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3" t="s">
        <v>8315</v>
      </c>
      <c r="R3098" t="s">
        <v>8355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10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3" t="s">
        <v>8315</v>
      </c>
      <c r="R3099" t="s">
        <v>8355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1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3" t="s">
        <v>8315</v>
      </c>
      <c r="R3100" t="s">
        <v>8355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10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3" t="s">
        <v>8315</v>
      </c>
      <c r="R3101" t="s">
        <v>8355</v>
      </c>
      <c r="S3101" s="17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10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3" t="s">
        <v>8315</v>
      </c>
      <c r="R3102" t="s">
        <v>8355</v>
      </c>
      <c r="S3102" s="17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10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3" t="s">
        <v>8315</v>
      </c>
      <c r="R3103" t="s">
        <v>8355</v>
      </c>
      <c r="S3103" s="17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10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3" t="s">
        <v>8315</v>
      </c>
      <c r="R3104" t="s">
        <v>8355</v>
      </c>
      <c r="S3104" s="17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10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3" t="s">
        <v>8315</v>
      </c>
      <c r="R3105" t="s">
        <v>8355</v>
      </c>
      <c r="S3105" s="17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10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3" t="s">
        <v>8315</v>
      </c>
      <c r="R3106" t="s">
        <v>8355</v>
      </c>
      <c r="S3106" s="17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10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3" t="s">
        <v>8315</v>
      </c>
      <c r="R3107" t="s">
        <v>8355</v>
      </c>
      <c r="S3107" s="17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10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3" t="s">
        <v>8315</v>
      </c>
      <c r="R3108" t="s">
        <v>8355</v>
      </c>
      <c r="S3108" s="17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10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3" t="s">
        <v>8315</v>
      </c>
      <c r="R3109" t="s">
        <v>8355</v>
      </c>
      <c r="S3109" s="17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3" t="s">
        <v>8315</v>
      </c>
      <c r="R3110" t="s">
        <v>8355</v>
      </c>
      <c r="S3110" s="17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10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3" t="s">
        <v>8315</v>
      </c>
      <c r="R3111" t="s">
        <v>8355</v>
      </c>
      <c r="S3111" s="17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10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3" t="s">
        <v>8315</v>
      </c>
      <c r="R3112" t="s">
        <v>8355</v>
      </c>
      <c r="S3112" s="17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10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3" t="s">
        <v>8315</v>
      </c>
      <c r="R3113" t="s">
        <v>8355</v>
      </c>
      <c r="S3113" s="17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10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3" t="s">
        <v>8315</v>
      </c>
      <c r="R3114" t="s">
        <v>8355</v>
      </c>
      <c r="S3114" s="17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10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3" t="s">
        <v>8315</v>
      </c>
      <c r="R3115" t="s">
        <v>8355</v>
      </c>
      <c r="S3115" s="17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10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3" t="s">
        <v>8315</v>
      </c>
      <c r="R3116" t="s">
        <v>8355</v>
      </c>
      <c r="S3116" s="17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10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3" t="s">
        <v>8315</v>
      </c>
      <c r="R3117" t="s">
        <v>8355</v>
      </c>
      <c r="S3117" s="17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10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3" t="s">
        <v>8315</v>
      </c>
      <c r="R3118" t="s">
        <v>8355</v>
      </c>
      <c r="S3118" s="17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10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3" t="s">
        <v>8315</v>
      </c>
      <c r="R3119" t="s">
        <v>8355</v>
      </c>
      <c r="S3119" s="17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1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3" t="s">
        <v>8315</v>
      </c>
      <c r="R3120" t="s">
        <v>8355</v>
      </c>
      <c r="S3120" s="17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10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3" t="s">
        <v>8315</v>
      </c>
      <c r="R3121" t="s">
        <v>8355</v>
      </c>
      <c r="S3121" s="17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10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3" t="s">
        <v>8315</v>
      </c>
      <c r="R3122" t="s">
        <v>8355</v>
      </c>
      <c r="S3122" s="17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10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3" t="s">
        <v>8315</v>
      </c>
      <c r="R3123" t="s">
        <v>8355</v>
      </c>
      <c r="S3123" s="17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10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3" t="s">
        <v>8315</v>
      </c>
      <c r="R3124" t="s">
        <v>8355</v>
      </c>
      <c r="S3124" s="17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10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3" t="s">
        <v>8315</v>
      </c>
      <c r="R3125" t="s">
        <v>8355</v>
      </c>
      <c r="S3125" s="17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10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3" t="s">
        <v>8315</v>
      </c>
      <c r="R3126" t="s">
        <v>8355</v>
      </c>
      <c r="S3126" s="17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10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3" t="s">
        <v>8315</v>
      </c>
      <c r="R3127" t="s">
        <v>8355</v>
      </c>
      <c r="S3127" s="17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10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3" t="s">
        <v>8315</v>
      </c>
      <c r="R3128" t="s">
        <v>8355</v>
      </c>
      <c r="S3128" s="17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10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3" t="s">
        <v>8315</v>
      </c>
      <c r="R3129" t="s">
        <v>8355</v>
      </c>
      <c r="S3129" s="17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1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3" t="s">
        <v>8315</v>
      </c>
      <c r="R3130" t="s">
        <v>8316</v>
      </c>
      <c r="S3130" s="17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10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3" t="s">
        <v>8315</v>
      </c>
      <c r="R3131" t="s">
        <v>8316</v>
      </c>
      <c r="S3131" s="17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10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3" t="s">
        <v>8315</v>
      </c>
      <c r="R3132" t="s">
        <v>8316</v>
      </c>
      <c r="S3132" s="17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10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3" t="s">
        <v>8315</v>
      </c>
      <c r="R3133" t="s">
        <v>8316</v>
      </c>
      <c r="S3133" s="17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10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3" t="s">
        <v>8315</v>
      </c>
      <c r="R3134" t="s">
        <v>8316</v>
      </c>
      <c r="S3134" s="17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10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3" t="s">
        <v>8315</v>
      </c>
      <c r="R3135" t="s">
        <v>8316</v>
      </c>
      <c r="S3135" s="17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10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3" t="s">
        <v>8315</v>
      </c>
      <c r="R3136" t="s">
        <v>8316</v>
      </c>
      <c r="S3136" s="17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10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3" t="s">
        <v>8315</v>
      </c>
      <c r="R3137" t="s">
        <v>8316</v>
      </c>
      <c r="S3137" s="17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10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s="13" t="s">
        <v>8315</v>
      </c>
      <c r="R3138" t="s">
        <v>8316</v>
      </c>
      <c r="S3138" s="17">
        <f t="shared" ref="S3138:S3201" si="247">(((J3138/60)/60)/24)+DATE(1970,1,1)</f>
        <v>42789.462430555555</v>
      </c>
      <c r="T3138" s="17">
        <f t="shared" ref="T3138:T3201" si="248">(((I3138/60)/60)/24)+DATE(1970,1,1)</f>
        <v>42825.957638888889</v>
      </c>
      <c r="U3138">
        <f t="shared" ref="U3138:U3201" si="249">YEAR(S3138)</f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10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3" t="s">
        <v>8315</v>
      </c>
      <c r="R3139" t="s">
        <v>8316</v>
      </c>
      <c r="S3139" s="17">
        <f t="shared" si="247"/>
        <v>42807.885057870371</v>
      </c>
      <c r="T3139" s="17">
        <f t="shared" si="248"/>
        <v>42858.8</v>
      </c>
      <c r="U3139">
        <f t="shared" si="249"/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1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3" t="s">
        <v>8315</v>
      </c>
      <c r="R3140" t="s">
        <v>8316</v>
      </c>
      <c r="S3140" s="17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10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3" t="s">
        <v>8315</v>
      </c>
      <c r="R3141" t="s">
        <v>8316</v>
      </c>
      <c r="S3141" s="17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10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3" t="s">
        <v>8315</v>
      </c>
      <c r="R3142" t="s">
        <v>8316</v>
      </c>
      <c r="S3142" s="17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10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3" t="s">
        <v>8315</v>
      </c>
      <c r="R3143" t="s">
        <v>8316</v>
      </c>
      <c r="S3143" s="17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10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3" t="s">
        <v>8315</v>
      </c>
      <c r="R3144" t="s">
        <v>8316</v>
      </c>
      <c r="S3144" s="17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10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3" t="s">
        <v>8315</v>
      </c>
      <c r="R3145" t="s">
        <v>8316</v>
      </c>
      <c r="S3145" s="17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10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3" t="s">
        <v>8315</v>
      </c>
      <c r="R3146" t="s">
        <v>8316</v>
      </c>
      <c r="S3146" s="17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10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3" t="s">
        <v>8315</v>
      </c>
      <c r="R3147" t="s">
        <v>8316</v>
      </c>
      <c r="S3147" s="17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10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3" t="s">
        <v>8315</v>
      </c>
      <c r="R3148" t="s">
        <v>8316</v>
      </c>
      <c r="S3148" s="17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10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3" t="s">
        <v>8315</v>
      </c>
      <c r="R3149" t="s">
        <v>8316</v>
      </c>
      <c r="S3149" s="17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1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3" t="s">
        <v>8315</v>
      </c>
      <c r="R3150" t="s">
        <v>8316</v>
      </c>
      <c r="S3150" s="17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10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3" t="s">
        <v>8315</v>
      </c>
      <c r="R3151" t="s">
        <v>8316</v>
      </c>
      <c r="S3151" s="17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10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3" t="s">
        <v>8315</v>
      </c>
      <c r="R3152" t="s">
        <v>8316</v>
      </c>
      <c r="S3152" s="17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10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3" t="s">
        <v>8315</v>
      </c>
      <c r="R3153" t="s">
        <v>8316</v>
      </c>
      <c r="S3153" s="17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10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3" t="s">
        <v>8315</v>
      </c>
      <c r="R3154" t="s">
        <v>8316</v>
      </c>
      <c r="S3154" s="17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10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3" t="s">
        <v>8315</v>
      </c>
      <c r="R3155" t="s">
        <v>8316</v>
      </c>
      <c r="S3155" s="17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10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3" t="s">
        <v>8315</v>
      </c>
      <c r="R3156" t="s">
        <v>8316</v>
      </c>
      <c r="S3156" s="17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10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3" t="s">
        <v>8315</v>
      </c>
      <c r="R3157" t="s">
        <v>8316</v>
      </c>
      <c r="S3157" s="17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10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3" t="s">
        <v>8315</v>
      </c>
      <c r="R3158" t="s">
        <v>8316</v>
      </c>
      <c r="S3158" s="17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10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3" t="s">
        <v>8315</v>
      </c>
      <c r="R3159" t="s">
        <v>8316</v>
      </c>
      <c r="S3159" s="17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1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3" t="s">
        <v>8315</v>
      </c>
      <c r="R3160" t="s">
        <v>8316</v>
      </c>
      <c r="S3160" s="17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10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3" t="s">
        <v>8315</v>
      </c>
      <c r="R3161" t="s">
        <v>8316</v>
      </c>
      <c r="S3161" s="17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10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3" t="s">
        <v>8315</v>
      </c>
      <c r="R3162" t="s">
        <v>8316</v>
      </c>
      <c r="S3162" s="17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10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3" t="s">
        <v>8315</v>
      </c>
      <c r="R3163" t="s">
        <v>8316</v>
      </c>
      <c r="S3163" s="17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10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3" t="s">
        <v>8315</v>
      </c>
      <c r="R3164" t="s">
        <v>8316</v>
      </c>
      <c r="S3164" s="17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10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3" t="s">
        <v>8315</v>
      </c>
      <c r="R3165" t="s">
        <v>8316</v>
      </c>
      <c r="S3165" s="17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10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3" t="s">
        <v>8315</v>
      </c>
      <c r="R3166" t="s">
        <v>8316</v>
      </c>
      <c r="S3166" s="17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10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3" t="s">
        <v>8315</v>
      </c>
      <c r="R3167" t="s">
        <v>8316</v>
      </c>
      <c r="S3167" s="17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10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3" t="s">
        <v>8315</v>
      </c>
      <c r="R3168" t="s">
        <v>8316</v>
      </c>
      <c r="S3168" s="17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10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3" t="s">
        <v>8315</v>
      </c>
      <c r="R3169" t="s">
        <v>8316</v>
      </c>
      <c r="S3169" s="17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1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3" t="s">
        <v>8315</v>
      </c>
      <c r="R3170" t="s">
        <v>8316</v>
      </c>
      <c r="S3170" s="17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10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3" t="s">
        <v>8315</v>
      </c>
      <c r="R3171" t="s">
        <v>8316</v>
      </c>
      <c r="S3171" s="17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10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3" t="s">
        <v>8315</v>
      </c>
      <c r="R3172" t="s">
        <v>8316</v>
      </c>
      <c r="S3172" s="17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10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3" t="s">
        <v>8315</v>
      </c>
      <c r="R3173" t="s">
        <v>8316</v>
      </c>
      <c r="S3173" s="17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10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3" t="s">
        <v>8315</v>
      </c>
      <c r="R3174" t="s">
        <v>8316</v>
      </c>
      <c r="S3174" s="17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10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3" t="s">
        <v>8315</v>
      </c>
      <c r="R3175" t="s">
        <v>8316</v>
      </c>
      <c r="S3175" s="17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10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3" t="s">
        <v>8315</v>
      </c>
      <c r="R3176" t="s">
        <v>8316</v>
      </c>
      <c r="S3176" s="17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10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3" t="s">
        <v>8315</v>
      </c>
      <c r="R3177" t="s">
        <v>8316</v>
      </c>
      <c r="S3177" s="17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10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3" t="s">
        <v>8315</v>
      </c>
      <c r="R3178" t="s">
        <v>8316</v>
      </c>
      <c r="S3178" s="17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10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3" t="s">
        <v>8315</v>
      </c>
      <c r="R3179" t="s">
        <v>8316</v>
      </c>
      <c r="S3179" s="17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1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3" t="s">
        <v>8315</v>
      </c>
      <c r="R3180" t="s">
        <v>8316</v>
      </c>
      <c r="S3180" s="17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10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3" t="s">
        <v>8315</v>
      </c>
      <c r="R3181" t="s">
        <v>8316</v>
      </c>
      <c r="S3181" s="17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10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3" t="s">
        <v>8315</v>
      </c>
      <c r="R3182" t="s">
        <v>8316</v>
      </c>
      <c r="S3182" s="17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10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3" t="s">
        <v>8315</v>
      </c>
      <c r="R3183" t="s">
        <v>8316</v>
      </c>
      <c r="S3183" s="17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10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3" t="s">
        <v>8315</v>
      </c>
      <c r="R3184" t="s">
        <v>8316</v>
      </c>
      <c r="S3184" s="17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10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3" t="s">
        <v>8315</v>
      </c>
      <c r="R3185" t="s">
        <v>8316</v>
      </c>
      <c r="S3185" s="17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10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3" t="s">
        <v>8315</v>
      </c>
      <c r="R3186" t="s">
        <v>8316</v>
      </c>
      <c r="S3186" s="17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10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3" t="s">
        <v>8315</v>
      </c>
      <c r="R3187" t="s">
        <v>8316</v>
      </c>
      <c r="S3187" s="17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10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3" t="s">
        <v>8315</v>
      </c>
      <c r="R3188" t="s">
        <v>8316</v>
      </c>
      <c r="S3188" s="17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10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3" t="s">
        <v>8315</v>
      </c>
      <c r="R3189" t="s">
        <v>8316</v>
      </c>
      <c r="S3189" s="17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1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3" t="s">
        <v>8315</v>
      </c>
      <c r="R3190" t="s">
        <v>8357</v>
      </c>
      <c r="S3190" s="17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10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3" t="s">
        <v>8315</v>
      </c>
      <c r="R3191" t="s">
        <v>8357</v>
      </c>
      <c r="S3191" s="17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10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3" t="s">
        <v>8315</v>
      </c>
      <c r="R3192" t="s">
        <v>8357</v>
      </c>
      <c r="S3192" s="17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10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3" t="s">
        <v>8315</v>
      </c>
      <c r="R3193" t="s">
        <v>8357</v>
      </c>
      <c r="S3193" s="17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10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3" t="s">
        <v>8315</v>
      </c>
      <c r="R3194" t="s">
        <v>8357</v>
      </c>
      <c r="S3194" s="17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10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3" t="s">
        <v>8315</v>
      </c>
      <c r="R3195" t="s">
        <v>8357</v>
      </c>
      <c r="S3195" s="17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10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3" t="s">
        <v>8315</v>
      </c>
      <c r="R3196" t="s">
        <v>8357</v>
      </c>
      <c r="S3196" s="17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10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3" t="s">
        <v>8315</v>
      </c>
      <c r="R3197" t="s">
        <v>8357</v>
      </c>
      <c r="S3197" s="17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10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3" t="s">
        <v>8315</v>
      </c>
      <c r="R3198" t="s">
        <v>8357</v>
      </c>
      <c r="S3198" s="17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10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3" t="s">
        <v>8315</v>
      </c>
      <c r="R3199" t="s">
        <v>8357</v>
      </c>
      <c r="S3199" s="17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1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3" t="s">
        <v>8315</v>
      </c>
      <c r="R3200" t="s">
        <v>8357</v>
      </c>
      <c r="S3200" s="17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10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3" t="s">
        <v>8315</v>
      </c>
      <c r="R3201" t="s">
        <v>8357</v>
      </c>
      <c r="S3201" s="17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10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s="13" t="s">
        <v>8315</v>
      </c>
      <c r="R3202" t="s">
        <v>8357</v>
      </c>
      <c r="S3202" s="17">
        <f t="shared" ref="S3202:S3265" si="252">(((J3202/60)/60)/24)+DATE(1970,1,1)</f>
        <v>42460.320613425924</v>
      </c>
      <c r="T3202" s="17">
        <f t="shared" ref="T3202:T3265" si="253">(((I3202/60)/60)/24)+DATE(1970,1,1)</f>
        <v>42490.231944444444</v>
      </c>
      <c r="U3202">
        <f t="shared" ref="U3202:U3265" si="254">YEAR(S3202)</f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10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3" t="s">
        <v>8315</v>
      </c>
      <c r="R3203" t="s">
        <v>8357</v>
      </c>
      <c r="S3203" s="17">
        <f t="shared" si="252"/>
        <v>41861.767094907409</v>
      </c>
      <c r="T3203" s="17">
        <f t="shared" si="253"/>
        <v>41882.767094907409</v>
      </c>
      <c r="U3203">
        <f t="shared" si="254"/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10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3" t="s">
        <v>8315</v>
      </c>
      <c r="R3204" t="s">
        <v>8357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10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3" t="s">
        <v>8315</v>
      </c>
      <c r="R3205" t="s">
        <v>8357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10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3" t="s">
        <v>8315</v>
      </c>
      <c r="R3206" t="s">
        <v>8357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10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3" t="s">
        <v>8315</v>
      </c>
      <c r="R3207" t="s">
        <v>8357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10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3" t="s">
        <v>8315</v>
      </c>
      <c r="R3208" t="s">
        <v>8357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10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3" t="s">
        <v>8315</v>
      </c>
      <c r="R3209" t="s">
        <v>8357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3" t="s">
        <v>8315</v>
      </c>
      <c r="R3210" t="s">
        <v>8316</v>
      </c>
      <c r="S3210" s="17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10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3" t="s">
        <v>8315</v>
      </c>
      <c r="R3211" t="s">
        <v>8316</v>
      </c>
      <c r="S3211" s="17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10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3" t="s">
        <v>8315</v>
      </c>
      <c r="R3212" t="s">
        <v>8316</v>
      </c>
      <c r="S3212" s="17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10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3" t="s">
        <v>8315</v>
      </c>
      <c r="R3213" t="s">
        <v>8316</v>
      </c>
      <c r="S3213" s="17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10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3" t="s">
        <v>8315</v>
      </c>
      <c r="R3214" t="s">
        <v>8316</v>
      </c>
      <c r="S3214" s="17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10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3" t="s">
        <v>8315</v>
      </c>
      <c r="R3215" t="s">
        <v>8316</v>
      </c>
      <c r="S3215" s="17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10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3" t="s">
        <v>8315</v>
      </c>
      <c r="R3216" t="s">
        <v>8316</v>
      </c>
      <c r="S3216" s="17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10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3" t="s">
        <v>8315</v>
      </c>
      <c r="R3217" t="s">
        <v>8316</v>
      </c>
      <c r="S3217" s="17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10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3" t="s">
        <v>8315</v>
      </c>
      <c r="R3218" t="s">
        <v>8316</v>
      </c>
      <c r="S3218" s="17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10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3" t="s">
        <v>8315</v>
      </c>
      <c r="R3219" t="s">
        <v>8316</v>
      </c>
      <c r="S3219" s="17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1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3" t="s">
        <v>8315</v>
      </c>
      <c r="R3220" t="s">
        <v>8316</v>
      </c>
      <c r="S3220" s="17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10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3" t="s">
        <v>8315</v>
      </c>
      <c r="R3221" t="s">
        <v>8316</v>
      </c>
      <c r="S3221" s="17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10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3" t="s">
        <v>8315</v>
      </c>
      <c r="R3222" t="s">
        <v>8316</v>
      </c>
      <c r="S3222" s="17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10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3" t="s">
        <v>8315</v>
      </c>
      <c r="R3223" t="s">
        <v>8316</v>
      </c>
      <c r="S3223" s="17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10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3" t="s">
        <v>8315</v>
      </c>
      <c r="R3224" t="s">
        <v>8316</v>
      </c>
      <c r="S3224" s="17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10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3" t="s">
        <v>8315</v>
      </c>
      <c r="R3225" t="s">
        <v>8316</v>
      </c>
      <c r="S3225" s="17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10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3" t="s">
        <v>8315</v>
      </c>
      <c r="R3226" t="s">
        <v>8316</v>
      </c>
      <c r="S3226" s="17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10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3" t="s">
        <v>8315</v>
      </c>
      <c r="R3227" t="s">
        <v>8316</v>
      </c>
      <c r="S3227" s="17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10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3" t="s">
        <v>8315</v>
      </c>
      <c r="R3228" t="s">
        <v>8316</v>
      </c>
      <c r="S3228" s="17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10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3" t="s">
        <v>8315</v>
      </c>
      <c r="R3229" t="s">
        <v>8316</v>
      </c>
      <c r="S3229" s="17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1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3" t="s">
        <v>8315</v>
      </c>
      <c r="R3230" t="s">
        <v>8316</v>
      </c>
      <c r="S3230" s="17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10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3" t="s">
        <v>8315</v>
      </c>
      <c r="R3231" t="s">
        <v>8316</v>
      </c>
      <c r="S3231" s="17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10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3" t="s">
        <v>8315</v>
      </c>
      <c r="R3232" t="s">
        <v>8316</v>
      </c>
      <c r="S3232" s="17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10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3" t="s">
        <v>8315</v>
      </c>
      <c r="R3233" t="s">
        <v>8316</v>
      </c>
      <c r="S3233" s="17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10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3" t="s">
        <v>8315</v>
      </c>
      <c r="R3234" t="s">
        <v>8316</v>
      </c>
      <c r="S3234" s="17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10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3" t="s">
        <v>8315</v>
      </c>
      <c r="R3235" t="s">
        <v>8316</v>
      </c>
      <c r="S3235" s="17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10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3" t="s">
        <v>8315</v>
      </c>
      <c r="R3236" t="s">
        <v>8316</v>
      </c>
      <c r="S3236" s="17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10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3" t="s">
        <v>8315</v>
      </c>
      <c r="R3237" t="s">
        <v>8316</v>
      </c>
      <c r="S3237" s="17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10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3" t="s">
        <v>8315</v>
      </c>
      <c r="R3238" t="s">
        <v>8316</v>
      </c>
      <c r="S3238" s="17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10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3" t="s">
        <v>8315</v>
      </c>
      <c r="R3239" t="s">
        <v>8316</v>
      </c>
      <c r="S3239" s="17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1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3" t="s">
        <v>8315</v>
      </c>
      <c r="R3240" t="s">
        <v>8316</v>
      </c>
      <c r="S3240" s="17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10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3" t="s">
        <v>8315</v>
      </c>
      <c r="R3241" t="s">
        <v>8316</v>
      </c>
      <c r="S3241" s="17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10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3" t="s">
        <v>8315</v>
      </c>
      <c r="R3242" t="s">
        <v>8316</v>
      </c>
      <c r="S3242" s="17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10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3" t="s">
        <v>8315</v>
      </c>
      <c r="R3243" t="s">
        <v>8316</v>
      </c>
      <c r="S3243" s="17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10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3" t="s">
        <v>8315</v>
      </c>
      <c r="R3244" t="s">
        <v>8316</v>
      </c>
      <c r="S3244" s="17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10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3" t="s">
        <v>8315</v>
      </c>
      <c r="R3245" t="s">
        <v>8316</v>
      </c>
      <c r="S3245" s="17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10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3" t="s">
        <v>8315</v>
      </c>
      <c r="R3246" t="s">
        <v>8316</v>
      </c>
      <c r="S3246" s="17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10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3" t="s">
        <v>8315</v>
      </c>
      <c r="R3247" t="s">
        <v>8316</v>
      </c>
      <c r="S3247" s="17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10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3" t="s">
        <v>8315</v>
      </c>
      <c r="R3248" t="s">
        <v>8316</v>
      </c>
      <c r="S3248" s="17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10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3" t="s">
        <v>8315</v>
      </c>
      <c r="R3249" t="s">
        <v>8316</v>
      </c>
      <c r="S3249" s="17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1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3" t="s">
        <v>8315</v>
      </c>
      <c r="R3250" t="s">
        <v>8316</v>
      </c>
      <c r="S3250" s="17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10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3" t="s">
        <v>8315</v>
      </c>
      <c r="R3251" t="s">
        <v>8316</v>
      </c>
      <c r="S3251" s="17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10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3" t="s">
        <v>8315</v>
      </c>
      <c r="R3252" t="s">
        <v>8316</v>
      </c>
      <c r="S3252" s="17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10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3" t="s">
        <v>8315</v>
      </c>
      <c r="R3253" t="s">
        <v>8316</v>
      </c>
      <c r="S3253" s="17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10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3" t="s">
        <v>8315</v>
      </c>
      <c r="R3254" t="s">
        <v>8316</v>
      </c>
      <c r="S3254" s="17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10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3" t="s">
        <v>8315</v>
      </c>
      <c r="R3255" t="s">
        <v>8316</v>
      </c>
      <c r="S3255" s="17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10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3" t="s">
        <v>8315</v>
      </c>
      <c r="R3256" t="s">
        <v>8316</v>
      </c>
      <c r="S3256" s="17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10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3" t="s">
        <v>8315</v>
      </c>
      <c r="R3257" t="s">
        <v>8316</v>
      </c>
      <c r="S3257" s="17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10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3" t="s">
        <v>8315</v>
      </c>
      <c r="R3258" t="s">
        <v>8316</v>
      </c>
      <c r="S3258" s="17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10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3" t="s">
        <v>8315</v>
      </c>
      <c r="R3259" t="s">
        <v>8316</v>
      </c>
      <c r="S3259" s="17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1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3" t="s">
        <v>8315</v>
      </c>
      <c r="R3260" t="s">
        <v>8316</v>
      </c>
      <c r="S3260" s="17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10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3" t="s">
        <v>8315</v>
      </c>
      <c r="R3261" t="s">
        <v>8316</v>
      </c>
      <c r="S3261" s="17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10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3" t="s">
        <v>8315</v>
      </c>
      <c r="R3262" t="s">
        <v>8316</v>
      </c>
      <c r="S3262" s="17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10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3" t="s">
        <v>8315</v>
      </c>
      <c r="R3263" t="s">
        <v>8316</v>
      </c>
      <c r="S3263" s="17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10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3" t="s">
        <v>8315</v>
      </c>
      <c r="R3264" t="s">
        <v>8316</v>
      </c>
      <c r="S3264" s="17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10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3" t="s">
        <v>8315</v>
      </c>
      <c r="R3265" t="s">
        <v>8316</v>
      </c>
      <c r="S3265" s="17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10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s="13" t="s">
        <v>8315</v>
      </c>
      <c r="R3266" t="s">
        <v>8316</v>
      </c>
      <c r="S3266" s="17">
        <f t="shared" ref="S3266:S3329" si="257">(((J3266/60)/60)/24)+DATE(1970,1,1)</f>
        <v>42016.800208333334</v>
      </c>
      <c r="T3266" s="17">
        <f t="shared" ref="T3266:T3329" si="258">(((I3266/60)/60)/24)+DATE(1970,1,1)</f>
        <v>42032.916666666672</v>
      </c>
      <c r="U3266">
        <f t="shared" ref="U3266:U3329" si="259">YEAR(S3266)</f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10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13" t="s">
        <v>8315</v>
      </c>
      <c r="R3267" t="s">
        <v>8316</v>
      </c>
      <c r="S3267" s="17">
        <f t="shared" si="257"/>
        <v>42311.711979166663</v>
      </c>
      <c r="T3267" s="17">
        <f t="shared" si="258"/>
        <v>42341.708333333328</v>
      </c>
      <c r="U3267">
        <f t="shared" si="259"/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10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3" t="s">
        <v>8315</v>
      </c>
      <c r="R3268" t="s">
        <v>8316</v>
      </c>
      <c r="S3268" s="17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10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3" t="s">
        <v>8315</v>
      </c>
      <c r="R3269" t="s">
        <v>8316</v>
      </c>
      <c r="S3269" s="17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1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3" t="s">
        <v>8315</v>
      </c>
      <c r="R3270" t="s">
        <v>8316</v>
      </c>
      <c r="S3270" s="17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10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3" t="s">
        <v>8315</v>
      </c>
      <c r="R3271" t="s">
        <v>8316</v>
      </c>
      <c r="S3271" s="17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10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3" t="s">
        <v>8315</v>
      </c>
      <c r="R3272" t="s">
        <v>8316</v>
      </c>
      <c r="S3272" s="17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10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3" t="s">
        <v>8315</v>
      </c>
      <c r="R3273" t="s">
        <v>8316</v>
      </c>
      <c r="S3273" s="17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10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3" t="s">
        <v>8315</v>
      </c>
      <c r="R3274" t="s">
        <v>8316</v>
      </c>
      <c r="S3274" s="17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10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3" t="s">
        <v>8315</v>
      </c>
      <c r="R3275" t="s">
        <v>8316</v>
      </c>
      <c r="S3275" s="17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10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3" t="s">
        <v>8315</v>
      </c>
      <c r="R3276" t="s">
        <v>8316</v>
      </c>
      <c r="S3276" s="17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10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3" t="s">
        <v>8315</v>
      </c>
      <c r="R3277" t="s">
        <v>8316</v>
      </c>
      <c r="S3277" s="17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10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3" t="s">
        <v>8315</v>
      </c>
      <c r="R3278" t="s">
        <v>8316</v>
      </c>
      <c r="S3278" s="17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10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3" t="s">
        <v>8315</v>
      </c>
      <c r="R3279" t="s">
        <v>8316</v>
      </c>
      <c r="S3279" s="17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1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3" t="s">
        <v>8315</v>
      </c>
      <c r="R3280" t="s">
        <v>8316</v>
      </c>
      <c r="S3280" s="17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10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3" t="s">
        <v>8315</v>
      </c>
      <c r="R3281" t="s">
        <v>8316</v>
      </c>
      <c r="S3281" s="17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10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3" t="s">
        <v>8315</v>
      </c>
      <c r="R3282" t="s">
        <v>8316</v>
      </c>
      <c r="S3282" s="17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10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3" t="s">
        <v>8315</v>
      </c>
      <c r="R3283" t="s">
        <v>8316</v>
      </c>
      <c r="S3283" s="17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10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3" t="s">
        <v>8315</v>
      </c>
      <c r="R3284" t="s">
        <v>8316</v>
      </c>
      <c r="S3284" s="17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10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3" t="s">
        <v>8315</v>
      </c>
      <c r="R3285" t="s">
        <v>8316</v>
      </c>
      <c r="S3285" s="17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10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3" t="s">
        <v>8315</v>
      </c>
      <c r="R3286" t="s">
        <v>8316</v>
      </c>
      <c r="S3286" s="17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10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3" t="s">
        <v>8315</v>
      </c>
      <c r="R3287" t="s">
        <v>8316</v>
      </c>
      <c r="S3287" s="17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10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3" t="s">
        <v>8315</v>
      </c>
      <c r="R3288" t="s">
        <v>8316</v>
      </c>
      <c r="S3288" s="17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10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3" t="s">
        <v>8315</v>
      </c>
      <c r="R3289" t="s">
        <v>8316</v>
      </c>
      <c r="S3289" s="17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1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3" t="s">
        <v>8315</v>
      </c>
      <c r="R3290" t="s">
        <v>8316</v>
      </c>
      <c r="S3290" s="17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10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3" t="s">
        <v>8315</v>
      </c>
      <c r="R3291" t="s">
        <v>8316</v>
      </c>
      <c r="S3291" s="17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10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3" t="s">
        <v>8315</v>
      </c>
      <c r="R3292" t="s">
        <v>8316</v>
      </c>
      <c r="S3292" s="17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10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3" t="s">
        <v>8315</v>
      </c>
      <c r="R3293" t="s">
        <v>8316</v>
      </c>
      <c r="S3293" s="17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10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3" t="s">
        <v>8315</v>
      </c>
      <c r="R3294" t="s">
        <v>8316</v>
      </c>
      <c r="S3294" s="17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10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3" t="s">
        <v>8315</v>
      </c>
      <c r="R3295" t="s">
        <v>8316</v>
      </c>
      <c r="S3295" s="17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10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3" t="s">
        <v>8315</v>
      </c>
      <c r="R3296" t="s">
        <v>8316</v>
      </c>
      <c r="S3296" s="17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10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3" t="s">
        <v>8315</v>
      </c>
      <c r="R3297" t="s">
        <v>8316</v>
      </c>
      <c r="S3297" s="17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10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3" t="s">
        <v>8315</v>
      </c>
      <c r="R3298" t="s">
        <v>8316</v>
      </c>
      <c r="S3298" s="17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10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3" t="s">
        <v>8315</v>
      </c>
      <c r="R3299" t="s">
        <v>8316</v>
      </c>
      <c r="S3299" s="17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1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3" t="s">
        <v>8315</v>
      </c>
      <c r="R3300" t="s">
        <v>8316</v>
      </c>
      <c r="S3300" s="17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10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3" t="s">
        <v>8315</v>
      </c>
      <c r="R3301" t="s">
        <v>8316</v>
      </c>
      <c r="S3301" s="17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10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3" t="s">
        <v>8315</v>
      </c>
      <c r="R3302" t="s">
        <v>8316</v>
      </c>
      <c r="S3302" s="17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10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3" t="s">
        <v>8315</v>
      </c>
      <c r="R3303" t="s">
        <v>8316</v>
      </c>
      <c r="S3303" s="17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10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3" t="s">
        <v>8315</v>
      </c>
      <c r="R3304" t="s">
        <v>8316</v>
      </c>
      <c r="S3304" s="17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10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3" t="s">
        <v>8315</v>
      </c>
      <c r="R3305" t="s">
        <v>8316</v>
      </c>
      <c r="S3305" s="17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10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3" t="s">
        <v>8315</v>
      </c>
      <c r="R3306" t="s">
        <v>8316</v>
      </c>
      <c r="S3306" s="17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10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3" t="s">
        <v>8315</v>
      </c>
      <c r="R3307" t="s">
        <v>8316</v>
      </c>
      <c r="S3307" s="17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10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3" t="s">
        <v>8315</v>
      </c>
      <c r="R3308" t="s">
        <v>8316</v>
      </c>
      <c r="S3308" s="17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10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3" t="s">
        <v>8315</v>
      </c>
      <c r="R3309" t="s">
        <v>8316</v>
      </c>
      <c r="S3309" s="17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3" t="s">
        <v>8315</v>
      </c>
      <c r="R3310" t="s">
        <v>8316</v>
      </c>
      <c r="S3310" s="17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10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3" t="s">
        <v>8315</v>
      </c>
      <c r="R3311" t="s">
        <v>8316</v>
      </c>
      <c r="S3311" s="17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10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3" t="s">
        <v>8315</v>
      </c>
      <c r="R3312" t="s">
        <v>8316</v>
      </c>
      <c r="S3312" s="17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10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3" t="s">
        <v>8315</v>
      </c>
      <c r="R3313" t="s">
        <v>8316</v>
      </c>
      <c r="S3313" s="17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10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3" t="s">
        <v>8315</v>
      </c>
      <c r="R3314" t="s">
        <v>8316</v>
      </c>
      <c r="S3314" s="17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10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3" t="s">
        <v>8315</v>
      </c>
      <c r="R3315" t="s">
        <v>8316</v>
      </c>
      <c r="S3315" s="17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10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3" t="s">
        <v>8315</v>
      </c>
      <c r="R3316" t="s">
        <v>8316</v>
      </c>
      <c r="S3316" s="17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10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3" t="s">
        <v>8315</v>
      </c>
      <c r="R3317" t="s">
        <v>8316</v>
      </c>
      <c r="S3317" s="17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10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3" t="s">
        <v>8315</v>
      </c>
      <c r="R3318" t="s">
        <v>8316</v>
      </c>
      <c r="S3318" s="17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10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3" t="s">
        <v>8315</v>
      </c>
      <c r="R3319" t="s">
        <v>8316</v>
      </c>
      <c r="S3319" s="17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1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3" t="s">
        <v>8315</v>
      </c>
      <c r="R3320" t="s">
        <v>8316</v>
      </c>
      <c r="S3320" s="17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10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3" t="s">
        <v>8315</v>
      </c>
      <c r="R3321" t="s">
        <v>8316</v>
      </c>
      <c r="S3321" s="17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10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3" t="s">
        <v>8315</v>
      </c>
      <c r="R3322" t="s">
        <v>8316</v>
      </c>
      <c r="S3322" s="17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10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3" t="s">
        <v>8315</v>
      </c>
      <c r="R3323" t="s">
        <v>8316</v>
      </c>
      <c r="S3323" s="17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10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3" t="s">
        <v>8315</v>
      </c>
      <c r="R3324" t="s">
        <v>8316</v>
      </c>
      <c r="S3324" s="17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10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3" t="s">
        <v>8315</v>
      </c>
      <c r="R3325" t="s">
        <v>8316</v>
      </c>
      <c r="S3325" s="17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10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3" t="s">
        <v>8315</v>
      </c>
      <c r="R3326" t="s">
        <v>8316</v>
      </c>
      <c r="S3326" s="17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10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3" t="s">
        <v>8315</v>
      </c>
      <c r="R3327" t="s">
        <v>8316</v>
      </c>
      <c r="S3327" s="17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10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3" t="s">
        <v>8315</v>
      </c>
      <c r="R3328" t="s">
        <v>8316</v>
      </c>
      <c r="S3328" s="17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10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3" t="s">
        <v>8315</v>
      </c>
      <c r="R3329" t="s">
        <v>8316</v>
      </c>
      <c r="S3329" s="17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1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13" t="s">
        <v>8315</v>
      </c>
      <c r="R3330" t="s">
        <v>8316</v>
      </c>
      <c r="S3330" s="17">
        <f t="shared" ref="S3330:S3393" si="262">(((J3330/60)/60)/24)+DATE(1970,1,1)</f>
        <v>41822.57503472222</v>
      </c>
      <c r="T3330" s="17">
        <f t="shared" ref="T3330:T3393" si="263">(((I3330/60)/60)/24)+DATE(1970,1,1)</f>
        <v>41825.041666666664</v>
      </c>
      <c r="U3330">
        <f t="shared" ref="U3330:U3393" si="264">YEAR(S3330)</f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10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13" t="s">
        <v>8315</v>
      </c>
      <c r="R3331" t="s">
        <v>8316</v>
      </c>
      <c r="S3331" s="17">
        <f t="shared" si="262"/>
        <v>41837.323009259257</v>
      </c>
      <c r="T3331" s="17">
        <f t="shared" si="263"/>
        <v>41847.958333333336</v>
      </c>
      <c r="U3331">
        <f t="shared" si="264"/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10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3" t="s">
        <v>8315</v>
      </c>
      <c r="R3332" t="s">
        <v>8316</v>
      </c>
      <c r="S3332" s="17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10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3" t="s">
        <v>8315</v>
      </c>
      <c r="R3333" t="s">
        <v>8316</v>
      </c>
      <c r="S3333" s="17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10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3" t="s">
        <v>8315</v>
      </c>
      <c r="R3334" t="s">
        <v>8316</v>
      </c>
      <c r="S3334" s="17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10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3" t="s">
        <v>8315</v>
      </c>
      <c r="R3335" t="s">
        <v>8316</v>
      </c>
      <c r="S3335" s="17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10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3" t="s">
        <v>8315</v>
      </c>
      <c r="R3336" t="s">
        <v>8316</v>
      </c>
      <c r="S3336" s="17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10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3" t="s">
        <v>8315</v>
      </c>
      <c r="R3337" t="s">
        <v>8316</v>
      </c>
      <c r="S3337" s="17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10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3" t="s">
        <v>8315</v>
      </c>
      <c r="R3338" t="s">
        <v>8316</v>
      </c>
      <c r="S3338" s="17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10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3" t="s">
        <v>8315</v>
      </c>
      <c r="R3339" t="s">
        <v>8316</v>
      </c>
      <c r="S3339" s="17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1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3" t="s">
        <v>8315</v>
      </c>
      <c r="R3340" t="s">
        <v>8316</v>
      </c>
      <c r="S3340" s="17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10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3" t="s">
        <v>8315</v>
      </c>
      <c r="R3341" t="s">
        <v>8316</v>
      </c>
      <c r="S3341" s="17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10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3" t="s">
        <v>8315</v>
      </c>
      <c r="R3342" t="s">
        <v>8316</v>
      </c>
      <c r="S3342" s="17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10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3" t="s">
        <v>8315</v>
      </c>
      <c r="R3343" t="s">
        <v>8316</v>
      </c>
      <c r="S3343" s="17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10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3" t="s">
        <v>8315</v>
      </c>
      <c r="R3344" t="s">
        <v>8316</v>
      </c>
      <c r="S3344" s="17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10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3" t="s">
        <v>8315</v>
      </c>
      <c r="R3345" t="s">
        <v>8316</v>
      </c>
      <c r="S3345" s="17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10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3" t="s">
        <v>8315</v>
      </c>
      <c r="R3346" t="s">
        <v>8316</v>
      </c>
      <c r="S3346" s="17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10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3" t="s">
        <v>8315</v>
      </c>
      <c r="R3347" t="s">
        <v>8316</v>
      </c>
      <c r="S3347" s="17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10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3" t="s">
        <v>8315</v>
      </c>
      <c r="R3348" t="s">
        <v>8316</v>
      </c>
      <c r="S3348" s="17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10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3" t="s">
        <v>8315</v>
      </c>
      <c r="R3349" t="s">
        <v>8316</v>
      </c>
      <c r="S3349" s="17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1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3" t="s">
        <v>8315</v>
      </c>
      <c r="R3350" t="s">
        <v>8316</v>
      </c>
      <c r="S3350" s="17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10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3" t="s">
        <v>8315</v>
      </c>
      <c r="R3351" t="s">
        <v>8316</v>
      </c>
      <c r="S3351" s="17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10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3" t="s">
        <v>8315</v>
      </c>
      <c r="R3352" t="s">
        <v>8316</v>
      </c>
      <c r="S3352" s="17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10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3" t="s">
        <v>8315</v>
      </c>
      <c r="R3353" t="s">
        <v>8316</v>
      </c>
      <c r="S3353" s="17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10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3" t="s">
        <v>8315</v>
      </c>
      <c r="R3354" t="s">
        <v>8316</v>
      </c>
      <c r="S3354" s="17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10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3" t="s">
        <v>8315</v>
      </c>
      <c r="R3355" t="s">
        <v>8316</v>
      </c>
      <c r="S3355" s="17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10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3" t="s">
        <v>8315</v>
      </c>
      <c r="R3356" t="s">
        <v>8316</v>
      </c>
      <c r="S3356" s="17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10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3" t="s">
        <v>8315</v>
      </c>
      <c r="R3357" t="s">
        <v>8316</v>
      </c>
      <c r="S3357" s="17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10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3" t="s">
        <v>8315</v>
      </c>
      <c r="R3358" t="s">
        <v>8316</v>
      </c>
      <c r="S3358" s="17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10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3" t="s">
        <v>8315</v>
      </c>
      <c r="R3359" t="s">
        <v>8316</v>
      </c>
      <c r="S3359" s="17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1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3" t="s">
        <v>8315</v>
      </c>
      <c r="R3360" t="s">
        <v>8316</v>
      </c>
      <c r="S3360" s="17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10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3" t="s">
        <v>8315</v>
      </c>
      <c r="R3361" t="s">
        <v>8316</v>
      </c>
      <c r="S3361" s="17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10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3" t="s">
        <v>8315</v>
      </c>
      <c r="R3362" t="s">
        <v>8316</v>
      </c>
      <c r="S3362" s="17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10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3" t="s">
        <v>8315</v>
      </c>
      <c r="R3363" t="s">
        <v>8316</v>
      </c>
      <c r="S3363" s="17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10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3" t="s">
        <v>8315</v>
      </c>
      <c r="R3364" t="s">
        <v>8316</v>
      </c>
      <c r="S3364" s="17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10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3" t="s">
        <v>8315</v>
      </c>
      <c r="R3365" t="s">
        <v>8316</v>
      </c>
      <c r="S3365" s="17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10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3" t="s">
        <v>8315</v>
      </c>
      <c r="R3366" t="s">
        <v>8316</v>
      </c>
      <c r="S3366" s="17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10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3" t="s">
        <v>8315</v>
      </c>
      <c r="R3367" t="s">
        <v>8316</v>
      </c>
      <c r="S3367" s="17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10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3" t="s">
        <v>8315</v>
      </c>
      <c r="R3368" t="s">
        <v>8316</v>
      </c>
      <c r="S3368" s="17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10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3" t="s">
        <v>8315</v>
      </c>
      <c r="R3369" t="s">
        <v>8316</v>
      </c>
      <c r="S3369" s="17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1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3" t="s">
        <v>8315</v>
      </c>
      <c r="R3370" t="s">
        <v>8316</v>
      </c>
      <c r="S3370" s="17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10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3" t="s">
        <v>8315</v>
      </c>
      <c r="R3371" t="s">
        <v>8316</v>
      </c>
      <c r="S3371" s="17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10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3" t="s">
        <v>8315</v>
      </c>
      <c r="R3372" t="s">
        <v>8316</v>
      </c>
      <c r="S3372" s="17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10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3" t="s">
        <v>8315</v>
      </c>
      <c r="R3373" t="s">
        <v>8316</v>
      </c>
      <c r="S3373" s="17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10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3" t="s">
        <v>8315</v>
      </c>
      <c r="R3374" t="s">
        <v>8316</v>
      </c>
      <c r="S3374" s="17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10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3" t="s">
        <v>8315</v>
      </c>
      <c r="R3375" t="s">
        <v>8316</v>
      </c>
      <c r="S3375" s="17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10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3" t="s">
        <v>8315</v>
      </c>
      <c r="R3376" t="s">
        <v>8316</v>
      </c>
      <c r="S3376" s="17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10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3" t="s">
        <v>8315</v>
      </c>
      <c r="R3377" t="s">
        <v>8316</v>
      </c>
      <c r="S3377" s="17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10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3" t="s">
        <v>8315</v>
      </c>
      <c r="R3378" t="s">
        <v>8316</v>
      </c>
      <c r="S3378" s="17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10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3" t="s">
        <v>8315</v>
      </c>
      <c r="R3379" t="s">
        <v>8316</v>
      </c>
      <c r="S3379" s="17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1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3" t="s">
        <v>8315</v>
      </c>
      <c r="R3380" t="s">
        <v>8316</v>
      </c>
      <c r="S3380" s="17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10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3" t="s">
        <v>8315</v>
      </c>
      <c r="R3381" t="s">
        <v>8316</v>
      </c>
      <c r="S3381" s="17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10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3" t="s">
        <v>8315</v>
      </c>
      <c r="R3382" t="s">
        <v>8316</v>
      </c>
      <c r="S3382" s="17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10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3" t="s">
        <v>8315</v>
      </c>
      <c r="R3383" t="s">
        <v>8316</v>
      </c>
      <c r="S3383" s="17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10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3" t="s">
        <v>8315</v>
      </c>
      <c r="R3384" t="s">
        <v>8316</v>
      </c>
      <c r="S3384" s="17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10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3" t="s">
        <v>8315</v>
      </c>
      <c r="R3385" t="s">
        <v>8316</v>
      </c>
      <c r="S3385" s="17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10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3" t="s">
        <v>8315</v>
      </c>
      <c r="R3386" t="s">
        <v>8316</v>
      </c>
      <c r="S3386" s="17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10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3" t="s">
        <v>8315</v>
      </c>
      <c r="R3387" t="s">
        <v>8316</v>
      </c>
      <c r="S3387" s="17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10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3" t="s">
        <v>8315</v>
      </c>
      <c r="R3388" t="s">
        <v>8316</v>
      </c>
      <c r="S3388" s="17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10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3" t="s">
        <v>8315</v>
      </c>
      <c r="R3389" t="s">
        <v>8316</v>
      </c>
      <c r="S3389" s="17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1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3" t="s">
        <v>8315</v>
      </c>
      <c r="R3390" t="s">
        <v>8316</v>
      </c>
      <c r="S3390" s="17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10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3" t="s">
        <v>8315</v>
      </c>
      <c r="R3391" t="s">
        <v>8316</v>
      </c>
      <c r="S3391" s="17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10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3" t="s">
        <v>8315</v>
      </c>
      <c r="R3392" t="s">
        <v>8316</v>
      </c>
      <c r="S3392" s="17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10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3" t="s">
        <v>8315</v>
      </c>
      <c r="R3393" t="s">
        <v>8316</v>
      </c>
      <c r="S3393" s="17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10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s="13" t="s">
        <v>8315</v>
      </c>
      <c r="R3394" t="s">
        <v>8316</v>
      </c>
      <c r="S3394" s="17">
        <f t="shared" ref="S3394:S3457" si="267">(((J3394/60)/60)/24)+DATE(1970,1,1)</f>
        <v>42446.845543981486</v>
      </c>
      <c r="T3394" s="17">
        <f t="shared" ref="T3394:T3457" si="268">(((I3394/60)/60)/24)+DATE(1970,1,1)</f>
        <v>42496.845543981486</v>
      </c>
      <c r="U3394">
        <f t="shared" ref="U3394:U3457" si="269">YEAR(S3394)</f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10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13" t="s">
        <v>8315</v>
      </c>
      <c r="R3395" t="s">
        <v>8316</v>
      </c>
      <c r="S3395" s="17">
        <f t="shared" si="267"/>
        <v>41923.921643518523</v>
      </c>
      <c r="T3395" s="17">
        <f t="shared" si="268"/>
        <v>41949.031944444447</v>
      </c>
      <c r="U3395">
        <f t="shared" si="269"/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10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3" t="s">
        <v>8315</v>
      </c>
      <c r="R3396" t="s">
        <v>8316</v>
      </c>
      <c r="S3396" s="17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10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3" t="s">
        <v>8315</v>
      </c>
      <c r="R3397" t="s">
        <v>8316</v>
      </c>
      <c r="S3397" s="17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10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3" t="s">
        <v>8315</v>
      </c>
      <c r="R3398" t="s">
        <v>8316</v>
      </c>
      <c r="S3398" s="17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10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3" t="s">
        <v>8315</v>
      </c>
      <c r="R3399" t="s">
        <v>8316</v>
      </c>
      <c r="S3399" s="17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1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3" t="s">
        <v>8315</v>
      </c>
      <c r="R3400" t="s">
        <v>8316</v>
      </c>
      <c r="S3400" s="17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10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3" t="s">
        <v>8315</v>
      </c>
      <c r="R3401" t="s">
        <v>8316</v>
      </c>
      <c r="S3401" s="17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10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3" t="s">
        <v>8315</v>
      </c>
      <c r="R3402" t="s">
        <v>8316</v>
      </c>
      <c r="S3402" s="17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10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3" t="s">
        <v>8315</v>
      </c>
      <c r="R3403" t="s">
        <v>8316</v>
      </c>
      <c r="S3403" s="17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10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3" t="s">
        <v>8315</v>
      </c>
      <c r="R3404" t="s">
        <v>8316</v>
      </c>
      <c r="S3404" s="17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10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3" t="s">
        <v>8315</v>
      </c>
      <c r="R3405" t="s">
        <v>8316</v>
      </c>
      <c r="S3405" s="17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10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3" t="s">
        <v>8315</v>
      </c>
      <c r="R3406" t="s">
        <v>8316</v>
      </c>
      <c r="S3406" s="17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10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3" t="s">
        <v>8315</v>
      </c>
      <c r="R3407" t="s">
        <v>8316</v>
      </c>
      <c r="S3407" s="17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10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3" t="s">
        <v>8315</v>
      </c>
      <c r="R3408" t="s">
        <v>8316</v>
      </c>
      <c r="S3408" s="17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10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3" t="s">
        <v>8315</v>
      </c>
      <c r="R3409" t="s">
        <v>8316</v>
      </c>
      <c r="S3409" s="17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3" t="s">
        <v>8315</v>
      </c>
      <c r="R3410" t="s">
        <v>8316</v>
      </c>
      <c r="S3410" s="17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10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3" t="s">
        <v>8315</v>
      </c>
      <c r="R3411" t="s">
        <v>8316</v>
      </c>
      <c r="S3411" s="17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10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3" t="s">
        <v>8315</v>
      </c>
      <c r="R3412" t="s">
        <v>8316</v>
      </c>
      <c r="S3412" s="17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10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3" t="s">
        <v>8315</v>
      </c>
      <c r="R3413" t="s">
        <v>8316</v>
      </c>
      <c r="S3413" s="17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10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3" t="s">
        <v>8315</v>
      </c>
      <c r="R3414" t="s">
        <v>8316</v>
      </c>
      <c r="S3414" s="17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10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3" t="s">
        <v>8315</v>
      </c>
      <c r="R3415" t="s">
        <v>8316</v>
      </c>
      <c r="S3415" s="17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10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3" t="s">
        <v>8315</v>
      </c>
      <c r="R3416" t="s">
        <v>8316</v>
      </c>
      <c r="S3416" s="17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10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3" t="s">
        <v>8315</v>
      </c>
      <c r="R3417" t="s">
        <v>8316</v>
      </c>
      <c r="S3417" s="17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10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3" t="s">
        <v>8315</v>
      </c>
      <c r="R3418" t="s">
        <v>8316</v>
      </c>
      <c r="S3418" s="17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10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3" t="s">
        <v>8315</v>
      </c>
      <c r="R3419" t="s">
        <v>8316</v>
      </c>
      <c r="S3419" s="17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1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3" t="s">
        <v>8315</v>
      </c>
      <c r="R3420" t="s">
        <v>8316</v>
      </c>
      <c r="S3420" s="17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10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3" t="s">
        <v>8315</v>
      </c>
      <c r="R3421" t="s">
        <v>8316</v>
      </c>
      <c r="S3421" s="17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10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3" t="s">
        <v>8315</v>
      </c>
      <c r="R3422" t="s">
        <v>8316</v>
      </c>
      <c r="S3422" s="17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10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3" t="s">
        <v>8315</v>
      </c>
      <c r="R3423" t="s">
        <v>8316</v>
      </c>
      <c r="S3423" s="17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10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3" t="s">
        <v>8315</v>
      </c>
      <c r="R3424" t="s">
        <v>8316</v>
      </c>
      <c r="S3424" s="17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10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3" t="s">
        <v>8315</v>
      </c>
      <c r="R3425" t="s">
        <v>8316</v>
      </c>
      <c r="S3425" s="17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10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3" t="s">
        <v>8315</v>
      </c>
      <c r="R3426" t="s">
        <v>8316</v>
      </c>
      <c r="S3426" s="17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10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3" t="s">
        <v>8315</v>
      </c>
      <c r="R3427" t="s">
        <v>8316</v>
      </c>
      <c r="S3427" s="17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10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3" t="s">
        <v>8315</v>
      </c>
      <c r="R3428" t="s">
        <v>8316</v>
      </c>
      <c r="S3428" s="17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10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3" t="s">
        <v>8315</v>
      </c>
      <c r="R3429" t="s">
        <v>8316</v>
      </c>
      <c r="S3429" s="17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1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3" t="s">
        <v>8315</v>
      </c>
      <c r="R3430" t="s">
        <v>8316</v>
      </c>
      <c r="S3430" s="17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10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3" t="s">
        <v>8315</v>
      </c>
      <c r="R3431" t="s">
        <v>8316</v>
      </c>
      <c r="S3431" s="17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10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3" t="s">
        <v>8315</v>
      </c>
      <c r="R3432" t="s">
        <v>8316</v>
      </c>
      <c r="S3432" s="17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10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3" t="s">
        <v>8315</v>
      </c>
      <c r="R3433" t="s">
        <v>8316</v>
      </c>
      <c r="S3433" s="17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10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3" t="s">
        <v>8315</v>
      </c>
      <c r="R3434" t="s">
        <v>8316</v>
      </c>
      <c r="S3434" s="17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10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3" t="s">
        <v>8315</v>
      </c>
      <c r="R3435" t="s">
        <v>8316</v>
      </c>
      <c r="S3435" s="17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10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3" t="s">
        <v>8315</v>
      </c>
      <c r="R3436" t="s">
        <v>8316</v>
      </c>
      <c r="S3436" s="17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10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3" t="s">
        <v>8315</v>
      </c>
      <c r="R3437" t="s">
        <v>8316</v>
      </c>
      <c r="S3437" s="17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10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3" t="s">
        <v>8315</v>
      </c>
      <c r="R3438" t="s">
        <v>8316</v>
      </c>
      <c r="S3438" s="17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10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3" t="s">
        <v>8315</v>
      </c>
      <c r="R3439" t="s">
        <v>8316</v>
      </c>
      <c r="S3439" s="17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1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3" t="s">
        <v>8315</v>
      </c>
      <c r="R3440" t="s">
        <v>8316</v>
      </c>
      <c r="S3440" s="17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10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3" t="s">
        <v>8315</v>
      </c>
      <c r="R3441" t="s">
        <v>8316</v>
      </c>
      <c r="S3441" s="17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10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3" t="s">
        <v>8315</v>
      </c>
      <c r="R3442" t="s">
        <v>8316</v>
      </c>
      <c r="S3442" s="17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10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3" t="s">
        <v>8315</v>
      </c>
      <c r="R3443" t="s">
        <v>8316</v>
      </c>
      <c r="S3443" s="17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10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3" t="s">
        <v>8315</v>
      </c>
      <c r="R3444" t="s">
        <v>8316</v>
      </c>
      <c r="S3444" s="17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10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3" t="s">
        <v>8315</v>
      </c>
      <c r="R3445" t="s">
        <v>8316</v>
      </c>
      <c r="S3445" s="17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10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3" t="s">
        <v>8315</v>
      </c>
      <c r="R3446" t="s">
        <v>8316</v>
      </c>
      <c r="S3446" s="17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10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3" t="s">
        <v>8315</v>
      </c>
      <c r="R3447" t="s">
        <v>8316</v>
      </c>
      <c r="S3447" s="17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10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3" t="s">
        <v>8315</v>
      </c>
      <c r="R3448" t="s">
        <v>8316</v>
      </c>
      <c r="S3448" s="17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10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3" t="s">
        <v>8315</v>
      </c>
      <c r="R3449" t="s">
        <v>8316</v>
      </c>
      <c r="S3449" s="17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1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3" t="s">
        <v>8315</v>
      </c>
      <c r="R3450" t="s">
        <v>8316</v>
      </c>
      <c r="S3450" s="17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10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3" t="s">
        <v>8315</v>
      </c>
      <c r="R3451" t="s">
        <v>8316</v>
      </c>
      <c r="S3451" s="17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10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3" t="s">
        <v>8315</v>
      </c>
      <c r="R3452" t="s">
        <v>8316</v>
      </c>
      <c r="S3452" s="17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10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3" t="s">
        <v>8315</v>
      </c>
      <c r="R3453" t="s">
        <v>8316</v>
      </c>
      <c r="S3453" s="17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10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3" t="s">
        <v>8315</v>
      </c>
      <c r="R3454" t="s">
        <v>8316</v>
      </c>
      <c r="S3454" s="17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10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3" t="s">
        <v>8315</v>
      </c>
      <c r="R3455" t="s">
        <v>8316</v>
      </c>
      <c r="S3455" s="17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10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3" t="s">
        <v>8315</v>
      </c>
      <c r="R3456" t="s">
        <v>8316</v>
      </c>
      <c r="S3456" s="17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10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3" t="s">
        <v>8315</v>
      </c>
      <c r="R3457" t="s">
        <v>8316</v>
      </c>
      <c r="S3457" s="17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10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s="13" t="s">
        <v>8315</v>
      </c>
      <c r="R3458" t="s">
        <v>8316</v>
      </c>
      <c r="S3458" s="17">
        <f t="shared" ref="S3458:S3521" si="272">(((J3458/60)/60)/24)+DATE(1970,1,1)</f>
        <v>41821.205636574072</v>
      </c>
      <c r="T3458" s="17">
        <f t="shared" ref="T3458:T3521" si="273">(((I3458/60)/60)/24)+DATE(1970,1,1)</f>
        <v>41852.290972222225</v>
      </c>
      <c r="U3458">
        <f t="shared" ref="U3458:U3521" si="274">YEAR(S3458)</f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10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13" t="s">
        <v>8315</v>
      </c>
      <c r="R3459" t="s">
        <v>8316</v>
      </c>
      <c r="S3459" s="17">
        <f t="shared" si="272"/>
        <v>42016.706678240742</v>
      </c>
      <c r="T3459" s="17">
        <f t="shared" si="273"/>
        <v>42047.249305555553</v>
      </c>
      <c r="U3459">
        <f t="shared" si="274"/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1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3" t="s">
        <v>8315</v>
      </c>
      <c r="R3460" t="s">
        <v>8316</v>
      </c>
      <c r="S3460" s="17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10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3" t="s">
        <v>8315</v>
      </c>
      <c r="R3461" t="s">
        <v>8316</v>
      </c>
      <c r="S3461" s="17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10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3" t="s">
        <v>8315</v>
      </c>
      <c r="R3462" t="s">
        <v>8316</v>
      </c>
      <c r="S3462" s="17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10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3" t="s">
        <v>8315</v>
      </c>
      <c r="R3463" t="s">
        <v>8316</v>
      </c>
      <c r="S3463" s="17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10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3" t="s">
        <v>8315</v>
      </c>
      <c r="R3464" t="s">
        <v>8316</v>
      </c>
      <c r="S3464" s="17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10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3" t="s">
        <v>8315</v>
      </c>
      <c r="R3465" t="s">
        <v>8316</v>
      </c>
      <c r="S3465" s="17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10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3" t="s">
        <v>8315</v>
      </c>
      <c r="R3466" t="s">
        <v>8316</v>
      </c>
      <c r="S3466" s="17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10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3" t="s">
        <v>8315</v>
      </c>
      <c r="R3467" t="s">
        <v>8316</v>
      </c>
      <c r="S3467" s="17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10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3" t="s">
        <v>8315</v>
      </c>
      <c r="R3468" t="s">
        <v>8316</v>
      </c>
      <c r="S3468" s="17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10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3" t="s">
        <v>8315</v>
      </c>
      <c r="R3469" t="s">
        <v>8316</v>
      </c>
      <c r="S3469" s="17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1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3" t="s">
        <v>8315</v>
      </c>
      <c r="R3470" t="s">
        <v>8316</v>
      </c>
      <c r="S3470" s="17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10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3" t="s">
        <v>8315</v>
      </c>
      <c r="R3471" t="s">
        <v>8316</v>
      </c>
      <c r="S3471" s="17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10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3" t="s">
        <v>8315</v>
      </c>
      <c r="R3472" t="s">
        <v>8316</v>
      </c>
      <c r="S3472" s="17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10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3" t="s">
        <v>8315</v>
      </c>
      <c r="R3473" t="s">
        <v>8316</v>
      </c>
      <c r="S3473" s="17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10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3" t="s">
        <v>8315</v>
      </c>
      <c r="R3474" t="s">
        <v>8316</v>
      </c>
      <c r="S3474" s="17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10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3" t="s">
        <v>8315</v>
      </c>
      <c r="R3475" t="s">
        <v>8316</v>
      </c>
      <c r="S3475" s="17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10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3" t="s">
        <v>8315</v>
      </c>
      <c r="R3476" t="s">
        <v>8316</v>
      </c>
      <c r="S3476" s="17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10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3" t="s">
        <v>8315</v>
      </c>
      <c r="R3477" t="s">
        <v>8316</v>
      </c>
      <c r="S3477" s="17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10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3" t="s">
        <v>8315</v>
      </c>
      <c r="R3478" t="s">
        <v>8316</v>
      </c>
      <c r="S3478" s="17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10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3" t="s">
        <v>8315</v>
      </c>
      <c r="R3479" t="s">
        <v>8316</v>
      </c>
      <c r="S3479" s="17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1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3" t="s">
        <v>8315</v>
      </c>
      <c r="R3480" t="s">
        <v>8316</v>
      </c>
      <c r="S3480" s="17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10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3" t="s">
        <v>8315</v>
      </c>
      <c r="R3481" t="s">
        <v>8316</v>
      </c>
      <c r="S3481" s="17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10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3" t="s">
        <v>8315</v>
      </c>
      <c r="R3482" t="s">
        <v>8316</v>
      </c>
      <c r="S3482" s="17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10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3" t="s">
        <v>8315</v>
      </c>
      <c r="R3483" t="s">
        <v>8316</v>
      </c>
      <c r="S3483" s="17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10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3" t="s">
        <v>8315</v>
      </c>
      <c r="R3484" t="s">
        <v>8316</v>
      </c>
      <c r="S3484" s="17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10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3" t="s">
        <v>8315</v>
      </c>
      <c r="R3485" t="s">
        <v>8316</v>
      </c>
      <c r="S3485" s="17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10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3" t="s">
        <v>8315</v>
      </c>
      <c r="R3486" t="s">
        <v>8316</v>
      </c>
      <c r="S3486" s="17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10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3" t="s">
        <v>8315</v>
      </c>
      <c r="R3487" t="s">
        <v>8316</v>
      </c>
      <c r="S3487" s="17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10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3" t="s">
        <v>8315</v>
      </c>
      <c r="R3488" t="s">
        <v>8316</v>
      </c>
      <c r="S3488" s="17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10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3" t="s">
        <v>8315</v>
      </c>
      <c r="R3489" t="s">
        <v>8316</v>
      </c>
      <c r="S3489" s="17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1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3" t="s">
        <v>8315</v>
      </c>
      <c r="R3490" t="s">
        <v>8316</v>
      </c>
      <c r="S3490" s="17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10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3" t="s">
        <v>8315</v>
      </c>
      <c r="R3491" t="s">
        <v>8316</v>
      </c>
      <c r="S3491" s="17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10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3" t="s">
        <v>8315</v>
      </c>
      <c r="R3492" t="s">
        <v>8316</v>
      </c>
      <c r="S3492" s="17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10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3" t="s">
        <v>8315</v>
      </c>
      <c r="R3493" t="s">
        <v>8316</v>
      </c>
      <c r="S3493" s="17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10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3" t="s">
        <v>8315</v>
      </c>
      <c r="R3494" t="s">
        <v>8316</v>
      </c>
      <c r="S3494" s="17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10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3" t="s">
        <v>8315</v>
      </c>
      <c r="R3495" t="s">
        <v>8316</v>
      </c>
      <c r="S3495" s="17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10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3" t="s">
        <v>8315</v>
      </c>
      <c r="R3496" t="s">
        <v>8316</v>
      </c>
      <c r="S3496" s="17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10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3" t="s">
        <v>8315</v>
      </c>
      <c r="R3497" t="s">
        <v>8316</v>
      </c>
      <c r="S3497" s="17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10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3" t="s">
        <v>8315</v>
      </c>
      <c r="R3498" t="s">
        <v>8316</v>
      </c>
      <c r="S3498" s="17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10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3" t="s">
        <v>8315</v>
      </c>
      <c r="R3499" t="s">
        <v>8316</v>
      </c>
      <c r="S3499" s="17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1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3" t="s">
        <v>8315</v>
      </c>
      <c r="R3500" t="s">
        <v>8316</v>
      </c>
      <c r="S3500" s="17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10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3" t="s">
        <v>8315</v>
      </c>
      <c r="R3501" t="s">
        <v>8316</v>
      </c>
      <c r="S3501" s="17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10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3" t="s">
        <v>8315</v>
      </c>
      <c r="R3502" t="s">
        <v>8316</v>
      </c>
      <c r="S3502" s="17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10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3" t="s">
        <v>8315</v>
      </c>
      <c r="R3503" t="s">
        <v>8316</v>
      </c>
      <c r="S3503" s="17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10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3" t="s">
        <v>8315</v>
      </c>
      <c r="R3504" t="s">
        <v>8316</v>
      </c>
      <c r="S3504" s="17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10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3" t="s">
        <v>8315</v>
      </c>
      <c r="R3505" t="s">
        <v>8316</v>
      </c>
      <c r="S3505" s="17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10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3" t="s">
        <v>8315</v>
      </c>
      <c r="R3506" t="s">
        <v>8316</v>
      </c>
      <c r="S3506" s="17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10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3" t="s">
        <v>8315</v>
      </c>
      <c r="R3507" t="s">
        <v>8316</v>
      </c>
      <c r="S3507" s="17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10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3" t="s">
        <v>8315</v>
      </c>
      <c r="R3508" t="s">
        <v>8316</v>
      </c>
      <c r="S3508" s="17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10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3" t="s">
        <v>8315</v>
      </c>
      <c r="R3509" t="s">
        <v>8316</v>
      </c>
      <c r="S3509" s="17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3" t="s">
        <v>8315</v>
      </c>
      <c r="R3510" t="s">
        <v>8316</v>
      </c>
      <c r="S3510" s="17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10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3" t="s">
        <v>8315</v>
      </c>
      <c r="R3511" t="s">
        <v>8316</v>
      </c>
      <c r="S3511" s="17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10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3" t="s">
        <v>8315</v>
      </c>
      <c r="R3512" t="s">
        <v>8316</v>
      </c>
      <c r="S3512" s="17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10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3" t="s">
        <v>8315</v>
      </c>
      <c r="R3513" t="s">
        <v>8316</v>
      </c>
      <c r="S3513" s="17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10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3" t="s">
        <v>8315</v>
      </c>
      <c r="R3514" t="s">
        <v>8316</v>
      </c>
      <c r="S3514" s="17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10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3" t="s">
        <v>8315</v>
      </c>
      <c r="R3515" t="s">
        <v>8316</v>
      </c>
      <c r="S3515" s="17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10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3" t="s">
        <v>8315</v>
      </c>
      <c r="R3516" t="s">
        <v>8316</v>
      </c>
      <c r="S3516" s="17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10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3" t="s">
        <v>8315</v>
      </c>
      <c r="R3517" t="s">
        <v>8316</v>
      </c>
      <c r="S3517" s="17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10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3" t="s">
        <v>8315</v>
      </c>
      <c r="R3518" t="s">
        <v>8316</v>
      </c>
      <c r="S3518" s="17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10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3" t="s">
        <v>8315</v>
      </c>
      <c r="R3519" t="s">
        <v>8316</v>
      </c>
      <c r="S3519" s="17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1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3" t="s">
        <v>8315</v>
      </c>
      <c r="R3520" t="s">
        <v>8316</v>
      </c>
      <c r="S3520" s="17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10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3" t="s">
        <v>8315</v>
      </c>
      <c r="R3521" t="s">
        <v>8316</v>
      </c>
      <c r="S3521" s="17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10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s="13" t="s">
        <v>8315</v>
      </c>
      <c r="R3522" t="s">
        <v>8316</v>
      </c>
      <c r="S3522" s="17">
        <f t="shared" ref="S3522:S3585" si="277">(((J3522/60)/60)/24)+DATE(1970,1,1)</f>
        <v>42227.824212962965</v>
      </c>
      <c r="T3522" s="17">
        <f t="shared" ref="T3522:T3585" si="278">(((I3522/60)/60)/24)+DATE(1970,1,1)</f>
        <v>42253.57430555555</v>
      </c>
      <c r="U3522">
        <f t="shared" ref="U3522:U3585" si="279">YEAR(S3522)</f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10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13" t="s">
        <v>8315</v>
      </c>
      <c r="R3523" t="s">
        <v>8316</v>
      </c>
      <c r="S3523" s="17">
        <f t="shared" si="277"/>
        <v>41881.361342592594</v>
      </c>
      <c r="T3523" s="17">
        <f t="shared" si="278"/>
        <v>41911.361342592594</v>
      </c>
      <c r="U3523">
        <f t="shared" si="279"/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10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3" t="s">
        <v>8315</v>
      </c>
      <c r="R3524" t="s">
        <v>8316</v>
      </c>
      <c r="S3524" s="17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10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3" t="s">
        <v>8315</v>
      </c>
      <c r="R3525" t="s">
        <v>8316</v>
      </c>
      <c r="S3525" s="17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10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3" t="s">
        <v>8315</v>
      </c>
      <c r="R3526" t="s">
        <v>8316</v>
      </c>
      <c r="S3526" s="17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10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3" t="s">
        <v>8315</v>
      </c>
      <c r="R3527" t="s">
        <v>8316</v>
      </c>
      <c r="S3527" s="17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10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3" t="s">
        <v>8315</v>
      </c>
      <c r="R3528" t="s">
        <v>8316</v>
      </c>
      <c r="S3528" s="17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10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3" t="s">
        <v>8315</v>
      </c>
      <c r="R3529" t="s">
        <v>8316</v>
      </c>
      <c r="S3529" s="17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1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3" t="s">
        <v>8315</v>
      </c>
      <c r="R3530" t="s">
        <v>8316</v>
      </c>
      <c r="S3530" s="17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10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3" t="s">
        <v>8315</v>
      </c>
      <c r="R3531" t="s">
        <v>8316</v>
      </c>
      <c r="S3531" s="17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10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3" t="s">
        <v>8315</v>
      </c>
      <c r="R3532" t="s">
        <v>8316</v>
      </c>
      <c r="S3532" s="17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10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3" t="s">
        <v>8315</v>
      </c>
      <c r="R3533" t="s">
        <v>8316</v>
      </c>
      <c r="S3533" s="17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10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3" t="s">
        <v>8315</v>
      </c>
      <c r="R3534" t="s">
        <v>8316</v>
      </c>
      <c r="S3534" s="17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10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3" t="s">
        <v>8315</v>
      </c>
      <c r="R3535" t="s">
        <v>8316</v>
      </c>
      <c r="S3535" s="17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10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3" t="s">
        <v>8315</v>
      </c>
      <c r="R3536" t="s">
        <v>8316</v>
      </c>
      <c r="S3536" s="17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10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3" t="s">
        <v>8315</v>
      </c>
      <c r="R3537" t="s">
        <v>8316</v>
      </c>
      <c r="S3537" s="17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10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3" t="s">
        <v>8315</v>
      </c>
      <c r="R3538" t="s">
        <v>8316</v>
      </c>
      <c r="S3538" s="17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10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3" t="s">
        <v>8315</v>
      </c>
      <c r="R3539" t="s">
        <v>8316</v>
      </c>
      <c r="S3539" s="17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1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3" t="s">
        <v>8315</v>
      </c>
      <c r="R3540" t="s">
        <v>8316</v>
      </c>
      <c r="S3540" s="17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10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3" t="s">
        <v>8315</v>
      </c>
      <c r="R3541" t="s">
        <v>8316</v>
      </c>
      <c r="S3541" s="17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10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3" t="s">
        <v>8315</v>
      </c>
      <c r="R3542" t="s">
        <v>8316</v>
      </c>
      <c r="S3542" s="17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10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3" t="s">
        <v>8315</v>
      </c>
      <c r="R3543" t="s">
        <v>8316</v>
      </c>
      <c r="S3543" s="17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10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3" t="s">
        <v>8315</v>
      </c>
      <c r="R3544" t="s">
        <v>8316</v>
      </c>
      <c r="S3544" s="17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10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3" t="s">
        <v>8315</v>
      </c>
      <c r="R3545" t="s">
        <v>8316</v>
      </c>
      <c r="S3545" s="17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10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3" t="s">
        <v>8315</v>
      </c>
      <c r="R3546" t="s">
        <v>8316</v>
      </c>
      <c r="S3546" s="17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10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3" t="s">
        <v>8315</v>
      </c>
      <c r="R3547" t="s">
        <v>8316</v>
      </c>
      <c r="S3547" s="17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10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3" t="s">
        <v>8315</v>
      </c>
      <c r="R3548" t="s">
        <v>8316</v>
      </c>
      <c r="S3548" s="17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10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3" t="s">
        <v>8315</v>
      </c>
      <c r="R3549" t="s">
        <v>8316</v>
      </c>
      <c r="S3549" s="17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1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3" t="s">
        <v>8315</v>
      </c>
      <c r="R3550" t="s">
        <v>8316</v>
      </c>
      <c r="S3550" s="17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10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3" t="s">
        <v>8315</v>
      </c>
      <c r="R3551" t="s">
        <v>8316</v>
      </c>
      <c r="S3551" s="17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10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3" t="s">
        <v>8315</v>
      </c>
      <c r="R3552" t="s">
        <v>8316</v>
      </c>
      <c r="S3552" s="17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10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3" t="s">
        <v>8315</v>
      </c>
      <c r="R3553" t="s">
        <v>8316</v>
      </c>
      <c r="S3553" s="17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10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3" t="s">
        <v>8315</v>
      </c>
      <c r="R3554" t="s">
        <v>8316</v>
      </c>
      <c r="S3554" s="17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10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3" t="s">
        <v>8315</v>
      </c>
      <c r="R3555" t="s">
        <v>8316</v>
      </c>
      <c r="S3555" s="17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10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3" t="s">
        <v>8315</v>
      </c>
      <c r="R3556" t="s">
        <v>8316</v>
      </c>
      <c r="S3556" s="17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10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3" t="s">
        <v>8315</v>
      </c>
      <c r="R3557" t="s">
        <v>8316</v>
      </c>
      <c r="S3557" s="17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10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3" t="s">
        <v>8315</v>
      </c>
      <c r="R3558" t="s">
        <v>8316</v>
      </c>
      <c r="S3558" s="17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10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3" t="s">
        <v>8315</v>
      </c>
      <c r="R3559" t="s">
        <v>8316</v>
      </c>
      <c r="S3559" s="17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1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3" t="s">
        <v>8315</v>
      </c>
      <c r="R3560" t="s">
        <v>8316</v>
      </c>
      <c r="S3560" s="17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10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3" t="s">
        <v>8315</v>
      </c>
      <c r="R3561" t="s">
        <v>8316</v>
      </c>
      <c r="S3561" s="17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10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3" t="s">
        <v>8315</v>
      </c>
      <c r="R3562" t="s">
        <v>8316</v>
      </c>
      <c r="S3562" s="17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10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3" t="s">
        <v>8315</v>
      </c>
      <c r="R3563" t="s">
        <v>8316</v>
      </c>
      <c r="S3563" s="17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10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3" t="s">
        <v>8315</v>
      </c>
      <c r="R3564" t="s">
        <v>8316</v>
      </c>
      <c r="S3564" s="17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10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3" t="s">
        <v>8315</v>
      </c>
      <c r="R3565" t="s">
        <v>8316</v>
      </c>
      <c r="S3565" s="17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10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3" t="s">
        <v>8315</v>
      </c>
      <c r="R3566" t="s">
        <v>8316</v>
      </c>
      <c r="S3566" s="17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10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3" t="s">
        <v>8315</v>
      </c>
      <c r="R3567" t="s">
        <v>8316</v>
      </c>
      <c r="S3567" s="17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10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3" t="s">
        <v>8315</v>
      </c>
      <c r="R3568" t="s">
        <v>8316</v>
      </c>
      <c r="S3568" s="17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10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3" t="s">
        <v>8315</v>
      </c>
      <c r="R3569" t="s">
        <v>8316</v>
      </c>
      <c r="S3569" s="17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1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3" t="s">
        <v>8315</v>
      </c>
      <c r="R3570" t="s">
        <v>8316</v>
      </c>
      <c r="S3570" s="17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10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3" t="s">
        <v>8315</v>
      </c>
      <c r="R3571" t="s">
        <v>8316</v>
      </c>
      <c r="S3571" s="17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10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3" t="s">
        <v>8315</v>
      </c>
      <c r="R3572" t="s">
        <v>8316</v>
      </c>
      <c r="S3572" s="17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10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3" t="s">
        <v>8315</v>
      </c>
      <c r="R3573" t="s">
        <v>8316</v>
      </c>
      <c r="S3573" s="17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10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3" t="s">
        <v>8315</v>
      </c>
      <c r="R3574" t="s">
        <v>8316</v>
      </c>
      <c r="S3574" s="17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10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3" t="s">
        <v>8315</v>
      </c>
      <c r="R3575" t="s">
        <v>8316</v>
      </c>
      <c r="S3575" s="17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10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3" t="s">
        <v>8315</v>
      </c>
      <c r="R3576" t="s">
        <v>8316</v>
      </c>
      <c r="S3576" s="17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10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3" t="s">
        <v>8315</v>
      </c>
      <c r="R3577" t="s">
        <v>8316</v>
      </c>
      <c r="S3577" s="17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10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3" t="s">
        <v>8315</v>
      </c>
      <c r="R3578" t="s">
        <v>8316</v>
      </c>
      <c r="S3578" s="17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10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3" t="s">
        <v>8315</v>
      </c>
      <c r="R3579" t="s">
        <v>8316</v>
      </c>
      <c r="S3579" s="17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1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3" t="s">
        <v>8315</v>
      </c>
      <c r="R3580" t="s">
        <v>8316</v>
      </c>
      <c r="S3580" s="17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10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3" t="s">
        <v>8315</v>
      </c>
      <c r="R3581" t="s">
        <v>8316</v>
      </c>
      <c r="S3581" s="17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10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3" t="s">
        <v>8315</v>
      </c>
      <c r="R3582" t="s">
        <v>8316</v>
      </c>
      <c r="S3582" s="17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10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3" t="s">
        <v>8315</v>
      </c>
      <c r="R3583" t="s">
        <v>8316</v>
      </c>
      <c r="S3583" s="17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10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3" t="s">
        <v>8315</v>
      </c>
      <c r="R3584" t="s">
        <v>8316</v>
      </c>
      <c r="S3584" s="17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10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3" t="s">
        <v>8315</v>
      </c>
      <c r="R3585" t="s">
        <v>8316</v>
      </c>
      <c r="S3585" s="17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10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s="13" t="s">
        <v>8315</v>
      </c>
      <c r="R3586" t="s">
        <v>8316</v>
      </c>
      <c r="S3586" s="17">
        <f t="shared" ref="S3586:S3649" si="282">(((J3586/60)/60)/24)+DATE(1970,1,1)</f>
        <v>42168.316481481481</v>
      </c>
      <c r="T3586" s="17">
        <f t="shared" ref="T3586:T3649" si="283">(((I3586/60)/60)/24)+DATE(1970,1,1)</f>
        <v>42198.316481481481</v>
      </c>
      <c r="U3586">
        <f t="shared" ref="U3586:U3649" si="284">YEAR(S3586)</f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10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13" t="s">
        <v>8315</v>
      </c>
      <c r="R3587" t="s">
        <v>8316</v>
      </c>
      <c r="S3587" s="17">
        <f t="shared" si="282"/>
        <v>41964.716319444444</v>
      </c>
      <c r="T3587" s="17">
        <f t="shared" si="283"/>
        <v>41994.716319444444</v>
      </c>
      <c r="U3587">
        <f t="shared" si="284"/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10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3" t="s">
        <v>8315</v>
      </c>
      <c r="R3588" t="s">
        <v>8316</v>
      </c>
      <c r="S3588" s="17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10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3" t="s">
        <v>8315</v>
      </c>
      <c r="R3589" t="s">
        <v>8316</v>
      </c>
      <c r="S3589" s="17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1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3" t="s">
        <v>8315</v>
      </c>
      <c r="R3590" t="s">
        <v>8316</v>
      </c>
      <c r="S3590" s="17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10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3" t="s">
        <v>8315</v>
      </c>
      <c r="R3591" t="s">
        <v>8316</v>
      </c>
      <c r="S3591" s="17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10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3" t="s">
        <v>8315</v>
      </c>
      <c r="R3592" t="s">
        <v>8316</v>
      </c>
      <c r="S3592" s="17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10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3" t="s">
        <v>8315</v>
      </c>
      <c r="R3593" t="s">
        <v>8316</v>
      </c>
      <c r="S3593" s="17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10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3" t="s">
        <v>8315</v>
      </c>
      <c r="R3594" t="s">
        <v>8316</v>
      </c>
      <c r="S3594" s="17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10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3" t="s">
        <v>8315</v>
      </c>
      <c r="R3595" t="s">
        <v>8316</v>
      </c>
      <c r="S3595" s="17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10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3" t="s">
        <v>8315</v>
      </c>
      <c r="R3596" t="s">
        <v>8316</v>
      </c>
      <c r="S3596" s="17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10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3" t="s">
        <v>8315</v>
      </c>
      <c r="R3597" t="s">
        <v>8316</v>
      </c>
      <c r="S3597" s="17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10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3" t="s">
        <v>8315</v>
      </c>
      <c r="R3598" t="s">
        <v>8316</v>
      </c>
      <c r="S3598" s="17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10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3" t="s">
        <v>8315</v>
      </c>
      <c r="R3599" t="s">
        <v>8316</v>
      </c>
      <c r="S3599" s="17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1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3" t="s">
        <v>8315</v>
      </c>
      <c r="R3600" t="s">
        <v>8316</v>
      </c>
      <c r="S3600" s="17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10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3" t="s">
        <v>8315</v>
      </c>
      <c r="R3601" t="s">
        <v>8316</v>
      </c>
      <c r="S3601" s="17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10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3" t="s">
        <v>8315</v>
      </c>
      <c r="R3602" t="s">
        <v>8316</v>
      </c>
      <c r="S3602" s="17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10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3" t="s">
        <v>8315</v>
      </c>
      <c r="R3603" t="s">
        <v>8316</v>
      </c>
      <c r="S3603" s="17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10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3" t="s">
        <v>8315</v>
      </c>
      <c r="R3604" t="s">
        <v>8316</v>
      </c>
      <c r="S3604" s="17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10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3" t="s">
        <v>8315</v>
      </c>
      <c r="R3605" t="s">
        <v>8316</v>
      </c>
      <c r="S3605" s="17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10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3" t="s">
        <v>8315</v>
      </c>
      <c r="R3606" t="s">
        <v>8316</v>
      </c>
      <c r="S3606" s="17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10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3" t="s">
        <v>8315</v>
      </c>
      <c r="R3607" t="s">
        <v>8316</v>
      </c>
      <c r="S3607" s="17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10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3" t="s">
        <v>8315</v>
      </c>
      <c r="R3608" t="s">
        <v>8316</v>
      </c>
      <c r="S3608" s="17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10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3" t="s">
        <v>8315</v>
      </c>
      <c r="R3609" t="s">
        <v>8316</v>
      </c>
      <c r="S3609" s="17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3" t="s">
        <v>8315</v>
      </c>
      <c r="R3610" t="s">
        <v>8316</v>
      </c>
      <c r="S3610" s="17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10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3" t="s">
        <v>8315</v>
      </c>
      <c r="R3611" t="s">
        <v>8316</v>
      </c>
      <c r="S3611" s="17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10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3" t="s">
        <v>8315</v>
      </c>
      <c r="R3612" t="s">
        <v>8316</v>
      </c>
      <c r="S3612" s="17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10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3" t="s">
        <v>8315</v>
      </c>
      <c r="R3613" t="s">
        <v>8316</v>
      </c>
      <c r="S3613" s="17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10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3" t="s">
        <v>8315</v>
      </c>
      <c r="R3614" t="s">
        <v>8316</v>
      </c>
      <c r="S3614" s="17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10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3" t="s">
        <v>8315</v>
      </c>
      <c r="R3615" t="s">
        <v>8316</v>
      </c>
      <c r="S3615" s="17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10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3" t="s">
        <v>8315</v>
      </c>
      <c r="R3616" t="s">
        <v>8316</v>
      </c>
      <c r="S3616" s="17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10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3" t="s">
        <v>8315</v>
      </c>
      <c r="R3617" t="s">
        <v>8316</v>
      </c>
      <c r="S3617" s="17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10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3" t="s">
        <v>8315</v>
      </c>
      <c r="R3618" t="s">
        <v>8316</v>
      </c>
      <c r="S3618" s="17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10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3" t="s">
        <v>8315</v>
      </c>
      <c r="R3619" t="s">
        <v>8316</v>
      </c>
      <c r="S3619" s="17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1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3" t="s">
        <v>8315</v>
      </c>
      <c r="R3620" t="s">
        <v>8316</v>
      </c>
      <c r="S3620" s="17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10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3" t="s">
        <v>8315</v>
      </c>
      <c r="R3621" t="s">
        <v>8316</v>
      </c>
      <c r="S3621" s="17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10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3" t="s">
        <v>8315</v>
      </c>
      <c r="R3622" t="s">
        <v>8316</v>
      </c>
      <c r="S3622" s="17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10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3" t="s">
        <v>8315</v>
      </c>
      <c r="R3623" t="s">
        <v>8316</v>
      </c>
      <c r="S3623" s="17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10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3" t="s">
        <v>8315</v>
      </c>
      <c r="R3624" t="s">
        <v>8316</v>
      </c>
      <c r="S3624" s="17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10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3" t="s">
        <v>8315</v>
      </c>
      <c r="R3625" t="s">
        <v>8316</v>
      </c>
      <c r="S3625" s="17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10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3" t="s">
        <v>8315</v>
      </c>
      <c r="R3626" t="s">
        <v>8316</v>
      </c>
      <c r="S3626" s="17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10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3" t="s">
        <v>8315</v>
      </c>
      <c r="R3627" t="s">
        <v>8316</v>
      </c>
      <c r="S3627" s="17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10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3" t="s">
        <v>8315</v>
      </c>
      <c r="R3628" t="s">
        <v>8316</v>
      </c>
      <c r="S3628" s="17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10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3" t="s">
        <v>8315</v>
      </c>
      <c r="R3629" t="s">
        <v>8316</v>
      </c>
      <c r="S3629" s="17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1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3" t="s">
        <v>8315</v>
      </c>
      <c r="R3630" t="s">
        <v>8357</v>
      </c>
      <c r="S3630" s="17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10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3" t="s">
        <v>8315</v>
      </c>
      <c r="R3631" t="s">
        <v>8357</v>
      </c>
      <c r="S3631" s="17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10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3" t="s">
        <v>8315</v>
      </c>
      <c r="R3632" t="s">
        <v>8357</v>
      </c>
      <c r="S3632" s="17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10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3" t="s">
        <v>8315</v>
      </c>
      <c r="R3633" t="s">
        <v>8357</v>
      </c>
      <c r="S3633" s="17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10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3" t="s">
        <v>8315</v>
      </c>
      <c r="R3634" t="s">
        <v>8357</v>
      </c>
      <c r="S3634" s="17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10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3" t="s">
        <v>8315</v>
      </c>
      <c r="R3635" t="s">
        <v>8357</v>
      </c>
      <c r="S3635" s="17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10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3" t="s">
        <v>8315</v>
      </c>
      <c r="R3636" t="s">
        <v>8357</v>
      </c>
      <c r="S3636" s="17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10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3" t="s">
        <v>8315</v>
      </c>
      <c r="R3637" t="s">
        <v>8357</v>
      </c>
      <c r="S3637" s="17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10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3" t="s">
        <v>8315</v>
      </c>
      <c r="R3638" t="s">
        <v>8357</v>
      </c>
      <c r="S3638" s="17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10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3" t="s">
        <v>8315</v>
      </c>
      <c r="R3639" t="s">
        <v>8357</v>
      </c>
      <c r="S3639" s="17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1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3" t="s">
        <v>8315</v>
      </c>
      <c r="R3640" t="s">
        <v>8357</v>
      </c>
      <c r="S3640" s="17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10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3" t="s">
        <v>8315</v>
      </c>
      <c r="R3641" t="s">
        <v>8357</v>
      </c>
      <c r="S3641" s="17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10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3" t="s">
        <v>8315</v>
      </c>
      <c r="R3642" t="s">
        <v>8357</v>
      </c>
      <c r="S3642" s="17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10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3" t="s">
        <v>8315</v>
      </c>
      <c r="R3643" t="s">
        <v>8357</v>
      </c>
      <c r="S3643" s="17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10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3" t="s">
        <v>8315</v>
      </c>
      <c r="R3644" t="s">
        <v>8357</v>
      </c>
      <c r="S3644" s="17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10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3" t="s">
        <v>8315</v>
      </c>
      <c r="R3645" t="s">
        <v>8357</v>
      </c>
      <c r="S3645" s="17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10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3" t="s">
        <v>8315</v>
      </c>
      <c r="R3646" t="s">
        <v>8357</v>
      </c>
      <c r="S3646" s="17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10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3" t="s">
        <v>8315</v>
      </c>
      <c r="R3647" t="s">
        <v>8357</v>
      </c>
      <c r="S3647" s="17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10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3" t="s">
        <v>8315</v>
      </c>
      <c r="R3648" t="s">
        <v>8357</v>
      </c>
      <c r="S3648" s="17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10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3" t="s">
        <v>8315</v>
      </c>
      <c r="R3649" t="s">
        <v>8357</v>
      </c>
      <c r="S3649" s="17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1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s="13" t="s">
        <v>8315</v>
      </c>
      <c r="R3650" t="s">
        <v>8316</v>
      </c>
      <c r="S3650" s="17">
        <f t="shared" ref="S3650:S3713" si="287">(((J3650/60)/60)/24)+DATE(1970,1,1)</f>
        <v>41887.292187500003</v>
      </c>
      <c r="T3650" s="17">
        <f t="shared" ref="T3650:T3713" si="288">(((I3650/60)/60)/24)+DATE(1970,1,1)</f>
        <v>41917.292187500003</v>
      </c>
      <c r="U3650">
        <f t="shared" ref="U3650:U3713" si="289">YEAR(S3650)</f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10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13" t="s">
        <v>8315</v>
      </c>
      <c r="R3651" t="s">
        <v>8316</v>
      </c>
      <c r="S3651" s="17">
        <f t="shared" si="287"/>
        <v>41780.712893518517</v>
      </c>
      <c r="T3651" s="17">
        <f t="shared" si="288"/>
        <v>41806.712893518517</v>
      </c>
      <c r="U3651">
        <f t="shared" si="289"/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10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3" t="s">
        <v>8315</v>
      </c>
      <c r="R3652" t="s">
        <v>8316</v>
      </c>
      <c r="S3652" s="17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10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3" t="s">
        <v>8315</v>
      </c>
      <c r="R3653" t="s">
        <v>8316</v>
      </c>
      <c r="S3653" s="17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10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3" t="s">
        <v>8315</v>
      </c>
      <c r="R3654" t="s">
        <v>8316</v>
      </c>
      <c r="S3654" s="17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10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3" t="s">
        <v>8315</v>
      </c>
      <c r="R3655" t="s">
        <v>8316</v>
      </c>
      <c r="S3655" s="17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10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3" t="s">
        <v>8315</v>
      </c>
      <c r="R3656" t="s">
        <v>8316</v>
      </c>
      <c r="S3656" s="17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10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3" t="s">
        <v>8315</v>
      </c>
      <c r="R3657" t="s">
        <v>8316</v>
      </c>
      <c r="S3657" s="17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10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3" t="s">
        <v>8315</v>
      </c>
      <c r="R3658" t="s">
        <v>8316</v>
      </c>
      <c r="S3658" s="17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10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3" t="s">
        <v>8315</v>
      </c>
      <c r="R3659" t="s">
        <v>8316</v>
      </c>
      <c r="S3659" s="17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1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3" t="s">
        <v>8315</v>
      </c>
      <c r="R3660" t="s">
        <v>8316</v>
      </c>
      <c r="S3660" s="17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10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3" t="s">
        <v>8315</v>
      </c>
      <c r="R3661" t="s">
        <v>8316</v>
      </c>
      <c r="S3661" s="17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10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3" t="s">
        <v>8315</v>
      </c>
      <c r="R3662" t="s">
        <v>8316</v>
      </c>
      <c r="S3662" s="17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10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3" t="s">
        <v>8315</v>
      </c>
      <c r="R3663" t="s">
        <v>8316</v>
      </c>
      <c r="S3663" s="17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10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3" t="s">
        <v>8315</v>
      </c>
      <c r="R3664" t="s">
        <v>8316</v>
      </c>
      <c r="S3664" s="17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10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3" t="s">
        <v>8315</v>
      </c>
      <c r="R3665" t="s">
        <v>8316</v>
      </c>
      <c r="S3665" s="17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10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3" t="s">
        <v>8315</v>
      </c>
      <c r="R3666" t="s">
        <v>8316</v>
      </c>
      <c r="S3666" s="17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10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3" t="s">
        <v>8315</v>
      </c>
      <c r="R3667" t="s">
        <v>8316</v>
      </c>
      <c r="S3667" s="17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10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3" t="s">
        <v>8315</v>
      </c>
      <c r="R3668" t="s">
        <v>8316</v>
      </c>
      <c r="S3668" s="17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10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3" t="s">
        <v>8315</v>
      </c>
      <c r="R3669" t="s">
        <v>8316</v>
      </c>
      <c r="S3669" s="17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1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3" t="s">
        <v>8315</v>
      </c>
      <c r="R3670" t="s">
        <v>8316</v>
      </c>
      <c r="S3670" s="17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10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3" t="s">
        <v>8315</v>
      </c>
      <c r="R3671" t="s">
        <v>8316</v>
      </c>
      <c r="S3671" s="17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10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3" t="s">
        <v>8315</v>
      </c>
      <c r="R3672" t="s">
        <v>8316</v>
      </c>
      <c r="S3672" s="17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10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3" t="s">
        <v>8315</v>
      </c>
      <c r="R3673" t="s">
        <v>8316</v>
      </c>
      <c r="S3673" s="17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10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3" t="s">
        <v>8315</v>
      </c>
      <c r="R3674" t="s">
        <v>8316</v>
      </c>
      <c r="S3674" s="17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10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3" t="s">
        <v>8315</v>
      </c>
      <c r="R3675" t="s">
        <v>8316</v>
      </c>
      <c r="S3675" s="17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10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3" t="s">
        <v>8315</v>
      </c>
      <c r="R3676" t="s">
        <v>8316</v>
      </c>
      <c r="S3676" s="17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10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3" t="s">
        <v>8315</v>
      </c>
      <c r="R3677" t="s">
        <v>8316</v>
      </c>
      <c r="S3677" s="17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10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3" t="s">
        <v>8315</v>
      </c>
      <c r="R3678" t="s">
        <v>8316</v>
      </c>
      <c r="S3678" s="17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10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3" t="s">
        <v>8315</v>
      </c>
      <c r="R3679" t="s">
        <v>8316</v>
      </c>
      <c r="S3679" s="17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1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3" t="s">
        <v>8315</v>
      </c>
      <c r="R3680" t="s">
        <v>8316</v>
      </c>
      <c r="S3680" s="17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10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3" t="s">
        <v>8315</v>
      </c>
      <c r="R3681" t="s">
        <v>8316</v>
      </c>
      <c r="S3681" s="17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10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3" t="s">
        <v>8315</v>
      </c>
      <c r="R3682" t="s">
        <v>8316</v>
      </c>
      <c r="S3682" s="17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10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3" t="s">
        <v>8315</v>
      </c>
      <c r="R3683" t="s">
        <v>8316</v>
      </c>
      <c r="S3683" s="17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10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3" t="s">
        <v>8315</v>
      </c>
      <c r="R3684" t="s">
        <v>8316</v>
      </c>
      <c r="S3684" s="17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10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3" t="s">
        <v>8315</v>
      </c>
      <c r="R3685" t="s">
        <v>8316</v>
      </c>
      <c r="S3685" s="17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10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3" t="s">
        <v>8315</v>
      </c>
      <c r="R3686" t="s">
        <v>8316</v>
      </c>
      <c r="S3686" s="17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10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3" t="s">
        <v>8315</v>
      </c>
      <c r="R3687" t="s">
        <v>8316</v>
      </c>
      <c r="S3687" s="17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10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3" t="s">
        <v>8315</v>
      </c>
      <c r="R3688" t="s">
        <v>8316</v>
      </c>
      <c r="S3688" s="17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10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3" t="s">
        <v>8315</v>
      </c>
      <c r="R3689" t="s">
        <v>8316</v>
      </c>
      <c r="S3689" s="17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1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3" t="s">
        <v>8315</v>
      </c>
      <c r="R3690" t="s">
        <v>8316</v>
      </c>
      <c r="S3690" s="17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10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3" t="s">
        <v>8315</v>
      </c>
      <c r="R3691" t="s">
        <v>8316</v>
      </c>
      <c r="S3691" s="17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10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3" t="s">
        <v>8315</v>
      </c>
      <c r="R3692" t="s">
        <v>8316</v>
      </c>
      <c r="S3692" s="17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10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3" t="s">
        <v>8315</v>
      </c>
      <c r="R3693" t="s">
        <v>8316</v>
      </c>
      <c r="S3693" s="17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10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3" t="s">
        <v>8315</v>
      </c>
      <c r="R3694" t="s">
        <v>8316</v>
      </c>
      <c r="S3694" s="17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10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3" t="s">
        <v>8315</v>
      </c>
      <c r="R3695" t="s">
        <v>8316</v>
      </c>
      <c r="S3695" s="17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10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3" t="s">
        <v>8315</v>
      </c>
      <c r="R3696" t="s">
        <v>8316</v>
      </c>
      <c r="S3696" s="17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10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3" t="s">
        <v>8315</v>
      </c>
      <c r="R3697" t="s">
        <v>8316</v>
      </c>
      <c r="S3697" s="17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10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3" t="s">
        <v>8315</v>
      </c>
      <c r="R3698" t="s">
        <v>8316</v>
      </c>
      <c r="S3698" s="17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10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3" t="s">
        <v>8315</v>
      </c>
      <c r="R3699" t="s">
        <v>8316</v>
      </c>
      <c r="S3699" s="17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1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3" t="s">
        <v>8315</v>
      </c>
      <c r="R3700" t="s">
        <v>8316</v>
      </c>
      <c r="S3700" s="17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10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3" t="s">
        <v>8315</v>
      </c>
      <c r="R3701" t="s">
        <v>8316</v>
      </c>
      <c r="S3701" s="17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10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3" t="s">
        <v>8315</v>
      </c>
      <c r="R3702" t="s">
        <v>8316</v>
      </c>
      <c r="S3702" s="17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10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3" t="s">
        <v>8315</v>
      </c>
      <c r="R3703" t="s">
        <v>8316</v>
      </c>
      <c r="S3703" s="17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10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3" t="s">
        <v>8315</v>
      </c>
      <c r="R3704" t="s">
        <v>8316</v>
      </c>
      <c r="S3704" s="17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10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3" t="s">
        <v>8315</v>
      </c>
      <c r="R3705" t="s">
        <v>8316</v>
      </c>
      <c r="S3705" s="17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10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3" t="s">
        <v>8315</v>
      </c>
      <c r="R3706" t="s">
        <v>8316</v>
      </c>
      <c r="S3706" s="17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10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3" t="s">
        <v>8315</v>
      </c>
      <c r="R3707" t="s">
        <v>8316</v>
      </c>
      <c r="S3707" s="17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10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3" t="s">
        <v>8315</v>
      </c>
      <c r="R3708" t="s">
        <v>8316</v>
      </c>
      <c r="S3708" s="17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10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3" t="s">
        <v>8315</v>
      </c>
      <c r="R3709" t="s">
        <v>8316</v>
      </c>
      <c r="S3709" s="17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3" t="s">
        <v>8315</v>
      </c>
      <c r="R3710" t="s">
        <v>8316</v>
      </c>
      <c r="S3710" s="17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10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3" t="s">
        <v>8315</v>
      </c>
      <c r="R3711" t="s">
        <v>8316</v>
      </c>
      <c r="S3711" s="17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10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3" t="s">
        <v>8315</v>
      </c>
      <c r="R3712" t="s">
        <v>8316</v>
      </c>
      <c r="S3712" s="17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10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3" t="s">
        <v>8315</v>
      </c>
      <c r="R3713" t="s">
        <v>8316</v>
      </c>
      <c r="S3713" s="17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10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s="13" t="s">
        <v>8315</v>
      </c>
      <c r="R3714" t="s">
        <v>8316</v>
      </c>
      <c r="S3714" s="17">
        <f t="shared" ref="S3714:S3777" si="292">(((J3714/60)/60)/24)+DATE(1970,1,1)</f>
        <v>42134.172071759262</v>
      </c>
      <c r="T3714" s="17">
        <f t="shared" ref="T3714:T3777" si="293">(((I3714/60)/60)/24)+DATE(1970,1,1)</f>
        <v>42155.290972222225</v>
      </c>
      <c r="U3714">
        <f t="shared" ref="U3714:U3777" si="294">YEAR(S3714)</f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10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13" t="s">
        <v>8315</v>
      </c>
      <c r="R3715" t="s">
        <v>8316</v>
      </c>
      <c r="S3715" s="17">
        <f t="shared" si="292"/>
        <v>42505.738032407404</v>
      </c>
      <c r="T3715" s="17">
        <f t="shared" si="293"/>
        <v>42525.738032407404</v>
      </c>
      <c r="U3715">
        <f t="shared" si="294"/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10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3" t="s">
        <v>8315</v>
      </c>
      <c r="R3716" t="s">
        <v>8316</v>
      </c>
      <c r="S3716" s="17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10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3" t="s">
        <v>8315</v>
      </c>
      <c r="R3717" t="s">
        <v>8316</v>
      </c>
      <c r="S3717" s="17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10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3" t="s">
        <v>8315</v>
      </c>
      <c r="R3718" t="s">
        <v>8316</v>
      </c>
      <c r="S3718" s="17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10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3" t="s">
        <v>8315</v>
      </c>
      <c r="R3719" t="s">
        <v>8316</v>
      </c>
      <c r="S3719" s="17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1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3" t="s">
        <v>8315</v>
      </c>
      <c r="R3720" t="s">
        <v>8316</v>
      </c>
      <c r="S3720" s="17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10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3" t="s">
        <v>8315</v>
      </c>
      <c r="R3721" t="s">
        <v>8316</v>
      </c>
      <c r="S3721" s="17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10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3" t="s">
        <v>8315</v>
      </c>
      <c r="R3722" t="s">
        <v>8316</v>
      </c>
      <c r="S3722" s="17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10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3" t="s">
        <v>8315</v>
      </c>
      <c r="R3723" t="s">
        <v>8316</v>
      </c>
      <c r="S3723" s="17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10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3" t="s">
        <v>8315</v>
      </c>
      <c r="R3724" t="s">
        <v>8316</v>
      </c>
      <c r="S3724" s="17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10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3" t="s">
        <v>8315</v>
      </c>
      <c r="R3725" t="s">
        <v>8316</v>
      </c>
      <c r="S3725" s="17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10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3" t="s">
        <v>8315</v>
      </c>
      <c r="R3726" t="s">
        <v>8316</v>
      </c>
      <c r="S3726" s="17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10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3" t="s">
        <v>8315</v>
      </c>
      <c r="R3727" t="s">
        <v>8316</v>
      </c>
      <c r="S3727" s="17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10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3" t="s">
        <v>8315</v>
      </c>
      <c r="R3728" t="s">
        <v>8316</v>
      </c>
      <c r="S3728" s="17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10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3" t="s">
        <v>8315</v>
      </c>
      <c r="R3729" t="s">
        <v>8316</v>
      </c>
      <c r="S3729" s="17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1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3" t="s">
        <v>8315</v>
      </c>
      <c r="R3730" t="s">
        <v>8316</v>
      </c>
      <c r="S3730" s="17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10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3" t="s">
        <v>8315</v>
      </c>
      <c r="R3731" t="s">
        <v>8316</v>
      </c>
      <c r="S3731" s="17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10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3" t="s">
        <v>8315</v>
      </c>
      <c r="R3732" t="s">
        <v>8316</v>
      </c>
      <c r="S3732" s="17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10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3" t="s">
        <v>8315</v>
      </c>
      <c r="R3733" t="s">
        <v>8316</v>
      </c>
      <c r="S3733" s="17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10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3" t="s">
        <v>8315</v>
      </c>
      <c r="R3734" t="s">
        <v>8316</v>
      </c>
      <c r="S3734" s="17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10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3" t="s">
        <v>8315</v>
      </c>
      <c r="R3735" t="s">
        <v>8316</v>
      </c>
      <c r="S3735" s="17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10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3" t="s">
        <v>8315</v>
      </c>
      <c r="R3736" t="s">
        <v>8316</v>
      </c>
      <c r="S3736" s="17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10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3" t="s">
        <v>8315</v>
      </c>
      <c r="R3737" t="s">
        <v>8316</v>
      </c>
      <c r="S3737" s="17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10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3" t="s">
        <v>8315</v>
      </c>
      <c r="R3738" t="s">
        <v>8316</v>
      </c>
      <c r="S3738" s="17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10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3" t="s">
        <v>8315</v>
      </c>
      <c r="R3739" t="s">
        <v>8316</v>
      </c>
      <c r="S3739" s="17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1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3" t="s">
        <v>8315</v>
      </c>
      <c r="R3740" t="s">
        <v>8316</v>
      </c>
      <c r="S3740" s="17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10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3" t="s">
        <v>8315</v>
      </c>
      <c r="R3741" t="s">
        <v>8316</v>
      </c>
      <c r="S3741" s="17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10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3" t="s">
        <v>8315</v>
      </c>
      <c r="R3742" t="s">
        <v>8316</v>
      </c>
      <c r="S3742" s="17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10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3" t="s">
        <v>8315</v>
      </c>
      <c r="R3743" t="s">
        <v>8316</v>
      </c>
      <c r="S3743" s="17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10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3" t="s">
        <v>8315</v>
      </c>
      <c r="R3744" t="s">
        <v>8316</v>
      </c>
      <c r="S3744" s="17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10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3" t="s">
        <v>8315</v>
      </c>
      <c r="R3745" t="s">
        <v>8316</v>
      </c>
      <c r="S3745" s="17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10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3" t="s">
        <v>8315</v>
      </c>
      <c r="R3746" t="s">
        <v>8316</v>
      </c>
      <c r="S3746" s="17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10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3" t="s">
        <v>8315</v>
      </c>
      <c r="R3747" t="s">
        <v>8316</v>
      </c>
      <c r="S3747" s="17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10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3" t="s">
        <v>8315</v>
      </c>
      <c r="R3748" t="s">
        <v>8316</v>
      </c>
      <c r="S3748" s="17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10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3" t="s">
        <v>8315</v>
      </c>
      <c r="R3749" t="s">
        <v>8316</v>
      </c>
      <c r="S3749" s="17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1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3" t="s">
        <v>8315</v>
      </c>
      <c r="R3750" t="s">
        <v>8357</v>
      </c>
      <c r="S3750" s="17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10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3" t="s">
        <v>8315</v>
      </c>
      <c r="R3751" t="s">
        <v>8357</v>
      </c>
      <c r="S3751" s="17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10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3" t="s">
        <v>8315</v>
      </c>
      <c r="R3752" t="s">
        <v>8357</v>
      </c>
      <c r="S3752" s="17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10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3" t="s">
        <v>8315</v>
      </c>
      <c r="R3753" t="s">
        <v>8357</v>
      </c>
      <c r="S3753" s="17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10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3" t="s">
        <v>8315</v>
      </c>
      <c r="R3754" t="s">
        <v>8357</v>
      </c>
      <c r="S3754" s="17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10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3" t="s">
        <v>8315</v>
      </c>
      <c r="R3755" t="s">
        <v>8357</v>
      </c>
      <c r="S3755" s="17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10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3" t="s">
        <v>8315</v>
      </c>
      <c r="R3756" t="s">
        <v>8357</v>
      </c>
      <c r="S3756" s="17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10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3" t="s">
        <v>8315</v>
      </c>
      <c r="R3757" t="s">
        <v>8357</v>
      </c>
      <c r="S3757" s="17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10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3" t="s">
        <v>8315</v>
      </c>
      <c r="R3758" t="s">
        <v>8357</v>
      </c>
      <c r="S3758" s="17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10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3" t="s">
        <v>8315</v>
      </c>
      <c r="R3759" t="s">
        <v>8357</v>
      </c>
      <c r="S3759" s="17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1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3" t="s">
        <v>8315</v>
      </c>
      <c r="R3760" t="s">
        <v>8357</v>
      </c>
      <c r="S3760" s="17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10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3" t="s">
        <v>8315</v>
      </c>
      <c r="R3761" t="s">
        <v>8357</v>
      </c>
      <c r="S3761" s="17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10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3" t="s">
        <v>8315</v>
      </c>
      <c r="R3762" t="s">
        <v>8357</v>
      </c>
      <c r="S3762" s="17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10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3" t="s">
        <v>8315</v>
      </c>
      <c r="R3763" t="s">
        <v>8357</v>
      </c>
      <c r="S3763" s="17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10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3" t="s">
        <v>8315</v>
      </c>
      <c r="R3764" t="s">
        <v>8357</v>
      </c>
      <c r="S3764" s="17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10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3" t="s">
        <v>8315</v>
      </c>
      <c r="R3765" t="s">
        <v>8357</v>
      </c>
      <c r="S3765" s="17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10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3" t="s">
        <v>8315</v>
      </c>
      <c r="R3766" t="s">
        <v>8357</v>
      </c>
      <c r="S3766" s="17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10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3" t="s">
        <v>8315</v>
      </c>
      <c r="R3767" t="s">
        <v>8357</v>
      </c>
      <c r="S3767" s="17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10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3" t="s">
        <v>8315</v>
      </c>
      <c r="R3768" t="s">
        <v>8357</v>
      </c>
      <c r="S3768" s="17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10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3" t="s">
        <v>8315</v>
      </c>
      <c r="R3769" t="s">
        <v>8357</v>
      </c>
      <c r="S3769" s="17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1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3" t="s">
        <v>8315</v>
      </c>
      <c r="R3770" t="s">
        <v>8357</v>
      </c>
      <c r="S3770" s="17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10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3" t="s">
        <v>8315</v>
      </c>
      <c r="R3771" t="s">
        <v>8357</v>
      </c>
      <c r="S3771" s="17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10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3" t="s">
        <v>8315</v>
      </c>
      <c r="R3772" t="s">
        <v>8357</v>
      </c>
      <c r="S3772" s="17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10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3" t="s">
        <v>8315</v>
      </c>
      <c r="R3773" t="s">
        <v>8357</v>
      </c>
      <c r="S3773" s="17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10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3" t="s">
        <v>8315</v>
      </c>
      <c r="R3774" t="s">
        <v>8357</v>
      </c>
      <c r="S3774" s="17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10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3" t="s">
        <v>8315</v>
      </c>
      <c r="R3775" t="s">
        <v>8357</v>
      </c>
      <c r="S3775" s="17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10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3" t="s">
        <v>8315</v>
      </c>
      <c r="R3776" t="s">
        <v>8357</v>
      </c>
      <c r="S3776" s="17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10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3" t="s">
        <v>8315</v>
      </c>
      <c r="R3777" t="s">
        <v>8357</v>
      </c>
      <c r="S3777" s="17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10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s="13" t="s">
        <v>8315</v>
      </c>
      <c r="R3778" t="s">
        <v>8357</v>
      </c>
      <c r="S3778" s="17">
        <f t="shared" ref="S3778:S3841" si="297">(((J3778/60)/60)/24)+DATE(1970,1,1)</f>
        <v>41814.367800925924</v>
      </c>
      <c r="T3778" s="17">
        <f t="shared" ref="T3778:T3841" si="298">(((I3778/60)/60)/24)+DATE(1970,1,1)</f>
        <v>41852.041666666664</v>
      </c>
      <c r="U3778">
        <f t="shared" ref="U3778:U3841" si="299">YEAR(S3778)</f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10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3" t="s">
        <v>8315</v>
      </c>
      <c r="R3779" t="s">
        <v>8357</v>
      </c>
      <c r="S3779" s="17">
        <f t="shared" si="297"/>
        <v>41887.111354166671</v>
      </c>
      <c r="T3779" s="17">
        <f t="shared" si="298"/>
        <v>41909.166666666664</v>
      </c>
      <c r="U3779">
        <f t="shared" si="299"/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1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3" t="s">
        <v>8315</v>
      </c>
      <c r="R3780" t="s">
        <v>8357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10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3" t="s">
        <v>8315</v>
      </c>
      <c r="R3781" t="s">
        <v>8357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10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3" t="s">
        <v>8315</v>
      </c>
      <c r="R3782" t="s">
        <v>8357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10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3" t="s">
        <v>8315</v>
      </c>
      <c r="R3783" t="s">
        <v>8357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10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3" t="s">
        <v>8315</v>
      </c>
      <c r="R3784" t="s">
        <v>8357</v>
      </c>
      <c r="S3784" s="17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10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3" t="s">
        <v>8315</v>
      </c>
      <c r="R3785" t="s">
        <v>8357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10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3" t="s">
        <v>8315</v>
      </c>
      <c r="R3786" t="s">
        <v>8357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10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3" t="s">
        <v>8315</v>
      </c>
      <c r="R3787" t="s">
        <v>8357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10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3" t="s">
        <v>8315</v>
      </c>
      <c r="R3788" t="s">
        <v>8357</v>
      </c>
      <c r="S3788" s="17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10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3" t="s">
        <v>8315</v>
      </c>
      <c r="R3789" t="s">
        <v>8357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1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3" t="s">
        <v>8315</v>
      </c>
      <c r="R3790" t="s">
        <v>8357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10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3" t="s">
        <v>8315</v>
      </c>
      <c r="R3791" t="s">
        <v>8357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10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3" t="s">
        <v>8315</v>
      </c>
      <c r="R3792" t="s">
        <v>8357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10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3" t="s">
        <v>8315</v>
      </c>
      <c r="R3793" t="s">
        <v>8357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10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3" t="s">
        <v>8315</v>
      </c>
      <c r="R3794" t="s">
        <v>8357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10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3" t="s">
        <v>8315</v>
      </c>
      <c r="R3795" t="s">
        <v>8357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10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3" t="s">
        <v>8315</v>
      </c>
      <c r="R3796" t="s">
        <v>8357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10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3" t="s">
        <v>8315</v>
      </c>
      <c r="R3797" t="s">
        <v>8357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10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3" t="s">
        <v>8315</v>
      </c>
      <c r="R3798" t="s">
        <v>8357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10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3" t="s">
        <v>8315</v>
      </c>
      <c r="R3799" t="s">
        <v>8357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1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3" t="s">
        <v>8315</v>
      </c>
      <c r="R3800" t="s">
        <v>8357</v>
      </c>
      <c r="S3800" s="17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10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3" t="s">
        <v>8315</v>
      </c>
      <c r="R3801" t="s">
        <v>8357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10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3" t="s">
        <v>8315</v>
      </c>
      <c r="R3802" t="s">
        <v>8357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10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3" t="s">
        <v>8315</v>
      </c>
      <c r="R3803" t="s">
        <v>8357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10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3" t="s">
        <v>8315</v>
      </c>
      <c r="R3804" t="s">
        <v>8357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10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3" t="s">
        <v>8315</v>
      </c>
      <c r="R3805" t="s">
        <v>8357</v>
      </c>
      <c r="S3805" s="17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10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3" t="s">
        <v>8315</v>
      </c>
      <c r="R3806" t="s">
        <v>8357</v>
      </c>
      <c r="S3806" s="17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10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3" t="s">
        <v>8315</v>
      </c>
      <c r="R3807" t="s">
        <v>8357</v>
      </c>
      <c r="S3807" s="17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10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3" t="s">
        <v>8315</v>
      </c>
      <c r="R3808" t="s">
        <v>8357</v>
      </c>
      <c r="S3808" s="17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10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3" t="s">
        <v>8315</v>
      </c>
      <c r="R3809" t="s">
        <v>8357</v>
      </c>
      <c r="S3809" s="17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3" t="s">
        <v>8315</v>
      </c>
      <c r="R3810" t="s">
        <v>8316</v>
      </c>
      <c r="S3810" s="17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10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3" t="s">
        <v>8315</v>
      </c>
      <c r="R3811" t="s">
        <v>8316</v>
      </c>
      <c r="S3811" s="17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10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3" t="s">
        <v>8315</v>
      </c>
      <c r="R3812" t="s">
        <v>8316</v>
      </c>
      <c r="S3812" s="17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10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3" t="s">
        <v>8315</v>
      </c>
      <c r="R3813" t="s">
        <v>8316</v>
      </c>
      <c r="S3813" s="17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10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3" t="s">
        <v>8315</v>
      </c>
      <c r="R3814" t="s">
        <v>8316</v>
      </c>
      <c r="S3814" s="17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10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3" t="s">
        <v>8315</v>
      </c>
      <c r="R3815" t="s">
        <v>8316</v>
      </c>
      <c r="S3815" s="17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10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3" t="s">
        <v>8315</v>
      </c>
      <c r="R3816" t="s">
        <v>8316</v>
      </c>
      <c r="S3816" s="17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10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3" t="s">
        <v>8315</v>
      </c>
      <c r="R3817" t="s">
        <v>8316</v>
      </c>
      <c r="S3817" s="17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10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3" t="s">
        <v>8315</v>
      </c>
      <c r="R3818" t="s">
        <v>8316</v>
      </c>
      <c r="S3818" s="17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10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3" t="s">
        <v>8315</v>
      </c>
      <c r="R3819" t="s">
        <v>8316</v>
      </c>
      <c r="S3819" s="17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1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3" t="s">
        <v>8315</v>
      </c>
      <c r="R3820" t="s">
        <v>8316</v>
      </c>
      <c r="S3820" s="17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10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3" t="s">
        <v>8315</v>
      </c>
      <c r="R3821" t="s">
        <v>8316</v>
      </c>
      <c r="S3821" s="17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10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3" t="s">
        <v>8315</v>
      </c>
      <c r="R3822" t="s">
        <v>8316</v>
      </c>
      <c r="S3822" s="17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10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3" t="s">
        <v>8315</v>
      </c>
      <c r="R3823" t="s">
        <v>8316</v>
      </c>
      <c r="S3823" s="17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10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3" t="s">
        <v>8315</v>
      </c>
      <c r="R3824" t="s">
        <v>8316</v>
      </c>
      <c r="S3824" s="17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10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3" t="s">
        <v>8315</v>
      </c>
      <c r="R3825" t="s">
        <v>8316</v>
      </c>
      <c r="S3825" s="17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10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3" t="s">
        <v>8315</v>
      </c>
      <c r="R3826" t="s">
        <v>8316</v>
      </c>
      <c r="S3826" s="17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10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3" t="s">
        <v>8315</v>
      </c>
      <c r="R3827" t="s">
        <v>8316</v>
      </c>
      <c r="S3827" s="17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10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3" t="s">
        <v>8315</v>
      </c>
      <c r="R3828" t="s">
        <v>8316</v>
      </c>
      <c r="S3828" s="17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10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3" t="s">
        <v>8315</v>
      </c>
      <c r="R3829" t="s">
        <v>8316</v>
      </c>
      <c r="S3829" s="17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1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3" t="s">
        <v>8315</v>
      </c>
      <c r="R3830" t="s">
        <v>8316</v>
      </c>
      <c r="S3830" s="17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10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3" t="s">
        <v>8315</v>
      </c>
      <c r="R3831" t="s">
        <v>8316</v>
      </c>
      <c r="S3831" s="17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10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3" t="s">
        <v>8315</v>
      </c>
      <c r="R3832" t="s">
        <v>8316</v>
      </c>
      <c r="S3832" s="17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10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3" t="s">
        <v>8315</v>
      </c>
      <c r="R3833" t="s">
        <v>8316</v>
      </c>
      <c r="S3833" s="17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10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3" t="s">
        <v>8315</v>
      </c>
      <c r="R3834" t="s">
        <v>8316</v>
      </c>
      <c r="S3834" s="17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10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3" t="s">
        <v>8315</v>
      </c>
      <c r="R3835" t="s">
        <v>8316</v>
      </c>
      <c r="S3835" s="17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10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3" t="s">
        <v>8315</v>
      </c>
      <c r="R3836" t="s">
        <v>8316</v>
      </c>
      <c r="S3836" s="17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10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3" t="s">
        <v>8315</v>
      </c>
      <c r="R3837" t="s">
        <v>8316</v>
      </c>
      <c r="S3837" s="17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10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3" t="s">
        <v>8315</v>
      </c>
      <c r="R3838" t="s">
        <v>8316</v>
      </c>
      <c r="S3838" s="17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10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3" t="s">
        <v>8315</v>
      </c>
      <c r="R3839" t="s">
        <v>8316</v>
      </c>
      <c r="S3839" s="17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1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3" t="s">
        <v>8315</v>
      </c>
      <c r="R3840" t="s">
        <v>8316</v>
      </c>
      <c r="S3840" s="17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10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3" t="s">
        <v>8315</v>
      </c>
      <c r="R3841" t="s">
        <v>8316</v>
      </c>
      <c r="S3841" s="17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10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s="13" t="s">
        <v>8315</v>
      </c>
      <c r="R3842" t="s">
        <v>8316</v>
      </c>
      <c r="S3842" s="17">
        <f t="shared" ref="S3842:S3905" si="302">(((J3842/60)/60)/24)+DATE(1970,1,1)</f>
        <v>42432.701724537037</v>
      </c>
      <c r="T3842" s="17">
        <f t="shared" ref="T3842:T3905" si="303">(((I3842/60)/60)/24)+DATE(1970,1,1)</f>
        <v>42457.660057870366</v>
      </c>
      <c r="U3842">
        <f t="shared" ref="U3842:U3905" si="304">YEAR(S3842)</f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10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s="13" t="s">
        <v>8315</v>
      </c>
      <c r="R3843" t="s">
        <v>8316</v>
      </c>
      <c r="S3843" s="17">
        <f t="shared" si="302"/>
        <v>41780.785729166666</v>
      </c>
      <c r="T3843" s="17">
        <f t="shared" si="303"/>
        <v>41840.785729166666</v>
      </c>
      <c r="U3843">
        <f t="shared" si="304"/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10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3" t="s">
        <v>8315</v>
      </c>
      <c r="R3844" t="s">
        <v>8316</v>
      </c>
      <c r="S3844" s="17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10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3" t="s">
        <v>8315</v>
      </c>
      <c r="R3845" t="s">
        <v>8316</v>
      </c>
      <c r="S3845" s="17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10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3" t="s">
        <v>8315</v>
      </c>
      <c r="R3846" t="s">
        <v>8316</v>
      </c>
      <c r="S3846" s="17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10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3" t="s">
        <v>8315</v>
      </c>
      <c r="R3847" t="s">
        <v>8316</v>
      </c>
      <c r="S3847" s="17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10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3" t="s">
        <v>8315</v>
      </c>
      <c r="R3848" t="s">
        <v>8316</v>
      </c>
      <c r="S3848" s="17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10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3" t="s">
        <v>8315</v>
      </c>
      <c r="R3849" t="s">
        <v>8316</v>
      </c>
      <c r="S3849" s="17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1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3" t="s">
        <v>8315</v>
      </c>
      <c r="R3850" t="s">
        <v>8316</v>
      </c>
      <c r="S3850" s="17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10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3" t="s">
        <v>8315</v>
      </c>
      <c r="R3851" t="s">
        <v>8316</v>
      </c>
      <c r="S3851" s="17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10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3" t="s">
        <v>8315</v>
      </c>
      <c r="R3852" t="s">
        <v>8316</v>
      </c>
      <c r="S3852" s="17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10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3" t="s">
        <v>8315</v>
      </c>
      <c r="R3853" t="s">
        <v>8316</v>
      </c>
      <c r="S3853" s="17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10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3" t="s">
        <v>8315</v>
      </c>
      <c r="R3854" t="s">
        <v>8316</v>
      </c>
      <c r="S3854" s="17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10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3" t="s">
        <v>8315</v>
      </c>
      <c r="R3855" t="s">
        <v>8316</v>
      </c>
      <c r="S3855" s="17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10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3" t="s">
        <v>8315</v>
      </c>
      <c r="R3856" t="s">
        <v>8316</v>
      </c>
      <c r="S3856" s="17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10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3" t="s">
        <v>8315</v>
      </c>
      <c r="R3857" t="s">
        <v>8316</v>
      </c>
      <c r="S3857" s="17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10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3" t="s">
        <v>8315</v>
      </c>
      <c r="R3858" t="s">
        <v>8316</v>
      </c>
      <c r="S3858" s="17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10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3" t="s">
        <v>8315</v>
      </c>
      <c r="R3859" t="s">
        <v>8316</v>
      </c>
      <c r="S3859" s="17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1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3" t="s">
        <v>8315</v>
      </c>
      <c r="R3860" t="s">
        <v>8316</v>
      </c>
      <c r="S3860" s="17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10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3" t="s">
        <v>8315</v>
      </c>
      <c r="R3861" t="s">
        <v>8316</v>
      </c>
      <c r="S3861" s="17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10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3" t="s">
        <v>8315</v>
      </c>
      <c r="R3862" t="s">
        <v>8316</v>
      </c>
      <c r="S3862" s="17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10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3" t="s">
        <v>8315</v>
      </c>
      <c r="R3863" t="s">
        <v>8316</v>
      </c>
      <c r="S3863" s="17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10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3" t="s">
        <v>8315</v>
      </c>
      <c r="R3864" t="s">
        <v>8316</v>
      </c>
      <c r="S3864" s="17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10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3" t="s">
        <v>8315</v>
      </c>
      <c r="R3865" t="s">
        <v>8316</v>
      </c>
      <c r="S3865" s="17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10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3" t="s">
        <v>8315</v>
      </c>
      <c r="R3866" t="s">
        <v>8316</v>
      </c>
      <c r="S3866" s="17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10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3" t="s">
        <v>8315</v>
      </c>
      <c r="R3867" t="s">
        <v>8316</v>
      </c>
      <c r="S3867" s="17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10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3" t="s">
        <v>8315</v>
      </c>
      <c r="R3868" t="s">
        <v>8316</v>
      </c>
      <c r="S3868" s="17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10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3" t="s">
        <v>8315</v>
      </c>
      <c r="R3869" t="s">
        <v>8316</v>
      </c>
      <c r="S3869" s="17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1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3" t="s">
        <v>8315</v>
      </c>
      <c r="R3870" t="s">
        <v>8357</v>
      </c>
      <c r="S3870" s="17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10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3" t="s">
        <v>8315</v>
      </c>
      <c r="R3871" t="s">
        <v>8357</v>
      </c>
      <c r="S3871" s="17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10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3" t="s">
        <v>8315</v>
      </c>
      <c r="R3872" t="s">
        <v>8357</v>
      </c>
      <c r="S3872" s="17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10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3" t="s">
        <v>8315</v>
      </c>
      <c r="R3873" t="s">
        <v>8357</v>
      </c>
      <c r="S3873" s="17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10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3" t="s">
        <v>8315</v>
      </c>
      <c r="R3874" t="s">
        <v>8357</v>
      </c>
      <c r="S3874" s="17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10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3" t="s">
        <v>8315</v>
      </c>
      <c r="R3875" t="s">
        <v>8357</v>
      </c>
      <c r="S3875" s="17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10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3" t="s">
        <v>8315</v>
      </c>
      <c r="R3876" t="s">
        <v>8357</v>
      </c>
      <c r="S3876" s="17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10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3" t="s">
        <v>8315</v>
      </c>
      <c r="R3877" t="s">
        <v>8357</v>
      </c>
      <c r="S3877" s="17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10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3" t="s">
        <v>8315</v>
      </c>
      <c r="R3878" t="s">
        <v>8357</v>
      </c>
      <c r="S3878" s="17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10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3" t="s">
        <v>8315</v>
      </c>
      <c r="R3879" t="s">
        <v>8357</v>
      </c>
      <c r="S3879" s="17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1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3" t="s">
        <v>8315</v>
      </c>
      <c r="R3880" t="s">
        <v>8357</v>
      </c>
      <c r="S3880" s="17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10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3" t="s">
        <v>8315</v>
      </c>
      <c r="R3881" t="s">
        <v>8357</v>
      </c>
      <c r="S3881" s="17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10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3" t="s">
        <v>8315</v>
      </c>
      <c r="R3882" t="s">
        <v>8357</v>
      </c>
      <c r="S3882" s="17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10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3" t="s">
        <v>8315</v>
      </c>
      <c r="R3883" t="s">
        <v>8357</v>
      </c>
      <c r="S3883" s="17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10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3" t="s">
        <v>8315</v>
      </c>
      <c r="R3884" t="s">
        <v>8357</v>
      </c>
      <c r="S3884" s="17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10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3" t="s">
        <v>8315</v>
      </c>
      <c r="R3885" t="s">
        <v>8357</v>
      </c>
      <c r="S3885" s="17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10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3" t="s">
        <v>8315</v>
      </c>
      <c r="R3886" t="s">
        <v>8357</v>
      </c>
      <c r="S3886" s="17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10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3" t="s">
        <v>8315</v>
      </c>
      <c r="R3887" t="s">
        <v>8357</v>
      </c>
      <c r="S3887" s="17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10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3" t="s">
        <v>8315</v>
      </c>
      <c r="R3888" t="s">
        <v>8357</v>
      </c>
      <c r="S3888" s="17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10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3" t="s">
        <v>8315</v>
      </c>
      <c r="R3889" t="s">
        <v>8357</v>
      </c>
      <c r="S3889" s="17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1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3" t="s">
        <v>8315</v>
      </c>
      <c r="R3890" t="s">
        <v>8316</v>
      </c>
      <c r="S3890" s="17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10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3" t="s">
        <v>8315</v>
      </c>
      <c r="R3891" t="s">
        <v>8316</v>
      </c>
      <c r="S3891" s="17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10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3" t="s">
        <v>8315</v>
      </c>
      <c r="R3892" t="s">
        <v>8316</v>
      </c>
      <c r="S3892" s="17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10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3" t="s">
        <v>8315</v>
      </c>
      <c r="R3893" t="s">
        <v>8316</v>
      </c>
      <c r="S3893" s="17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10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3" t="s">
        <v>8315</v>
      </c>
      <c r="R3894" t="s">
        <v>8316</v>
      </c>
      <c r="S3894" s="17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10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3" t="s">
        <v>8315</v>
      </c>
      <c r="R3895" t="s">
        <v>8316</v>
      </c>
      <c r="S3895" s="17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10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3" t="s">
        <v>8315</v>
      </c>
      <c r="R3896" t="s">
        <v>8316</v>
      </c>
      <c r="S3896" s="17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10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3" t="s">
        <v>8315</v>
      </c>
      <c r="R3897" t="s">
        <v>8316</v>
      </c>
      <c r="S3897" s="17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10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3" t="s">
        <v>8315</v>
      </c>
      <c r="R3898" t="s">
        <v>8316</v>
      </c>
      <c r="S3898" s="17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10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3" t="s">
        <v>8315</v>
      </c>
      <c r="R3899" t="s">
        <v>8316</v>
      </c>
      <c r="S3899" s="17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1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3" t="s">
        <v>8315</v>
      </c>
      <c r="R3900" t="s">
        <v>8316</v>
      </c>
      <c r="S3900" s="17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10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3" t="s">
        <v>8315</v>
      </c>
      <c r="R3901" t="s">
        <v>8316</v>
      </c>
      <c r="S3901" s="17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10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3" t="s">
        <v>8315</v>
      </c>
      <c r="R3902" t="s">
        <v>8316</v>
      </c>
      <c r="S3902" s="17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10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3" t="s">
        <v>8315</v>
      </c>
      <c r="R3903" t="s">
        <v>8316</v>
      </c>
      <c r="S3903" s="17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10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3" t="s">
        <v>8315</v>
      </c>
      <c r="R3904" t="s">
        <v>8316</v>
      </c>
      <c r="S3904" s="17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10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3" t="s">
        <v>8315</v>
      </c>
      <c r="R3905" t="s">
        <v>8316</v>
      </c>
      <c r="S3905" s="17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10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s="13" t="s">
        <v>8315</v>
      </c>
      <c r="R3906" t="s">
        <v>8316</v>
      </c>
      <c r="S3906" s="17">
        <f t="shared" ref="S3906:S3969" si="307">(((J3906/60)/60)/24)+DATE(1970,1,1)</f>
        <v>42095.229166666672</v>
      </c>
      <c r="T3906" s="17">
        <f t="shared" ref="T3906:T3969" si="308">(((I3906/60)/60)/24)+DATE(1970,1,1)</f>
        <v>42109.211111111115</v>
      </c>
      <c r="U3906">
        <f t="shared" ref="U3906:U3969" si="309">YEAR(S3906)</f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10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13" t="s">
        <v>8315</v>
      </c>
      <c r="R3907" t="s">
        <v>8316</v>
      </c>
      <c r="S3907" s="17">
        <f t="shared" si="307"/>
        <v>42124.623877314814</v>
      </c>
      <c r="T3907" s="17">
        <f t="shared" si="308"/>
        <v>42166.958333333328</v>
      </c>
      <c r="U3907">
        <f t="shared" si="309"/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10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3" t="s">
        <v>8315</v>
      </c>
      <c r="R3908" t="s">
        <v>8316</v>
      </c>
      <c r="S3908" s="17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10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3" t="s">
        <v>8315</v>
      </c>
      <c r="R3909" t="s">
        <v>8316</v>
      </c>
      <c r="S3909" s="17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3" t="s">
        <v>8315</v>
      </c>
      <c r="R3910" t="s">
        <v>8316</v>
      </c>
      <c r="S3910" s="17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10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3" t="s">
        <v>8315</v>
      </c>
      <c r="R3911" t="s">
        <v>8316</v>
      </c>
      <c r="S3911" s="17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10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3" t="s">
        <v>8315</v>
      </c>
      <c r="R3912" t="s">
        <v>8316</v>
      </c>
      <c r="S3912" s="17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10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3" t="s">
        <v>8315</v>
      </c>
      <c r="R3913" t="s">
        <v>8316</v>
      </c>
      <c r="S3913" s="17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10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3" t="s">
        <v>8315</v>
      </c>
      <c r="R3914" t="s">
        <v>8316</v>
      </c>
      <c r="S3914" s="17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10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3" t="s">
        <v>8315</v>
      </c>
      <c r="R3915" t="s">
        <v>8316</v>
      </c>
      <c r="S3915" s="17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10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3" t="s">
        <v>8315</v>
      </c>
      <c r="R3916" t="s">
        <v>8316</v>
      </c>
      <c r="S3916" s="17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10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3" t="s">
        <v>8315</v>
      </c>
      <c r="R3917" t="s">
        <v>8316</v>
      </c>
      <c r="S3917" s="17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10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3" t="s">
        <v>8315</v>
      </c>
      <c r="R3918" t="s">
        <v>8316</v>
      </c>
      <c r="S3918" s="17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10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3" t="s">
        <v>8315</v>
      </c>
      <c r="R3919" t="s">
        <v>8316</v>
      </c>
      <c r="S3919" s="17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1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3" t="s">
        <v>8315</v>
      </c>
      <c r="R3920" t="s">
        <v>8316</v>
      </c>
      <c r="S3920" s="17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10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3" t="s">
        <v>8315</v>
      </c>
      <c r="R3921" t="s">
        <v>8316</v>
      </c>
      <c r="S3921" s="17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10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3" t="s">
        <v>8315</v>
      </c>
      <c r="R3922" t="s">
        <v>8316</v>
      </c>
      <c r="S3922" s="17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10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3" t="s">
        <v>8315</v>
      </c>
      <c r="R3923" t="s">
        <v>8316</v>
      </c>
      <c r="S3923" s="17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10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3" t="s">
        <v>8315</v>
      </c>
      <c r="R3924" t="s">
        <v>8316</v>
      </c>
      <c r="S3924" s="17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10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3" t="s">
        <v>8315</v>
      </c>
      <c r="R3925" t="s">
        <v>8316</v>
      </c>
      <c r="S3925" s="17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10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3" t="s">
        <v>8315</v>
      </c>
      <c r="R3926" t="s">
        <v>8316</v>
      </c>
      <c r="S3926" s="17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10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3" t="s">
        <v>8315</v>
      </c>
      <c r="R3927" t="s">
        <v>8316</v>
      </c>
      <c r="S3927" s="17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10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3" t="s">
        <v>8315</v>
      </c>
      <c r="R3928" t="s">
        <v>8316</v>
      </c>
      <c r="S3928" s="17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10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3" t="s">
        <v>8315</v>
      </c>
      <c r="R3929" t="s">
        <v>8316</v>
      </c>
      <c r="S3929" s="17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1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3" t="s">
        <v>8315</v>
      </c>
      <c r="R3930" t="s">
        <v>8316</v>
      </c>
      <c r="S3930" s="17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10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3" t="s">
        <v>8315</v>
      </c>
      <c r="R3931" t="s">
        <v>8316</v>
      </c>
      <c r="S3931" s="17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10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3" t="s">
        <v>8315</v>
      </c>
      <c r="R3932" t="s">
        <v>8316</v>
      </c>
      <c r="S3932" s="17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10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3" t="s">
        <v>8315</v>
      </c>
      <c r="R3933" t="s">
        <v>8316</v>
      </c>
      <c r="S3933" s="17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10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3" t="s">
        <v>8315</v>
      </c>
      <c r="R3934" t="s">
        <v>8316</v>
      </c>
      <c r="S3934" s="17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10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3" t="s">
        <v>8315</v>
      </c>
      <c r="R3935" t="s">
        <v>8316</v>
      </c>
      <c r="S3935" s="17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10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3" t="s">
        <v>8315</v>
      </c>
      <c r="R3936" t="s">
        <v>8316</v>
      </c>
      <c r="S3936" s="17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10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3" t="s">
        <v>8315</v>
      </c>
      <c r="R3937" t="s">
        <v>8316</v>
      </c>
      <c r="S3937" s="17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10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3" t="s">
        <v>8315</v>
      </c>
      <c r="R3938" t="s">
        <v>8316</v>
      </c>
      <c r="S3938" s="17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10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3" t="s">
        <v>8315</v>
      </c>
      <c r="R3939" t="s">
        <v>8316</v>
      </c>
      <c r="S3939" s="17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1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3" t="s">
        <v>8315</v>
      </c>
      <c r="R3940" t="s">
        <v>8316</v>
      </c>
      <c r="S3940" s="17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10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3" t="s">
        <v>8315</v>
      </c>
      <c r="R3941" t="s">
        <v>8316</v>
      </c>
      <c r="S3941" s="17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10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3" t="s">
        <v>8315</v>
      </c>
      <c r="R3942" t="s">
        <v>8316</v>
      </c>
      <c r="S3942" s="17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10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3" t="s">
        <v>8315</v>
      </c>
      <c r="R3943" t="s">
        <v>8316</v>
      </c>
      <c r="S3943" s="17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10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3" t="s">
        <v>8315</v>
      </c>
      <c r="R3944" t="s">
        <v>8316</v>
      </c>
      <c r="S3944" s="17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10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3" t="s">
        <v>8315</v>
      </c>
      <c r="R3945" t="s">
        <v>8316</v>
      </c>
      <c r="S3945" s="17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10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3" t="s">
        <v>8315</v>
      </c>
      <c r="R3946" t="s">
        <v>8316</v>
      </c>
      <c r="S3946" s="17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10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3" t="s">
        <v>8315</v>
      </c>
      <c r="R3947" t="s">
        <v>8316</v>
      </c>
      <c r="S3947" s="17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10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3" t="s">
        <v>8315</v>
      </c>
      <c r="R3948" t="s">
        <v>8316</v>
      </c>
      <c r="S3948" s="17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10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3" t="s">
        <v>8315</v>
      </c>
      <c r="R3949" t="s">
        <v>8316</v>
      </c>
      <c r="S3949" s="17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1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3" t="s">
        <v>8315</v>
      </c>
      <c r="R3950" t="s">
        <v>8316</v>
      </c>
      <c r="S3950" s="17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10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3" t="s">
        <v>8315</v>
      </c>
      <c r="R3951" t="s">
        <v>8316</v>
      </c>
      <c r="S3951" s="17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10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3" t="s">
        <v>8315</v>
      </c>
      <c r="R3952" t="s">
        <v>8316</v>
      </c>
      <c r="S3952" s="17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10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3" t="s">
        <v>8315</v>
      </c>
      <c r="R3953" t="s">
        <v>8316</v>
      </c>
      <c r="S3953" s="17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10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3" t="s">
        <v>8315</v>
      </c>
      <c r="R3954" t="s">
        <v>8316</v>
      </c>
      <c r="S3954" s="17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10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3" t="s">
        <v>8315</v>
      </c>
      <c r="R3955" t="s">
        <v>8316</v>
      </c>
      <c r="S3955" s="17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10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3" t="s">
        <v>8315</v>
      </c>
      <c r="R3956" t="s">
        <v>8316</v>
      </c>
      <c r="S3956" s="17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10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3" t="s">
        <v>8315</v>
      </c>
      <c r="R3957" t="s">
        <v>8316</v>
      </c>
      <c r="S3957" s="17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10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3" t="s">
        <v>8315</v>
      </c>
      <c r="R3958" t="s">
        <v>8316</v>
      </c>
      <c r="S3958" s="17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10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3" t="s">
        <v>8315</v>
      </c>
      <c r="R3959" t="s">
        <v>8316</v>
      </c>
      <c r="S3959" s="17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1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3" t="s">
        <v>8315</v>
      </c>
      <c r="R3960" t="s">
        <v>8316</v>
      </c>
      <c r="S3960" s="17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10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3" t="s">
        <v>8315</v>
      </c>
      <c r="R3961" t="s">
        <v>8316</v>
      </c>
      <c r="S3961" s="17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10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3" t="s">
        <v>8315</v>
      </c>
      <c r="R3962" t="s">
        <v>8316</v>
      </c>
      <c r="S3962" s="17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10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3" t="s">
        <v>8315</v>
      </c>
      <c r="R3963" t="s">
        <v>8316</v>
      </c>
      <c r="S3963" s="17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10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3" t="s">
        <v>8315</v>
      </c>
      <c r="R3964" t="s">
        <v>8316</v>
      </c>
      <c r="S3964" s="17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10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3" t="s">
        <v>8315</v>
      </c>
      <c r="R3965" t="s">
        <v>8316</v>
      </c>
      <c r="S3965" s="17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10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3" t="s">
        <v>8315</v>
      </c>
      <c r="R3966" t="s">
        <v>8316</v>
      </c>
      <c r="S3966" s="17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10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3" t="s">
        <v>8315</v>
      </c>
      <c r="R3967" t="s">
        <v>8316</v>
      </c>
      <c r="S3967" s="17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10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3" t="s">
        <v>8315</v>
      </c>
      <c r="R3968" t="s">
        <v>8316</v>
      </c>
      <c r="S3968" s="17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10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3" t="s">
        <v>8315</v>
      </c>
      <c r="R3969" t="s">
        <v>8316</v>
      </c>
      <c r="S3969" s="17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1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s="13" t="s">
        <v>8315</v>
      </c>
      <c r="R3970" t="s">
        <v>8316</v>
      </c>
      <c r="S3970" s="17">
        <f t="shared" ref="S3970:S4033" si="312">(((J3970/60)/60)/24)+DATE(1970,1,1)</f>
        <v>42452.815659722226</v>
      </c>
      <c r="T3970" s="17">
        <f t="shared" ref="T3970:T4033" si="313">(((I3970/60)/60)/24)+DATE(1970,1,1)</f>
        <v>42512.815659722226</v>
      </c>
      <c r="U3970">
        <f t="shared" ref="U3970:U4033" si="314">YEAR(S3970)</f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10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s="13" t="s">
        <v>8315</v>
      </c>
      <c r="R3971" t="s">
        <v>8316</v>
      </c>
      <c r="S3971" s="17">
        <f t="shared" si="312"/>
        <v>42601.854699074072</v>
      </c>
      <c r="T3971" s="17">
        <f t="shared" si="313"/>
        <v>42611.163194444445</v>
      </c>
      <c r="U3971">
        <f t="shared" si="314"/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10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3" t="s">
        <v>8315</v>
      </c>
      <c r="R3972" t="s">
        <v>8316</v>
      </c>
      <c r="S3972" s="17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10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3" t="s">
        <v>8315</v>
      </c>
      <c r="R3973" t="s">
        <v>8316</v>
      </c>
      <c r="S3973" s="17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10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3" t="s">
        <v>8315</v>
      </c>
      <c r="R3974" t="s">
        <v>8316</v>
      </c>
      <c r="S3974" s="17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10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3" t="s">
        <v>8315</v>
      </c>
      <c r="R3975" t="s">
        <v>8316</v>
      </c>
      <c r="S3975" s="17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10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3" t="s">
        <v>8315</v>
      </c>
      <c r="R3976" t="s">
        <v>8316</v>
      </c>
      <c r="S3976" s="17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10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3" t="s">
        <v>8315</v>
      </c>
      <c r="R3977" t="s">
        <v>8316</v>
      </c>
      <c r="S3977" s="17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10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3" t="s">
        <v>8315</v>
      </c>
      <c r="R3978" t="s">
        <v>8316</v>
      </c>
      <c r="S3978" s="17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10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3" t="s">
        <v>8315</v>
      </c>
      <c r="R3979" t="s">
        <v>8316</v>
      </c>
      <c r="S3979" s="17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1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3" t="s">
        <v>8315</v>
      </c>
      <c r="R3980" t="s">
        <v>8316</v>
      </c>
      <c r="S3980" s="17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10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3" t="s">
        <v>8315</v>
      </c>
      <c r="R3981" t="s">
        <v>8316</v>
      </c>
      <c r="S3981" s="17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10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3" t="s">
        <v>8315</v>
      </c>
      <c r="R3982" t="s">
        <v>8316</v>
      </c>
      <c r="S3982" s="17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10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3" t="s">
        <v>8315</v>
      </c>
      <c r="R3983" t="s">
        <v>8316</v>
      </c>
      <c r="S3983" s="17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10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3" t="s">
        <v>8315</v>
      </c>
      <c r="R3984" t="s">
        <v>8316</v>
      </c>
      <c r="S3984" s="17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10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3" t="s">
        <v>8315</v>
      </c>
      <c r="R3985" t="s">
        <v>8316</v>
      </c>
      <c r="S3985" s="17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10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3" t="s">
        <v>8315</v>
      </c>
      <c r="R3986" t="s">
        <v>8316</v>
      </c>
      <c r="S3986" s="17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10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3" t="s">
        <v>8315</v>
      </c>
      <c r="R3987" t="s">
        <v>8316</v>
      </c>
      <c r="S3987" s="17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10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3" t="s">
        <v>8315</v>
      </c>
      <c r="R3988" t="s">
        <v>8316</v>
      </c>
      <c r="S3988" s="17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10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3" t="s">
        <v>8315</v>
      </c>
      <c r="R3989" t="s">
        <v>8316</v>
      </c>
      <c r="S3989" s="17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1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3" t="s">
        <v>8315</v>
      </c>
      <c r="R3990" t="s">
        <v>8316</v>
      </c>
      <c r="S3990" s="17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10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3" t="s">
        <v>8315</v>
      </c>
      <c r="R3991" t="s">
        <v>8316</v>
      </c>
      <c r="S3991" s="17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10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3" t="s">
        <v>8315</v>
      </c>
      <c r="R3992" t="s">
        <v>8316</v>
      </c>
      <c r="S3992" s="17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10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3" t="s">
        <v>8315</v>
      </c>
      <c r="R3993" t="s">
        <v>8316</v>
      </c>
      <c r="S3993" s="17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10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3" t="s">
        <v>8315</v>
      </c>
      <c r="R3994" t="s">
        <v>8316</v>
      </c>
      <c r="S3994" s="17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10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3" t="s">
        <v>8315</v>
      </c>
      <c r="R3995" t="s">
        <v>8316</v>
      </c>
      <c r="S3995" s="17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10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3" t="s">
        <v>8315</v>
      </c>
      <c r="R3996" t="s">
        <v>8316</v>
      </c>
      <c r="S3996" s="17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10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3" t="s">
        <v>8315</v>
      </c>
      <c r="R3997" t="s">
        <v>8316</v>
      </c>
      <c r="S3997" s="17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10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3" t="s">
        <v>8315</v>
      </c>
      <c r="R3998" t="s">
        <v>8316</v>
      </c>
      <c r="S3998" s="17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10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3" t="s">
        <v>8315</v>
      </c>
      <c r="R3999" t="s">
        <v>8316</v>
      </c>
      <c r="S3999" s="17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1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3" t="s">
        <v>8315</v>
      </c>
      <c r="R4000" t="s">
        <v>8316</v>
      </c>
      <c r="S4000" s="17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10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3" t="s">
        <v>8315</v>
      </c>
      <c r="R4001" t="s">
        <v>8316</v>
      </c>
      <c r="S4001" s="17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10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3" t="s">
        <v>8315</v>
      </c>
      <c r="R4002" t="s">
        <v>8316</v>
      </c>
      <c r="S4002" s="17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10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3" t="s">
        <v>8315</v>
      </c>
      <c r="R4003" t="s">
        <v>8316</v>
      </c>
      <c r="S4003" s="17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10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3" t="s">
        <v>8315</v>
      </c>
      <c r="R4004" t="s">
        <v>8316</v>
      </c>
      <c r="S4004" s="17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10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3" t="s">
        <v>8315</v>
      </c>
      <c r="R4005" t="s">
        <v>8316</v>
      </c>
      <c r="S4005" s="17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10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3" t="s">
        <v>8315</v>
      </c>
      <c r="R4006" t="s">
        <v>8316</v>
      </c>
      <c r="S4006" s="17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10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3" t="s">
        <v>8315</v>
      </c>
      <c r="R4007" t="s">
        <v>8316</v>
      </c>
      <c r="S4007" s="17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10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3" t="s">
        <v>8315</v>
      </c>
      <c r="R4008" t="s">
        <v>8316</v>
      </c>
      <c r="S4008" s="17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10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3" t="s">
        <v>8315</v>
      </c>
      <c r="R4009" t="s">
        <v>8316</v>
      </c>
      <c r="S4009" s="17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3" t="s">
        <v>8315</v>
      </c>
      <c r="R4010" t="s">
        <v>8316</v>
      </c>
      <c r="S4010" s="17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10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3" t="s">
        <v>8315</v>
      </c>
      <c r="R4011" t="s">
        <v>8316</v>
      </c>
      <c r="S4011" s="17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10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3" t="s">
        <v>8315</v>
      </c>
      <c r="R4012" t="s">
        <v>8316</v>
      </c>
      <c r="S4012" s="17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10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3" t="s">
        <v>8315</v>
      </c>
      <c r="R4013" t="s">
        <v>8316</v>
      </c>
      <c r="S4013" s="17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10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3" t="s">
        <v>8315</v>
      </c>
      <c r="R4014" t="s">
        <v>8316</v>
      </c>
      <c r="S4014" s="17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10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3" t="s">
        <v>8315</v>
      </c>
      <c r="R4015" t="s">
        <v>8316</v>
      </c>
      <c r="S4015" s="17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10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3" t="s">
        <v>8315</v>
      </c>
      <c r="R4016" t="s">
        <v>8316</v>
      </c>
      <c r="S4016" s="17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10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3" t="s">
        <v>8315</v>
      </c>
      <c r="R4017" t="s">
        <v>8316</v>
      </c>
      <c r="S4017" s="17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10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3" t="s">
        <v>8315</v>
      </c>
      <c r="R4018" t="s">
        <v>8316</v>
      </c>
      <c r="S4018" s="17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10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3" t="s">
        <v>8315</v>
      </c>
      <c r="R4019" t="s">
        <v>8316</v>
      </c>
      <c r="S4019" s="17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1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3" t="s">
        <v>8315</v>
      </c>
      <c r="R4020" t="s">
        <v>8316</v>
      </c>
      <c r="S4020" s="17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10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3" t="s">
        <v>8315</v>
      </c>
      <c r="R4021" t="s">
        <v>8316</v>
      </c>
      <c r="S4021" s="17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10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3" t="s">
        <v>8315</v>
      </c>
      <c r="R4022" t="s">
        <v>8316</v>
      </c>
      <c r="S4022" s="17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10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3" t="s">
        <v>8315</v>
      </c>
      <c r="R4023" t="s">
        <v>8316</v>
      </c>
      <c r="S4023" s="17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10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3" t="s">
        <v>8315</v>
      </c>
      <c r="R4024" t="s">
        <v>8316</v>
      </c>
      <c r="S4024" s="17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10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3" t="s">
        <v>8315</v>
      </c>
      <c r="R4025" t="s">
        <v>8316</v>
      </c>
      <c r="S4025" s="17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10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3" t="s">
        <v>8315</v>
      </c>
      <c r="R4026" t="s">
        <v>8316</v>
      </c>
      <c r="S4026" s="17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10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3" t="s">
        <v>8315</v>
      </c>
      <c r="R4027" t="s">
        <v>8316</v>
      </c>
      <c r="S4027" s="17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10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3" t="s">
        <v>8315</v>
      </c>
      <c r="R4028" t="s">
        <v>8316</v>
      </c>
      <c r="S4028" s="17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10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3" t="s">
        <v>8315</v>
      </c>
      <c r="R4029" t="s">
        <v>8316</v>
      </c>
      <c r="S4029" s="17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1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3" t="s">
        <v>8315</v>
      </c>
      <c r="R4030" t="s">
        <v>8316</v>
      </c>
      <c r="S4030" s="17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10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3" t="s">
        <v>8315</v>
      </c>
      <c r="R4031" t="s">
        <v>8316</v>
      </c>
      <c r="S4031" s="17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10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3" t="s">
        <v>8315</v>
      </c>
      <c r="R4032" t="s">
        <v>8316</v>
      </c>
      <c r="S4032" s="17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10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3" t="s">
        <v>8315</v>
      </c>
      <c r="R4033" t="s">
        <v>8316</v>
      </c>
      <c r="S4033" s="17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10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s="13" t="s">
        <v>8315</v>
      </c>
      <c r="R4034" t="s">
        <v>8316</v>
      </c>
      <c r="S4034" s="17">
        <f t="shared" ref="S4034:S4097" si="317">(((J4034/60)/60)/24)+DATE(1970,1,1)</f>
        <v>42293.809212962966</v>
      </c>
      <c r="T4034" s="17">
        <f t="shared" ref="T4034:T4097" si="318">(((I4034/60)/60)/24)+DATE(1970,1,1)</f>
        <v>42353.85087962963</v>
      </c>
      <c r="U4034">
        <f t="shared" ref="U4034:U4097" si="319">YEAR(S4034)</f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10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13" t="s">
        <v>8315</v>
      </c>
      <c r="R4035" t="s">
        <v>8316</v>
      </c>
      <c r="S4035" s="17">
        <f t="shared" si="317"/>
        <v>42614.268796296295</v>
      </c>
      <c r="T4035" s="17">
        <f t="shared" si="318"/>
        <v>42645.375</v>
      </c>
      <c r="U4035">
        <f t="shared" si="319"/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10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3" t="s">
        <v>8315</v>
      </c>
      <c r="R4036" t="s">
        <v>8316</v>
      </c>
      <c r="S4036" s="17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10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3" t="s">
        <v>8315</v>
      </c>
      <c r="R4037" t="s">
        <v>8316</v>
      </c>
      <c r="S4037" s="17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10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3" t="s">
        <v>8315</v>
      </c>
      <c r="R4038" t="s">
        <v>8316</v>
      </c>
      <c r="S4038" s="17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10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3" t="s">
        <v>8315</v>
      </c>
      <c r="R4039" t="s">
        <v>8316</v>
      </c>
      <c r="S4039" s="17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1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3" t="s">
        <v>8315</v>
      </c>
      <c r="R4040" t="s">
        <v>8316</v>
      </c>
      <c r="S4040" s="17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10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3" t="s">
        <v>8315</v>
      </c>
      <c r="R4041" t="s">
        <v>8316</v>
      </c>
      <c r="S4041" s="17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10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3" t="s">
        <v>8315</v>
      </c>
      <c r="R4042" t="s">
        <v>8316</v>
      </c>
      <c r="S4042" s="17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10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3" t="s">
        <v>8315</v>
      </c>
      <c r="R4043" t="s">
        <v>8316</v>
      </c>
      <c r="S4043" s="17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10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3" t="s">
        <v>8315</v>
      </c>
      <c r="R4044" t="s">
        <v>8316</v>
      </c>
      <c r="S4044" s="17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10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3" t="s">
        <v>8315</v>
      </c>
      <c r="R4045" t="s">
        <v>8316</v>
      </c>
      <c r="S4045" s="17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10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3" t="s">
        <v>8315</v>
      </c>
      <c r="R4046" t="s">
        <v>8316</v>
      </c>
      <c r="S4046" s="17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10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3" t="s">
        <v>8315</v>
      </c>
      <c r="R4047" t="s">
        <v>8316</v>
      </c>
      <c r="S4047" s="17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10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3" t="s">
        <v>8315</v>
      </c>
      <c r="R4048" t="s">
        <v>8316</v>
      </c>
      <c r="S4048" s="17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10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3" t="s">
        <v>8315</v>
      </c>
      <c r="R4049" t="s">
        <v>8316</v>
      </c>
      <c r="S4049" s="17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1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3" t="s">
        <v>8315</v>
      </c>
      <c r="R4050" t="s">
        <v>8316</v>
      </c>
      <c r="S4050" s="17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10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3" t="s">
        <v>8315</v>
      </c>
      <c r="R4051" t="s">
        <v>8316</v>
      </c>
      <c r="S4051" s="17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10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3" t="s">
        <v>8315</v>
      </c>
      <c r="R4052" t="s">
        <v>8316</v>
      </c>
      <c r="S4052" s="17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10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3" t="s">
        <v>8315</v>
      </c>
      <c r="R4053" t="s">
        <v>8316</v>
      </c>
      <c r="S4053" s="17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10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3" t="s">
        <v>8315</v>
      </c>
      <c r="R4054" t="s">
        <v>8316</v>
      </c>
      <c r="S4054" s="17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10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3" t="s">
        <v>8315</v>
      </c>
      <c r="R4055" t="s">
        <v>8316</v>
      </c>
      <c r="S4055" s="17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10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3" t="s">
        <v>8315</v>
      </c>
      <c r="R4056" t="s">
        <v>8316</v>
      </c>
      <c r="S4056" s="17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10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3" t="s">
        <v>8315</v>
      </c>
      <c r="R4057" t="s">
        <v>8316</v>
      </c>
      <c r="S4057" s="17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10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3" t="s">
        <v>8315</v>
      </c>
      <c r="R4058" t="s">
        <v>8316</v>
      </c>
      <c r="S4058" s="17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10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3" t="s">
        <v>8315</v>
      </c>
      <c r="R4059" t="s">
        <v>8316</v>
      </c>
      <c r="S4059" s="17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1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3" t="s">
        <v>8315</v>
      </c>
      <c r="R4060" t="s">
        <v>8316</v>
      </c>
      <c r="S4060" s="17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10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3" t="s">
        <v>8315</v>
      </c>
      <c r="R4061" t="s">
        <v>8316</v>
      </c>
      <c r="S4061" s="17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10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3" t="s">
        <v>8315</v>
      </c>
      <c r="R4062" t="s">
        <v>8316</v>
      </c>
      <c r="S4062" s="17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10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3" t="s">
        <v>8315</v>
      </c>
      <c r="R4063" t="s">
        <v>8316</v>
      </c>
      <c r="S4063" s="17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10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3" t="s">
        <v>8315</v>
      </c>
      <c r="R4064" t="s">
        <v>8316</v>
      </c>
      <c r="S4064" s="17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10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3" t="s">
        <v>8315</v>
      </c>
      <c r="R4065" t="s">
        <v>8316</v>
      </c>
      <c r="S4065" s="17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10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3" t="s">
        <v>8315</v>
      </c>
      <c r="R4066" t="s">
        <v>8316</v>
      </c>
      <c r="S4066" s="17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10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3" t="s">
        <v>8315</v>
      </c>
      <c r="R4067" t="s">
        <v>8316</v>
      </c>
      <c r="S4067" s="17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10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3" t="s">
        <v>8315</v>
      </c>
      <c r="R4068" t="s">
        <v>8316</v>
      </c>
      <c r="S4068" s="17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10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3" t="s">
        <v>8315</v>
      </c>
      <c r="R4069" t="s">
        <v>8316</v>
      </c>
      <c r="S4069" s="17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1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3" t="s">
        <v>8315</v>
      </c>
      <c r="R4070" t="s">
        <v>8316</v>
      </c>
      <c r="S4070" s="17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10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3" t="s">
        <v>8315</v>
      </c>
      <c r="R4071" t="s">
        <v>8316</v>
      </c>
      <c r="S4071" s="17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10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3" t="s">
        <v>8315</v>
      </c>
      <c r="R4072" t="s">
        <v>8316</v>
      </c>
      <c r="S4072" s="17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10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3" t="s">
        <v>8315</v>
      </c>
      <c r="R4073" t="s">
        <v>8316</v>
      </c>
      <c r="S4073" s="17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10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3" t="s">
        <v>8315</v>
      </c>
      <c r="R4074" t="s">
        <v>8316</v>
      </c>
      <c r="S4074" s="17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10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3" t="s">
        <v>8315</v>
      </c>
      <c r="R4075" t="s">
        <v>8316</v>
      </c>
      <c r="S4075" s="17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10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3" t="s">
        <v>8315</v>
      </c>
      <c r="R4076" t="s">
        <v>8316</v>
      </c>
      <c r="S4076" s="17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10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3" t="s">
        <v>8315</v>
      </c>
      <c r="R4077" t="s">
        <v>8316</v>
      </c>
      <c r="S4077" s="17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10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3" t="s">
        <v>8315</v>
      </c>
      <c r="R4078" t="s">
        <v>8316</v>
      </c>
      <c r="S4078" s="17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10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3" t="s">
        <v>8315</v>
      </c>
      <c r="R4079" t="s">
        <v>8316</v>
      </c>
      <c r="S4079" s="17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1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3" t="s">
        <v>8315</v>
      </c>
      <c r="R4080" t="s">
        <v>8316</v>
      </c>
      <c r="S4080" s="17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10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3" t="s">
        <v>8315</v>
      </c>
      <c r="R4081" t="s">
        <v>8316</v>
      </c>
      <c r="S4081" s="17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10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3" t="s">
        <v>8315</v>
      </c>
      <c r="R4082" t="s">
        <v>8316</v>
      </c>
      <c r="S4082" s="17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10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3" t="s">
        <v>8315</v>
      </c>
      <c r="R4083" t="s">
        <v>8316</v>
      </c>
      <c r="S4083" s="17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10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3" t="s">
        <v>8315</v>
      </c>
      <c r="R4084" t="s">
        <v>8316</v>
      </c>
      <c r="S4084" s="17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10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3" t="s">
        <v>8315</v>
      </c>
      <c r="R4085" t="s">
        <v>8316</v>
      </c>
      <c r="S4085" s="17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10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3" t="s">
        <v>8315</v>
      </c>
      <c r="R4086" t="s">
        <v>8316</v>
      </c>
      <c r="S4086" s="17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10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3" t="s">
        <v>8315</v>
      </c>
      <c r="R4087" t="s">
        <v>8316</v>
      </c>
      <c r="S4087" s="17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10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3" t="s">
        <v>8315</v>
      </c>
      <c r="R4088" t="s">
        <v>8316</v>
      </c>
      <c r="S4088" s="17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10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3" t="s">
        <v>8315</v>
      </c>
      <c r="R4089" t="s">
        <v>8316</v>
      </c>
      <c r="S4089" s="17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1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3" t="s">
        <v>8315</v>
      </c>
      <c r="R4090" t="s">
        <v>8316</v>
      </c>
      <c r="S4090" s="17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10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3" t="s">
        <v>8315</v>
      </c>
      <c r="R4091" t="s">
        <v>8316</v>
      </c>
      <c r="S4091" s="17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10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3" t="s">
        <v>8315</v>
      </c>
      <c r="R4092" t="s">
        <v>8316</v>
      </c>
      <c r="S4092" s="17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10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3" t="s">
        <v>8315</v>
      </c>
      <c r="R4093" t="s">
        <v>8316</v>
      </c>
      <c r="S4093" s="17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10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3" t="s">
        <v>8315</v>
      </c>
      <c r="R4094" t="s">
        <v>8316</v>
      </c>
      <c r="S4094" s="17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10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3" t="s">
        <v>8315</v>
      </c>
      <c r="R4095" t="s">
        <v>8316</v>
      </c>
      <c r="S4095" s="17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10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3" t="s">
        <v>8315</v>
      </c>
      <c r="R4096" t="s">
        <v>8316</v>
      </c>
      <c r="S4096" s="17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10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3" t="s">
        <v>8315</v>
      </c>
      <c r="R4097" t="s">
        <v>8316</v>
      </c>
      <c r="S4097" s="17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10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5" si="321">IFERROR(ROUND(E4098/L4098,2),0)</f>
        <v>80</v>
      </c>
      <c r="Q4098" s="13" t="s">
        <v>8315</v>
      </c>
      <c r="R4098" t="s">
        <v>8316</v>
      </c>
      <c r="S4098" s="17">
        <f t="shared" ref="S4098:S4115" si="322">(((J4098/60)/60)/24)+DATE(1970,1,1)</f>
        <v>42750.530312499999</v>
      </c>
      <c r="T4098" s="17">
        <f t="shared" ref="T4098:T4115" si="323">(((I4098/60)/60)/24)+DATE(1970,1,1)</f>
        <v>42794.368749999994</v>
      </c>
      <c r="U4098">
        <f t="shared" ref="U4098:U4115" si="324">YEAR(S4098)</f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10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13" t="s">
        <v>8315</v>
      </c>
      <c r="R4099" t="s">
        <v>8316</v>
      </c>
      <c r="S4099" s="17">
        <f t="shared" si="322"/>
        <v>42344.824502314819</v>
      </c>
      <c r="T4099" s="17">
        <f t="shared" si="323"/>
        <v>42400.996527777781</v>
      </c>
      <c r="U4099">
        <f t="shared" si="324"/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1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3" t="s">
        <v>8315</v>
      </c>
      <c r="R4100" t="s">
        <v>8316</v>
      </c>
      <c r="S4100" s="17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10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3" t="s">
        <v>8315</v>
      </c>
      <c r="R4101" t="s">
        <v>8316</v>
      </c>
      <c r="S4101" s="17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10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3" t="s">
        <v>8315</v>
      </c>
      <c r="R4102" t="s">
        <v>8316</v>
      </c>
      <c r="S4102" s="17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10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3" t="s">
        <v>8315</v>
      </c>
      <c r="R4103" t="s">
        <v>8316</v>
      </c>
      <c r="S4103" s="17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10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3" t="s">
        <v>8315</v>
      </c>
      <c r="R4104" t="s">
        <v>8316</v>
      </c>
      <c r="S4104" s="17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10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3" t="s">
        <v>8315</v>
      </c>
      <c r="R4105" t="s">
        <v>8316</v>
      </c>
      <c r="S4105" s="17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10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3" t="s">
        <v>8315</v>
      </c>
      <c r="R4106" t="s">
        <v>8316</v>
      </c>
      <c r="S4106" s="17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10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3" t="s">
        <v>8315</v>
      </c>
      <c r="R4107" t="s">
        <v>8316</v>
      </c>
      <c r="S4107" s="17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10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3" t="s">
        <v>8315</v>
      </c>
      <c r="R4108" t="s">
        <v>8316</v>
      </c>
      <c r="S4108" s="17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10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3" t="s">
        <v>8315</v>
      </c>
      <c r="R4109" t="s">
        <v>8316</v>
      </c>
      <c r="S4109" s="17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3" t="s">
        <v>8315</v>
      </c>
      <c r="R4110" t="s">
        <v>8316</v>
      </c>
      <c r="S4110" s="17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10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3" t="s">
        <v>8315</v>
      </c>
      <c r="R4111" t="s">
        <v>8316</v>
      </c>
      <c r="S4111" s="17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10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3" t="s">
        <v>8315</v>
      </c>
      <c r="R4112" t="s">
        <v>8316</v>
      </c>
      <c r="S4112" s="17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10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3" t="s">
        <v>8315</v>
      </c>
      <c r="R4113" t="s">
        <v>8316</v>
      </c>
      <c r="S4113" s="17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10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3" t="s">
        <v>8315</v>
      </c>
      <c r="R4114" t="s">
        <v>8316</v>
      </c>
      <c r="S4114" s="17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10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3" t="s">
        <v>8315</v>
      </c>
      <c r="R4115" t="s">
        <v>8316</v>
      </c>
      <c r="S4115" s="17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</sheetData>
  <conditionalFormatting sqref="F1:F1048576">
    <cfRule type="containsText" dxfId="2" priority="2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E2A11-214D-2348-8E3E-677928037F19}">
  <dimension ref="A1:E18"/>
  <sheetViews>
    <sheetView workbookViewId="0">
      <selection activeCell="B13" sqref="B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  <col min="8" max="10" width="16.33203125" bestFit="1" customWidth="1"/>
    <col min="11" max="11" width="20" bestFit="1" customWidth="1"/>
    <col min="12" max="12" width="20.5" bestFit="1" customWidth="1"/>
  </cols>
  <sheetData>
    <row r="1" spans="1:5" x14ac:dyDescent="0.2">
      <c r="A1" s="15" t="s">
        <v>8358</v>
      </c>
      <c r="B1" t="s">
        <v>8315</v>
      </c>
    </row>
    <row r="2" spans="1:5" x14ac:dyDescent="0.2">
      <c r="A2" s="15" t="s">
        <v>8397</v>
      </c>
      <c r="B2" t="s">
        <v>8364</v>
      </c>
    </row>
    <row r="4" spans="1:5" x14ac:dyDescent="0.2">
      <c r="A4" s="15" t="s">
        <v>8360</v>
      </c>
      <c r="B4" s="15" t="s">
        <v>8361</v>
      </c>
    </row>
    <row r="5" spans="1:5" x14ac:dyDescent="0.2">
      <c r="A5" s="15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1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1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1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1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1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1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1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1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1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1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1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1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1" t="s">
        <v>8362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9FF32-3028-AB44-9E8F-B1ACE341EB53}">
  <dimension ref="A1:H31"/>
  <sheetViews>
    <sheetView topLeftCell="A13" zoomScale="153" zoomScaleNormal="153" workbookViewId="0">
      <selection activeCell="B3" sqref="B3"/>
    </sheetView>
  </sheetViews>
  <sheetFormatPr baseColWidth="10" defaultRowHeight="15" x14ac:dyDescent="0.2"/>
  <cols>
    <col min="1" max="1" width="16.1640625" bestFit="1" customWidth="1"/>
    <col min="2" max="2" width="24" bestFit="1" customWidth="1"/>
    <col min="3" max="3" width="20.6640625" bestFit="1" customWidth="1"/>
    <col min="4" max="4" width="23.3320312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style="23" bestFit="1" customWidth="1"/>
    <col min="9" max="12" width="7" bestFit="1" customWidth="1"/>
    <col min="13" max="13" width="10" bestFit="1" customWidth="1"/>
    <col min="14" max="14" width="7" bestFit="1" customWidth="1"/>
    <col min="15" max="15" width="11.1640625" bestFit="1" customWidth="1"/>
    <col min="16" max="16" width="7" bestFit="1" customWidth="1"/>
    <col min="17" max="17" width="11.1640625" bestFit="1" customWidth="1"/>
    <col min="18" max="18" width="7" bestFit="1" customWidth="1"/>
    <col min="19" max="19" width="11.1640625" bestFit="1" customWidth="1"/>
    <col min="20" max="20" width="7" bestFit="1" customWidth="1"/>
    <col min="21" max="21" width="11.1640625" bestFit="1" customWidth="1"/>
    <col min="22" max="22" width="7" bestFit="1" customWidth="1"/>
    <col min="23" max="23" width="11.1640625" bestFit="1" customWidth="1"/>
    <col min="24" max="24" width="10" bestFit="1" customWidth="1"/>
    <col min="25" max="25" width="11.1640625" bestFit="1" customWidth="1"/>
    <col min="26" max="26" width="7" bestFit="1" customWidth="1"/>
    <col min="27" max="28" width="11.1640625" bestFit="1" customWidth="1"/>
    <col min="29" max="29" width="7" bestFit="1" customWidth="1"/>
    <col min="30" max="31" width="11.1640625" bestFit="1" customWidth="1"/>
    <col min="32" max="32" width="7" bestFit="1" customWidth="1"/>
    <col min="33" max="34" width="11.1640625" bestFit="1" customWidth="1"/>
    <col min="35" max="35" width="10" bestFit="1" customWidth="1"/>
  </cols>
  <sheetData>
    <row r="1" spans="1:8" x14ac:dyDescent="0.2">
      <c r="A1" s="1" t="s">
        <v>8398</v>
      </c>
      <c r="B1" s="1" t="s">
        <v>8399</v>
      </c>
      <c r="C1" s="1" t="s">
        <v>8400</v>
      </c>
      <c r="D1" s="1" t="s">
        <v>8401</v>
      </c>
      <c r="E1" s="1" t="s">
        <v>8402</v>
      </c>
      <c r="F1" s="1" t="s">
        <v>8403</v>
      </c>
      <c r="G1" s="1" t="s">
        <v>8404</v>
      </c>
      <c r="H1" s="24" t="s">
        <v>8405</v>
      </c>
    </row>
    <row r="2" spans="1:8" x14ac:dyDescent="0.2">
      <c r="A2" t="s">
        <v>8406</v>
      </c>
      <c r="B2">
        <f>COUNTIFS(Kickstarter!$F:$F, "successful", Kickstarter!$D:$D, "&lt;1000", Kickstarter!$R:$R, "plays")</f>
        <v>141</v>
      </c>
      <c r="C2">
        <f>COUNTIFS(Kickstarter!$F:$F, "failed", Kickstarter!$D:$D, "&lt;1000", Kickstarter!$R:$R, "plays")</f>
        <v>45</v>
      </c>
      <c r="D2">
        <f>COUNTIFS(Kickstarter!$F:$F, "canceled", Kickstarter!$D:$D, "&lt;1000", Kickstarter!$R:$R, "plays")</f>
        <v>0</v>
      </c>
      <c r="E2">
        <f>SUM(B2,C2,D2)</f>
        <v>186</v>
      </c>
      <c r="F2" s="23">
        <f>B2/E2</f>
        <v>0.75806451612903225</v>
      </c>
      <c r="G2" s="23">
        <f>C2/E2</f>
        <v>0.24193548387096775</v>
      </c>
      <c r="H2" s="23">
        <f>D2/E2</f>
        <v>0</v>
      </c>
    </row>
    <row r="3" spans="1:8" x14ac:dyDescent="0.2">
      <c r="A3" t="s">
        <v>8407</v>
      </c>
      <c r="B3">
        <f>COUNTIFS(Kickstarter!$F:$F, "successful", Kickstarter!$D:$D, "&gt;=1000", Kickstarter!$D:$D, "&lt;=4999", Kickstarter!$R:$R, "plays")</f>
        <v>388</v>
      </c>
      <c r="C3">
        <f>COUNTIFS(Kickstarter!$F:$F, "failed", Kickstarter!$D:$D, "&gt;=1000", Kickstarter!$D:$D, "&lt;=4999", Kickstarter!$R:$R, "plays")</f>
        <v>146</v>
      </c>
      <c r="D3">
        <f>COUNTIFS(Kickstarter!$F:$F, "canceled", Kickstarter!$D:$D, "&gt;1000", Kickstarter!$D:$D, "&lt;4999", Kickstarter!$R:$R, "plays")</f>
        <v>0</v>
      </c>
      <c r="E3">
        <f t="shared" ref="E3:E13" si="0">SUM(B3,C3,D3)</f>
        <v>534</v>
      </c>
      <c r="F3" s="23">
        <f t="shared" ref="F3:F13" si="1">B3/E3</f>
        <v>0.72659176029962547</v>
      </c>
      <c r="G3" s="23">
        <f t="shared" ref="G3:G13" si="2">C3/E3</f>
        <v>0.27340823970037453</v>
      </c>
      <c r="H3" s="23">
        <f t="shared" ref="H3:H13" si="3">D3/E3</f>
        <v>0</v>
      </c>
    </row>
    <row r="4" spans="1:8" x14ac:dyDescent="0.2">
      <c r="A4" t="s">
        <v>8408</v>
      </c>
      <c r="B4">
        <f>COUNTIFS(Kickstarter!$F:$F, "successful", Kickstarter!$D:$D, "&gt;=5000", Kickstarter!$D:$D, "&lt;=9999", Kickstarter!$R:$R, "plays")</f>
        <v>93</v>
      </c>
      <c r="C4">
        <f>COUNTIFS(Kickstarter!$F:$F, "failed", Kickstarter!$D:$D, "&gt;=5000", Kickstarter!$D:$D, "&lt;=9999", Kickstarter!$R:$R, "plays")</f>
        <v>76</v>
      </c>
      <c r="D4">
        <f>COUNTIFS(Kickstarter!$F:$F, "cancelled", Kickstarter!$D:$D, "&gt;5000", Kickstarter!$D:$D, "&lt;9999", Kickstarter!$R:$R, "plays")</f>
        <v>0</v>
      </c>
      <c r="E4">
        <f t="shared" si="0"/>
        <v>169</v>
      </c>
      <c r="F4" s="23">
        <f t="shared" si="1"/>
        <v>0.55029585798816572</v>
      </c>
      <c r="G4" s="23">
        <f t="shared" si="2"/>
        <v>0.44970414201183434</v>
      </c>
      <c r="H4" s="23">
        <f t="shared" si="3"/>
        <v>0</v>
      </c>
    </row>
    <row r="5" spans="1:8" x14ac:dyDescent="0.2">
      <c r="A5" t="s">
        <v>8409</v>
      </c>
      <c r="B5">
        <f>COUNTIFS(Kickstarter!$F:$F, "successful", Kickstarter!$D:$D, "&gt;=10000", Kickstarter!$D:$D, "&lt;=14999", Kickstarter!$R:$R, "plays")</f>
        <v>39</v>
      </c>
      <c r="C5">
        <f>COUNTIFS(Kickstarter!$F:$F, "failed", Kickstarter!$D:$D, "&gt;=10000", Kickstarter!$D:$D, "&lt;=14999", Kickstarter!$R:$R, "plays")</f>
        <v>33</v>
      </c>
      <c r="D5">
        <f>COUNTIFS(Kickstarter!$F:$F, "cancelled", Kickstarter!$D:$D, "&gt;10000", Kickstarter!$D:$D, "&lt;14999", Kickstarter!$R:$R, "plays")</f>
        <v>0</v>
      </c>
      <c r="E5">
        <f t="shared" si="0"/>
        <v>72</v>
      </c>
      <c r="F5" s="23">
        <f t="shared" si="1"/>
        <v>0.54166666666666663</v>
      </c>
      <c r="G5" s="23">
        <f t="shared" si="2"/>
        <v>0.45833333333333331</v>
      </c>
      <c r="H5" s="23">
        <f t="shared" si="3"/>
        <v>0</v>
      </c>
    </row>
    <row r="6" spans="1:8" x14ac:dyDescent="0.2">
      <c r="A6" t="s">
        <v>8410</v>
      </c>
      <c r="B6">
        <f>COUNTIFS(Kickstarter!$F:$F, "successful", Kickstarter!$D:$D, "&gt;=15000", Kickstarter!$D:$D, "&lt;=19999", Kickstarter!$R:$R, "plays")</f>
        <v>12</v>
      </c>
      <c r="C6">
        <f>COUNTIFS(Kickstarter!$F:$F, "failed", Kickstarter!$D:$D, "&gt;=15000", Kickstarter!$D:$D, "&lt;=19999", Kickstarter!$R:$R, "plays")</f>
        <v>12</v>
      </c>
      <c r="D6">
        <f>COUNTIFS(Kickstarter!$F:$F, "cancelled", Kickstarter!$D:$D, "&gt;15000", Kickstarter!$D:$D, "&lt;19999", Kickstarter!$R:$R, "plays")</f>
        <v>0</v>
      </c>
      <c r="E6">
        <f t="shared" si="0"/>
        <v>24</v>
      </c>
      <c r="F6" s="23">
        <f t="shared" si="1"/>
        <v>0.5</v>
      </c>
      <c r="G6" s="23">
        <f t="shared" si="2"/>
        <v>0.5</v>
      </c>
      <c r="H6" s="23">
        <f t="shared" si="3"/>
        <v>0</v>
      </c>
    </row>
    <row r="7" spans="1:8" x14ac:dyDescent="0.2">
      <c r="A7" t="s">
        <v>8411</v>
      </c>
      <c r="B7">
        <f>COUNTIFS(Kickstarter!$F:$F, "successful", Kickstarter!$D:$D, "&gt;=20000", Kickstarter!$D:$D, "&lt;=24999", Kickstarter!$R:$R, "plays")</f>
        <v>9</v>
      </c>
      <c r="C7">
        <f>COUNTIFS(Kickstarter!$F:$F, "failed", Kickstarter!$D:$D, "&gt;=20000", Kickstarter!$D:$D, "&lt;=24999", Kickstarter!$R:$R, "plays")</f>
        <v>11</v>
      </c>
      <c r="D7">
        <f>COUNTIFS(Kickstarter!$F:$F, "canceled", Kickstarter!$D:$D, "&gt;20000", Kickstarter!$D:$D, "&lt;24999", Kickstarter!$R:$R, "plays")</f>
        <v>0</v>
      </c>
      <c r="E7">
        <f t="shared" si="0"/>
        <v>20</v>
      </c>
      <c r="F7" s="23">
        <f t="shared" si="1"/>
        <v>0.45</v>
      </c>
      <c r="G7" s="23">
        <f t="shared" si="2"/>
        <v>0.55000000000000004</v>
      </c>
      <c r="H7" s="23">
        <f t="shared" si="3"/>
        <v>0</v>
      </c>
    </row>
    <row r="8" spans="1:8" x14ac:dyDescent="0.2">
      <c r="A8" t="s">
        <v>8412</v>
      </c>
      <c r="B8">
        <f>COUNTIFS(Kickstarter!$F:$F, "successful", Kickstarter!$D:$D, "&gt;=25000", Kickstarter!$D:$D, "&lt;=29999", Kickstarter!$R:$R, "plays")</f>
        <v>1</v>
      </c>
      <c r="C8">
        <f>COUNTIFS(Kickstarter!$F:$F, "failed", Kickstarter!$D:$D, "&gt;=25000", Kickstarter!$D:$D, "&lt;=29999", Kickstarter!$R:$R, "plays")</f>
        <v>4</v>
      </c>
      <c r="D8">
        <f>COUNTIFS(Kickstarter!$F:$F, "canceled", Kickstarter!$D:$D, "&gt;25000", Kickstarter!$D:$D, "&lt;29999", Kickstarter!$R:$R, "plays")</f>
        <v>0</v>
      </c>
      <c r="E8">
        <f t="shared" si="0"/>
        <v>5</v>
      </c>
      <c r="F8" s="23">
        <f t="shared" si="1"/>
        <v>0.2</v>
      </c>
      <c r="G8" s="23">
        <f t="shared" si="2"/>
        <v>0.8</v>
      </c>
      <c r="H8" s="23">
        <f t="shared" si="3"/>
        <v>0</v>
      </c>
    </row>
    <row r="9" spans="1:8" x14ac:dyDescent="0.2">
      <c r="A9" t="s">
        <v>8413</v>
      </c>
      <c r="B9">
        <f>COUNTIFS(Kickstarter!$F:$F, "successful", Kickstarter!$D:$D, "&gt;=30000", Kickstarter!$D:$D, "&lt;=34999", Kickstarter!$R:$R, "plays")</f>
        <v>3</v>
      </c>
      <c r="C9">
        <f>COUNTIFS(Kickstarter!$F:$F, "failed", Kickstarter!$D:$D, "&gt;=30000", Kickstarter!$D:$D, "&lt;=34999", Kickstarter!$R:$R, "plays")</f>
        <v>8</v>
      </c>
      <c r="D9">
        <f>COUNTIFS(Kickstarter!$F:$F, "canceled", Kickstarter!$D:$D, "&gt;30000", Kickstarter!$D:$D, "&lt;34999", Kickstarter!$R:$R, "plays")</f>
        <v>0</v>
      </c>
      <c r="E9">
        <f t="shared" si="0"/>
        <v>11</v>
      </c>
      <c r="F9" s="23">
        <f t="shared" si="1"/>
        <v>0.27272727272727271</v>
      </c>
      <c r="G9" s="23">
        <f t="shared" si="2"/>
        <v>0.72727272727272729</v>
      </c>
      <c r="H9" s="23">
        <f t="shared" si="3"/>
        <v>0</v>
      </c>
    </row>
    <row r="10" spans="1:8" x14ac:dyDescent="0.2">
      <c r="A10" t="s">
        <v>8414</v>
      </c>
      <c r="B10">
        <f>COUNTIFS(Kickstarter!$F:$F, "successful", Kickstarter!$D:$D, "&gt;=35000", Kickstarter!$D:$D, "&lt;=39999", Kickstarter!$R:$R, "plays")</f>
        <v>4</v>
      </c>
      <c r="C10">
        <f>COUNTIFS(Kickstarter!$F:$F, "failed", Kickstarter!$D:$D, "&gt;=35000", Kickstarter!$D:$D, "&lt;=39999", Kickstarter!$R:$R, "plays")</f>
        <v>2</v>
      </c>
      <c r="D10">
        <f>COUNTIFS(Kickstarter!$F:$F, "canceled", Kickstarter!$D:$D, "&gt;35000", Kickstarter!$D:$D, "&lt;39999", Kickstarter!$R:$R, "plays")</f>
        <v>0</v>
      </c>
      <c r="E10">
        <f t="shared" si="0"/>
        <v>6</v>
      </c>
      <c r="F10" s="23">
        <f t="shared" si="1"/>
        <v>0.66666666666666663</v>
      </c>
      <c r="G10" s="23">
        <f t="shared" si="2"/>
        <v>0.33333333333333331</v>
      </c>
      <c r="H10" s="23">
        <f t="shared" si="3"/>
        <v>0</v>
      </c>
    </row>
    <row r="11" spans="1:8" x14ac:dyDescent="0.2">
      <c r="A11" t="s">
        <v>8415</v>
      </c>
      <c r="B11">
        <f>COUNTIFS(Kickstarter!$F:$F, "successful", Kickstarter!$D:$D, "&gt;=40000", Kickstarter!$D:$D, "&lt;=44999", Kickstarter!$R:$R, "plays")</f>
        <v>2</v>
      </c>
      <c r="C11">
        <f>COUNTIFS(Kickstarter!$F:$F, "failed", Kickstarter!$D:$D, "&gt;=40000", Kickstarter!$D:$D, "&lt;=44999", Kickstarter!$R:$R, "plays")</f>
        <v>1</v>
      </c>
      <c r="D11">
        <f>COUNTIFS(Kickstarter!$F:$F, "canceled", Kickstarter!$D:$D, "&gt;40000", Kickstarter!$D:$D, "&lt;44999", Kickstarter!$R:$R, "plays")</f>
        <v>0</v>
      </c>
      <c r="E11">
        <f t="shared" si="0"/>
        <v>3</v>
      </c>
      <c r="F11" s="23">
        <f>B11/E11</f>
        <v>0.66666666666666663</v>
      </c>
      <c r="G11" s="23">
        <f t="shared" si="2"/>
        <v>0.33333333333333331</v>
      </c>
      <c r="H11" s="23">
        <f t="shared" si="3"/>
        <v>0</v>
      </c>
    </row>
    <row r="12" spans="1:8" x14ac:dyDescent="0.2">
      <c r="A12" t="s">
        <v>8416</v>
      </c>
      <c r="B12">
        <f>COUNTIFS(Kickstarter!$F:$F, "successful", Kickstarter!$D:$D, "&gt;=45000", Kickstarter!$D:$D, "&lt;=49999", Kickstarter!$R:$R, "plays")</f>
        <v>0</v>
      </c>
      <c r="C12">
        <f>COUNTIFS(Kickstarter!$F:$F, "failed", Kickstarter!$D:$D, "&gt;=45000", Kickstarter!$D:$D, "&lt;=49999", Kickstarter!$R:$R, "plays")</f>
        <v>1</v>
      </c>
      <c r="D12">
        <f>COUNTIFS(Kickstarter!$F:$F, "cancelled", Kickstarter!$D:$D, "&gt;45000", Kickstarter!$D:$D, "&lt;49999", Kickstarter!$R:$R, "plays")</f>
        <v>0</v>
      </c>
      <c r="E12">
        <f t="shared" si="0"/>
        <v>1</v>
      </c>
      <c r="F12" s="23">
        <f t="shared" si="1"/>
        <v>0</v>
      </c>
      <c r="G12" s="23">
        <f t="shared" si="2"/>
        <v>1</v>
      </c>
      <c r="H12" s="23">
        <f t="shared" si="3"/>
        <v>0</v>
      </c>
    </row>
    <row r="13" spans="1:8" x14ac:dyDescent="0.2">
      <c r="A13" t="s">
        <v>8417</v>
      </c>
      <c r="B13">
        <f>COUNTIFS(Kickstarter!$F:$F, "successful", Kickstarter!$D:$D, "&gt;=50000", Kickstarter!$R:$R, "plays")</f>
        <v>2</v>
      </c>
      <c r="C13">
        <f>COUNTIFS(Kickstarter!$F:$F, "failed", Kickstarter!$D:$D, "&gt;=50000", Kickstarter!$R:$R, "plays")</f>
        <v>14</v>
      </c>
      <c r="D13">
        <f>COUNTIFS(Kickstarter!$F:$F, "cancelled", Kickstarter!$D:$D, "&gt;50000", Kickstarter!$R:$R, "plays")</f>
        <v>0</v>
      </c>
      <c r="E13">
        <f t="shared" si="0"/>
        <v>16</v>
      </c>
      <c r="F13" s="23">
        <f t="shared" si="1"/>
        <v>0.125</v>
      </c>
      <c r="G13" s="23">
        <f t="shared" si="2"/>
        <v>0.875</v>
      </c>
      <c r="H13" s="23">
        <f t="shared" si="3"/>
        <v>0</v>
      </c>
    </row>
    <row r="15" spans="1:8" x14ac:dyDescent="0.2">
      <c r="H15"/>
    </row>
    <row r="16" spans="1:8" x14ac:dyDescent="0.2">
      <c r="H16"/>
    </row>
    <row r="17" spans="8:8" x14ac:dyDescent="0.2">
      <c r="H17"/>
    </row>
    <row r="18" spans="8:8" x14ac:dyDescent="0.2">
      <c r="H18"/>
    </row>
    <row r="19" spans="8:8" x14ac:dyDescent="0.2">
      <c r="H19"/>
    </row>
    <row r="20" spans="8:8" x14ac:dyDescent="0.2">
      <c r="H20"/>
    </row>
    <row r="21" spans="8:8" x14ac:dyDescent="0.2">
      <c r="H21"/>
    </row>
    <row r="22" spans="8:8" x14ac:dyDescent="0.2">
      <c r="H22"/>
    </row>
    <row r="23" spans="8:8" x14ac:dyDescent="0.2">
      <c r="H23"/>
    </row>
    <row r="24" spans="8:8" x14ac:dyDescent="0.2">
      <c r="H24"/>
    </row>
    <row r="25" spans="8:8" x14ac:dyDescent="0.2">
      <c r="H25"/>
    </row>
    <row r="26" spans="8:8" x14ac:dyDescent="0.2">
      <c r="H26"/>
    </row>
    <row r="27" spans="8:8" x14ac:dyDescent="0.2">
      <c r="H27"/>
    </row>
    <row r="28" spans="8:8" x14ac:dyDescent="0.2">
      <c r="H28"/>
    </row>
    <row r="29" spans="8:8" x14ac:dyDescent="0.2">
      <c r="H29"/>
    </row>
    <row r="30" spans="8:8" x14ac:dyDescent="0.2">
      <c r="H30"/>
    </row>
    <row r="31" spans="8:8" x14ac:dyDescent="0.2">
      <c r="H3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FE8BF-2DAB-B943-A31C-FBB27DEAADE4}">
  <dimension ref="A1:F6"/>
  <sheetViews>
    <sheetView topLeftCell="A12" zoomScale="183" zoomScaleNormal="183" workbookViewId="0">
      <selection activeCell="G19" sqref="G1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0.5" bestFit="1" customWidth="1"/>
    <col min="8" max="8" width="16.83203125" bestFit="1" customWidth="1"/>
    <col min="9" max="9" width="14" bestFit="1" customWidth="1"/>
    <col min="10" max="10" width="15.6640625" bestFit="1" customWidth="1"/>
    <col min="11" max="11" width="20.5" bestFit="1" customWidth="1"/>
    <col min="12" max="12" width="16.83203125" bestFit="1" customWidth="1"/>
    <col min="13" max="13" width="14" bestFit="1" customWidth="1"/>
    <col min="14" max="14" width="15.6640625" bestFit="1" customWidth="1"/>
    <col min="15" max="15" width="20.5" bestFit="1" customWidth="1"/>
    <col min="16" max="16" width="16.83203125" bestFit="1" customWidth="1"/>
    <col min="17" max="17" width="14" bestFit="1" customWidth="1"/>
    <col min="18" max="18" width="20" bestFit="1" customWidth="1"/>
    <col min="19" max="19" width="24.83203125" bestFit="1" customWidth="1"/>
    <col min="20" max="20" width="21" bestFit="1" customWidth="1"/>
    <col min="21" max="21" width="18.33203125" bestFit="1" customWidth="1"/>
  </cols>
  <sheetData>
    <row r="1" spans="1:6" x14ac:dyDescent="0.2">
      <c r="A1" s="15" t="s">
        <v>8222</v>
      </c>
      <c r="B1" t="s">
        <v>8364</v>
      </c>
    </row>
    <row r="3" spans="1:6" x14ac:dyDescent="0.2">
      <c r="A3" s="15" t="s">
        <v>8360</v>
      </c>
      <c r="B3" s="15" t="s">
        <v>8361</v>
      </c>
    </row>
    <row r="4" spans="1:6" x14ac:dyDescent="0.2">
      <c r="A4" s="15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1" t="s">
        <v>8315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">
      <c r="A6" s="11" t="s">
        <v>8362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A9F69-DA3B-AB41-A806-4B4C1A4C9A22}">
  <dimension ref="A1:E7"/>
  <sheetViews>
    <sheetView zoomScale="201" zoomScaleNormal="201" workbookViewId="0">
      <selection activeCell="G50" sqref="G5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5" t="s">
        <v>8222</v>
      </c>
      <c r="B1" t="s">
        <v>8364</v>
      </c>
    </row>
    <row r="2" spans="1:5" x14ac:dyDescent="0.2">
      <c r="A2" s="15" t="s">
        <v>8358</v>
      </c>
      <c r="B2" t="s">
        <v>8364</v>
      </c>
    </row>
    <row r="4" spans="1:5" x14ac:dyDescent="0.2">
      <c r="A4" s="15" t="s">
        <v>8360</v>
      </c>
      <c r="B4" s="15" t="s">
        <v>8361</v>
      </c>
    </row>
    <row r="5" spans="1:5" x14ac:dyDescent="0.2">
      <c r="A5" s="15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1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">
      <c r="A7" s="11" t="s">
        <v>8362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F9182-CC4D-6949-B609-9FF924BBCBDA}">
  <dimension ref="A3:F17"/>
  <sheetViews>
    <sheetView topLeftCell="A19" zoomScale="189" workbookViewId="0">
      <selection activeCell="H15" sqref="H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3" spans="1:6" x14ac:dyDescent="0.2">
      <c r="A3" s="15" t="s">
        <v>8360</v>
      </c>
      <c r="B3" s="15" t="s">
        <v>8361</v>
      </c>
    </row>
    <row r="4" spans="1:6" x14ac:dyDescent="0.2">
      <c r="A4" s="15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8" t="s">
        <v>8373</v>
      </c>
      <c r="B5" s="14">
        <v>34</v>
      </c>
      <c r="C5" s="14">
        <v>149</v>
      </c>
      <c r="D5" s="14">
        <v>2</v>
      </c>
      <c r="E5" s="14">
        <v>182</v>
      </c>
      <c r="F5" s="14">
        <v>367</v>
      </c>
    </row>
    <row r="6" spans="1:6" x14ac:dyDescent="0.2">
      <c r="A6" s="18" t="s">
        <v>8374</v>
      </c>
      <c r="B6" s="14">
        <v>27</v>
      </c>
      <c r="C6" s="14">
        <v>106</v>
      </c>
      <c r="D6" s="14">
        <v>18</v>
      </c>
      <c r="E6" s="14">
        <v>202</v>
      </c>
      <c r="F6" s="14">
        <v>353</v>
      </c>
    </row>
    <row r="7" spans="1:6" x14ac:dyDescent="0.2">
      <c r="A7" s="18" t="s">
        <v>8375</v>
      </c>
      <c r="B7" s="14">
        <v>28</v>
      </c>
      <c r="C7" s="14">
        <v>108</v>
      </c>
      <c r="D7" s="14">
        <v>30</v>
      </c>
      <c r="E7" s="14">
        <v>180</v>
      </c>
      <c r="F7" s="14">
        <v>346</v>
      </c>
    </row>
    <row r="8" spans="1:6" x14ac:dyDescent="0.2">
      <c r="A8" s="18" t="s">
        <v>8376</v>
      </c>
      <c r="B8" s="14">
        <v>27</v>
      </c>
      <c r="C8" s="14">
        <v>102</v>
      </c>
      <c r="D8" s="14"/>
      <c r="E8" s="14">
        <v>192</v>
      </c>
      <c r="F8" s="14">
        <v>321</v>
      </c>
    </row>
    <row r="9" spans="1:6" x14ac:dyDescent="0.2">
      <c r="A9" s="18" t="s">
        <v>8367</v>
      </c>
      <c r="B9" s="14">
        <v>26</v>
      </c>
      <c r="C9" s="14">
        <v>126</v>
      </c>
      <c r="D9" s="14"/>
      <c r="E9" s="14">
        <v>234</v>
      </c>
      <c r="F9" s="14">
        <v>386</v>
      </c>
    </row>
    <row r="10" spans="1:6" x14ac:dyDescent="0.2">
      <c r="A10" s="18" t="s">
        <v>8377</v>
      </c>
      <c r="B10" s="14">
        <v>27</v>
      </c>
      <c r="C10" s="14">
        <v>147</v>
      </c>
      <c r="D10" s="14"/>
      <c r="E10" s="14">
        <v>211</v>
      </c>
      <c r="F10" s="14">
        <v>385</v>
      </c>
    </row>
    <row r="11" spans="1:6" x14ac:dyDescent="0.2">
      <c r="A11" s="18" t="s">
        <v>8368</v>
      </c>
      <c r="B11" s="14">
        <v>43</v>
      </c>
      <c r="C11" s="14">
        <v>150</v>
      </c>
      <c r="D11" s="14"/>
      <c r="E11" s="14">
        <v>194</v>
      </c>
      <c r="F11" s="14">
        <v>387</v>
      </c>
    </row>
    <row r="12" spans="1:6" x14ac:dyDescent="0.2">
      <c r="A12" s="18" t="s">
        <v>8369</v>
      </c>
      <c r="B12" s="14">
        <v>33</v>
      </c>
      <c r="C12" s="14">
        <v>134</v>
      </c>
      <c r="D12" s="14"/>
      <c r="E12" s="14">
        <v>166</v>
      </c>
      <c r="F12" s="14">
        <v>333</v>
      </c>
    </row>
    <row r="13" spans="1:6" x14ac:dyDescent="0.2">
      <c r="A13" s="18" t="s">
        <v>8370</v>
      </c>
      <c r="B13" s="14">
        <v>24</v>
      </c>
      <c r="C13" s="14">
        <v>127</v>
      </c>
      <c r="D13" s="14"/>
      <c r="E13" s="14">
        <v>147</v>
      </c>
      <c r="F13" s="14">
        <v>298</v>
      </c>
    </row>
    <row r="14" spans="1:6" x14ac:dyDescent="0.2">
      <c r="A14" s="18" t="s">
        <v>8371</v>
      </c>
      <c r="B14" s="14">
        <v>20</v>
      </c>
      <c r="C14" s="14">
        <v>149</v>
      </c>
      <c r="D14" s="14"/>
      <c r="E14" s="14">
        <v>183</v>
      </c>
      <c r="F14" s="14">
        <v>352</v>
      </c>
    </row>
    <row r="15" spans="1:6" x14ac:dyDescent="0.2">
      <c r="A15" s="18" t="s">
        <v>8372</v>
      </c>
      <c r="B15" s="14">
        <v>37</v>
      </c>
      <c r="C15" s="14">
        <v>114</v>
      </c>
      <c r="D15" s="14"/>
      <c r="E15" s="14">
        <v>183</v>
      </c>
      <c r="F15" s="14">
        <v>334</v>
      </c>
    </row>
    <row r="16" spans="1:6" x14ac:dyDescent="0.2">
      <c r="A16" s="18" t="s">
        <v>8378</v>
      </c>
      <c r="B16" s="14">
        <v>23</v>
      </c>
      <c r="C16" s="14">
        <v>118</v>
      </c>
      <c r="D16" s="14"/>
      <c r="E16" s="14">
        <v>111</v>
      </c>
      <c r="F16" s="14">
        <v>252</v>
      </c>
    </row>
    <row r="17" spans="1:6" x14ac:dyDescent="0.2">
      <c r="A17" s="18" t="s">
        <v>8362</v>
      </c>
      <c r="B17" s="14">
        <v>349</v>
      </c>
      <c r="C17" s="14">
        <v>1530</v>
      </c>
      <c r="D17" s="14">
        <v>50</v>
      </c>
      <c r="E17" s="14">
        <v>2185</v>
      </c>
      <c r="F17" s="14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9C092-6674-7E4B-B3B1-7F374D314C6F}">
  <dimension ref="A1:F6"/>
  <sheetViews>
    <sheetView zoomScale="180" zoomScaleNormal="180" workbookViewId="0">
      <selection activeCell="D1" sqref="C1:F1"/>
    </sheetView>
  </sheetViews>
  <sheetFormatPr baseColWidth="10" defaultRowHeight="15" x14ac:dyDescent="0.2"/>
  <cols>
    <col min="1" max="1" width="29.33203125" bestFit="1" customWidth="1"/>
    <col min="2" max="2" width="36.5" style="3" customWidth="1"/>
    <col min="5" max="5" width="15.83203125" bestFit="1" customWidth="1"/>
    <col min="6" max="6" width="15.6640625" bestFit="1" customWidth="1"/>
  </cols>
  <sheetData>
    <row r="1" spans="1:6" ht="16" x14ac:dyDescent="0.2">
      <c r="A1" s="19" t="s">
        <v>8379</v>
      </c>
      <c r="B1" s="20" t="s">
        <v>4110</v>
      </c>
      <c r="C1" s="19" t="s">
        <v>8380</v>
      </c>
      <c r="D1" s="19" t="s">
        <v>8381</v>
      </c>
      <c r="E1" s="19" t="s">
        <v>8307</v>
      </c>
      <c r="F1" s="19" t="s">
        <v>8382</v>
      </c>
    </row>
    <row r="2" spans="1:6" ht="48" x14ac:dyDescent="0.2">
      <c r="A2" s="9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14, FALSE)</f>
        <v>101</v>
      </c>
      <c r="F2">
        <f>VLOOKUP(A2, Kickstarter!B:P, 11, FALSE)</f>
        <v>39</v>
      </c>
    </row>
    <row r="3" spans="1:6" ht="48" x14ac:dyDescent="0.2">
      <c r="A3" s="9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14, FALSE)</f>
        <v>101</v>
      </c>
      <c r="F3">
        <f>VLOOKUP(A3, Kickstarter!B:P, 11, FALSE)</f>
        <v>56</v>
      </c>
    </row>
    <row r="4" spans="1:6" ht="64" x14ac:dyDescent="0.2">
      <c r="A4" s="9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14, FALSE)</f>
        <v>172</v>
      </c>
      <c r="F4">
        <f>VLOOKUP(A4, Kickstarter!B:P, 11, FALSE)</f>
        <v>78</v>
      </c>
    </row>
    <row r="5" spans="1:6" ht="48" x14ac:dyDescent="0.2">
      <c r="A5" s="9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14, FALSE)</f>
        <v>117</v>
      </c>
      <c r="F5">
        <f>VLOOKUP(A5, Kickstarter!B:P, 11, FALSE)</f>
        <v>26</v>
      </c>
    </row>
    <row r="6" spans="1:6" ht="64" x14ac:dyDescent="0.2">
      <c r="A6" s="9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14, FALSE)</f>
        <v>103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95081-9E1D-FA49-B8F7-481D630CE385}">
  <dimension ref="A1:C14"/>
  <sheetViews>
    <sheetView tabSelected="1" zoomScale="167" zoomScaleNormal="167" workbookViewId="0">
      <selection activeCell="C11" sqref="C11"/>
    </sheetView>
  </sheetViews>
  <sheetFormatPr baseColWidth="10" defaultRowHeight="15" x14ac:dyDescent="0.2"/>
  <cols>
    <col min="1" max="1" width="24.5" bestFit="1" customWidth="1"/>
    <col min="2" max="2" width="11.1640625" bestFit="1" customWidth="1"/>
    <col min="3" max="3" width="12.1640625" bestFit="1" customWidth="1"/>
  </cols>
  <sheetData>
    <row r="1" spans="1:3" x14ac:dyDescent="0.2">
      <c r="B1" s="19" t="s">
        <v>8383</v>
      </c>
      <c r="C1" s="19" t="s">
        <v>8384</v>
      </c>
    </row>
    <row r="2" spans="1:3" x14ac:dyDescent="0.2">
      <c r="A2" s="19" t="s">
        <v>8385</v>
      </c>
      <c r="B2" s="21" t="e">
        <f>AVERAGE(#REF!)</f>
        <v>#REF!</v>
      </c>
      <c r="C2" s="21" t="e">
        <f>AVERAGE(#REF!)</f>
        <v>#REF!</v>
      </c>
    </row>
    <row r="3" spans="1:3" x14ac:dyDescent="0.2">
      <c r="A3" s="19" t="s">
        <v>8386</v>
      </c>
      <c r="B3" s="21" t="e">
        <f>MEDIAN(#REF!)</f>
        <v>#REF!</v>
      </c>
      <c r="C3" s="21" t="e">
        <f>MEDIAN(#REF!)</f>
        <v>#REF!</v>
      </c>
    </row>
    <row r="4" spans="1:3" x14ac:dyDescent="0.2">
      <c r="A4" s="19" t="s">
        <v>8389</v>
      </c>
      <c r="B4" s="21" t="e">
        <f>_xlfn.STDEV.P(#REF!)</f>
        <v>#REF!</v>
      </c>
      <c r="C4" s="21" t="e">
        <f>_xlfn.STDEV.P(#REF!)</f>
        <v>#REF!</v>
      </c>
    </row>
    <row r="5" spans="1:3" x14ac:dyDescent="0.2">
      <c r="A5" s="19" t="s">
        <v>8390</v>
      </c>
      <c r="B5" s="21" t="e">
        <f>_xlfn.QUARTILE.EXC(#REF!, 3)</f>
        <v>#REF!</v>
      </c>
      <c r="C5" s="21" t="e">
        <f>_xlfn.QUARTILE.EXC(#REF!, 3)</f>
        <v>#REF!</v>
      </c>
    </row>
    <row r="6" spans="1:3" x14ac:dyDescent="0.2">
      <c r="A6" s="19" t="s">
        <v>8391</v>
      </c>
      <c r="B6" s="21" t="e">
        <f>_xlfn.QUARTILE.EXC(#REF!, 1)</f>
        <v>#REF!</v>
      </c>
      <c r="C6" s="21" t="e">
        <f>_xlfn.QUARTILE.EXC(#REF!, 1)</f>
        <v>#REF!</v>
      </c>
    </row>
    <row r="7" spans="1:3" x14ac:dyDescent="0.2">
      <c r="A7" s="19" t="s">
        <v>8392</v>
      </c>
      <c r="B7" s="21" t="e">
        <f>B5-B6</f>
        <v>#REF!</v>
      </c>
      <c r="C7" s="21" t="e">
        <f>C5-C6</f>
        <v>#REF!</v>
      </c>
    </row>
    <row r="8" spans="1:3" x14ac:dyDescent="0.2">
      <c r="A8" s="19"/>
      <c r="B8" s="21"/>
      <c r="C8" s="21"/>
    </row>
    <row r="9" spans="1:3" x14ac:dyDescent="0.2">
      <c r="A9" s="19" t="s">
        <v>8387</v>
      </c>
      <c r="B9" s="21" t="e">
        <f>AVERAGE(#REF!)</f>
        <v>#REF!</v>
      </c>
      <c r="C9" s="21" t="e">
        <f>AVERAGE(#REF!)</f>
        <v>#REF!</v>
      </c>
    </row>
    <row r="10" spans="1:3" x14ac:dyDescent="0.2">
      <c r="A10" s="19" t="s">
        <v>8388</v>
      </c>
      <c r="B10" s="21" t="e">
        <f>MEDIAN(#REF!)</f>
        <v>#REF!</v>
      </c>
      <c r="C10" s="21" t="e">
        <f>MEDIAN(#REF!)</f>
        <v>#REF!</v>
      </c>
    </row>
    <row r="11" spans="1:3" x14ac:dyDescent="0.2">
      <c r="A11" s="19" t="s">
        <v>8393</v>
      </c>
      <c r="B11" s="21" t="e">
        <f>_xlfn.STDEV.P(#REF!)</f>
        <v>#REF!</v>
      </c>
      <c r="C11" s="22" t="e">
        <f>STDEV(#REF!)</f>
        <v>#REF!</v>
      </c>
    </row>
    <row r="12" spans="1:3" x14ac:dyDescent="0.2">
      <c r="A12" s="19" t="s">
        <v>8394</v>
      </c>
      <c r="B12" s="21" t="e">
        <f>_xlfn.QUARTILE.EXC(#REF!, 3)</f>
        <v>#REF!</v>
      </c>
      <c r="C12" s="21" t="e">
        <f>_xlfn.QUARTILE.EXC(#REF!, 3)</f>
        <v>#REF!</v>
      </c>
    </row>
    <row r="13" spans="1:3" x14ac:dyDescent="0.2">
      <c r="A13" s="19" t="s">
        <v>8395</v>
      </c>
      <c r="B13" s="21" t="e">
        <f>_xlfn.QUARTILE.EXC(#REF!, 1)</f>
        <v>#REF!</v>
      </c>
      <c r="C13" s="21" t="e">
        <f>_xlfn.QUARTILE.EXC(#REF!, 1)</f>
        <v>#REF!</v>
      </c>
    </row>
    <row r="14" spans="1:3" x14ac:dyDescent="0.2">
      <c r="A14" s="19" t="s">
        <v>8396</v>
      </c>
      <c r="B14" s="21" t="e">
        <f>B12-B13</f>
        <v>#REF!</v>
      </c>
      <c r="C14" s="21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</vt:lpstr>
      <vt:lpstr>Box &amp; 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Danielle DiGioacchino</cp:lastModifiedBy>
  <dcterms:created xsi:type="dcterms:W3CDTF">2017-04-20T15:17:24Z</dcterms:created>
  <dcterms:modified xsi:type="dcterms:W3CDTF">2021-09-03T23:38:58Z</dcterms:modified>
</cp:coreProperties>
</file>