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6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М0–М6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вне типологии: эстетическая косметология</t>
        </is>
      </c>
      <c r="AG22" t="inlineStr">
        <is>
          <t>—</t>
        </is>
      </c>
      <c r="AH22" t="n">
        <v>2</v>
      </c>
      <c r="AI22" t="inlineStr">
        <is>
          <t>Academie Clinic: клиника эстетической и лазерной косметологии в Самаре!</t>
        </is>
      </c>
      <c r="AJ22">
        <f>IF(OR(O22="",O22=0),IF(P22="","",P22),O22)</f>
        <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вне типологии: эстетическая косметология</t>
        </is>
      </c>
      <c r="AG31" t="inlineStr">
        <is>
          <t>—</t>
        </is>
      </c>
      <c r="AH31" t="n">
        <v>2</v>
      </c>
      <c r="AI31" t="inlineStr">
        <is>
          <t>Клиника Эстетической Медицины «Антуриум», Барнаул</t>
        </is>
      </c>
      <c r="AJ31">
        <f>IF(OR(O31="",O31=0),IF(P31="","",P31),O31)</f>
        <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вне типологии: эстетическая косметология</t>
        </is>
      </c>
      <c r="AG41" t="inlineStr">
        <is>
          <t>—</t>
        </is>
      </c>
      <c r="AH41" t="n">
        <v>2</v>
      </c>
      <c r="AI41" t="inlineStr">
        <is>
          <t>Клиника профессиональной косметологии SKINERICA, центр косметологии Скинерика в Краснодаре</t>
        </is>
      </c>
      <c r="AJ41">
        <f>IF(OR(O41="",O41=0),IF(P41="","",P41),O41)</f>
        <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U46">
        <f>IF(OR(T46="",IF(OR(O46="",O46=0),P46,O46)=0,IF(OR(O46="",O46=0),P46,O46)=""),"",ROUND(T46/IF(OR(O46="",O46=0),P46,O46)*100,1))</f>
        <v/>
      </c>
      <c r="V46" t="inlineStr">
        <is>
          <t>формула: прибыль от продаж / выручка</t>
        </is>
      </c>
      <c r="X46" t="inlineStr">
        <is>
          <t>Не найдено: отчётности нет</t>
        </is>
      </c>
      <c r="Y46">
        <f>IF(OR(Q46="",R46="",R46=0),"",ROUND(Q46/IF(OR(S46="",S46=0),R46,(S46+R46)/2)*100,1))</f>
        <v/>
      </c>
      <c r="Z46" t="inlineStr">
        <is>
          <t>формула: ЧП / среднегодовые активы (или на конец года)</t>
        </is>
      </c>
      <c r="AA46" t="n">
        <v>4</v>
      </c>
      <c r="AB46">
        <f>IF(OR(AA46="",AA46=0,IF(OR(O46="",O46=0),P46,O46)="",IF(OR(O46="",O46=0),P46,O46)=0),"",ROUND(IF(OR(O46="",O46=0),P46,O46)/AA46,0))</f>
        <v/>
      </c>
      <c r="AF46" t="inlineStr">
        <is>
          <t>вне типологии: эстетическая косметология</t>
        </is>
      </c>
      <c r="AG46" t="inlineStr">
        <is>
          <t>—</t>
        </is>
      </c>
      <c r="AH46" t="n">
        <v>3</v>
      </c>
      <c r="AI46" t="inlineStr">
        <is>
          <t>Jeternel сеть медицинских центров косметологии</t>
        </is>
      </c>
      <c r="AJ46">
        <f>IF(OR(O46="",O46=0),IF(P46="","",P46),O46)</f>
        <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U50">
        <f>IF(OR(T50="",IF(OR(O50="",O50=0),P50,O50)=0,IF(OR(O50="",O50=0),P50,O50)=""),"",ROUND(T50/IF(OR(O50="",O50=0),P50,O50)*100,1))</f>
        <v/>
      </c>
      <c r="V50" t="inlineStr">
        <is>
          <t>формула: прибыль от продаж / выручка</t>
        </is>
      </c>
      <c r="X50" t="inlineStr">
        <is>
          <t>Не найдено: отчётности нет</t>
        </is>
      </c>
      <c r="Y50">
        <f>IF(OR(Q50="",R50="",R50=0),"",ROUND(Q50/IF(OR(S50="",S50=0),R50,(S50+R50)/2)*100,1))</f>
        <v/>
      </c>
      <c r="Z50" t="inlineStr">
        <is>
          <t>формула: ЧП / среднегодовые активы (или на конец года)</t>
        </is>
      </c>
      <c r="AA50" t="n">
        <v>2</v>
      </c>
      <c r="AB50">
        <f>IF(OR(AA50="",AA50=0,IF(OR(O50="",O50=0),P50,O50)="",IF(OR(O50="",O50=0),P50,O50)=0),"",ROUND(IF(OR(O50="",O50=0),P50,O50)/AA50,0))</f>
        <v/>
      </c>
      <c r="AF50" t="inlineStr">
        <is>
          <t>вне типологии: эстетическая косметология</t>
        </is>
      </c>
      <c r="AG50" t="inlineStr">
        <is>
          <t>—</t>
        </is>
      </c>
      <c r="AH50" t="n">
        <v>2</v>
      </c>
      <c r="AI50" t="inlineStr">
        <is>
          <t>Центр здоровья и красоты в Саратове - медицинский центр ВИТАЛАЙН | ВитаСПА 👍</t>
        </is>
      </c>
      <c r="AJ50">
        <f>IF(OR(O50="",O50=0),IF(P50="","",P50),O50)</f>
        <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М3 — Clinical Skin Health</t>
        </is>
      </c>
      <c r="AG52" t="inlineStr">
        <is>
          <t>—</t>
        </is>
      </c>
      <c r="AH52" t="n">
        <v>1</v>
      </c>
      <c r="AI52" t="inlineStr">
        <is>
          <t>Клиника врачебной косметологии в Нижнем Новгороде | 3D Cosmetology</t>
        </is>
      </c>
      <c r="AJ52">
        <f>IF(OR(O52="",O52=0),IF(P52="","",P52),O52)</f>
        <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G68" t="inlineStr">
        <is>
          <t>—</t>
        </is>
      </c>
      <c r="AH68" t="n">
        <v>0.25</v>
      </c>
      <c r="AI68" t="inlineStr">
        <is>
          <t>Медицинская клиника «Ультрамед» Барнаул — приём врачей 30 специальностей, УЗИ и диагностика | ФЛАГ: многопрофильная</t>
        </is>
      </c>
      <c r="AJ68">
        <f>IF(OR(O68="",O68=0),IF(P68="","",P68),O68)</f>
        <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G69" t="inlineStr">
        <is>
          <t>—</t>
        </is>
      </c>
      <c r="AH69" t="n">
        <v>0</v>
      </c>
      <c r="AI69" t="inlineStr">
        <is>
          <t>Главная</t>
        </is>
      </c>
      <c r="AJ69">
        <f>IF(OR(O69="",O69=0),IF(P69="","",P69),O69)</f>
        <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G71" t="inlineStr">
        <is>
          <t>—</t>
        </is>
      </c>
      <c r="AH71" t="n">
        <v>0</v>
      </c>
      <c r="AI71" t="inlineStr">
        <is>
          <t>Клиника «Декатмед» – Медицинский центрКлиника «Декатмед» — Медицинский центр</t>
        </is>
      </c>
      <c r="AJ71">
        <f>IF(OR(O71="",O71=0),IF(P71="","",P71),O71)</f>
        <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вне типологии: эстетическая косметология</t>
        </is>
      </c>
      <c r="AG79" t="inlineStr">
        <is>
          <t>—</t>
        </is>
      </c>
      <c r="AH79" t="n">
        <v>0</v>
      </c>
      <c r="AI79" t="inlineStr">
        <is>
          <t>Клиника косметологии в Самаре |  Центр эстетической медицины – «Доктор Борменталь»</t>
        </is>
      </c>
      <c r="AJ79">
        <f>IF(OR(O79="",O79=0),IF(P79="","",P79),O79)</f>
        <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вне типологии: эстетическая косметология</t>
        </is>
      </c>
      <c r="AG88" t="inlineStr">
        <is>
          <t>—</t>
        </is>
      </c>
      <c r="AH88" t="n">
        <v>2</v>
      </c>
      <c r="AI88" t="inlineStr">
        <is>
          <t>Клиника эстетической медицины в Краснодаре, лазерная клиника - Eva Klinik</t>
        </is>
      </c>
      <c r="AJ88">
        <f>IF(OR(O88="",O88=0),IF(P88="","",P88),O88)</f>
        <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G90" t="inlineStr">
        <is>
          <t>—</t>
        </is>
      </c>
      <c r="AH90" t="n">
        <v>0</v>
      </c>
      <c r="AI90" t="inlineStr">
        <is>
          <t>Клиника иммунологии - Персонифицированная медицина | ФЛАГ: иммунология/аллерго-лаборатория</t>
        </is>
      </c>
      <c r="AJ90">
        <f>IF(OR(O90="",O90=0),IF(P90="","",P90),O90)</f>
        <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G91" t="inlineStr">
        <is>
          <t>—</t>
        </is>
      </c>
      <c r="AH91" t="n">
        <v>2</v>
      </c>
      <c r="AI91" t="inlineStr">
        <is>
          <t>Медицинский центр ИмиджЛаб | ФЛАГ: хирургия</t>
        </is>
      </c>
      <c r="AJ91">
        <f>IF(OR(O91="",O91=0),IF(P91="","",P91),O91)</f>
        <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вне типологии: эстетическая косметология</t>
        </is>
      </c>
      <c r="AG92" t="inlineStr">
        <is>
          <t>—</t>
        </is>
      </c>
      <c r="AH92" t="n">
        <v>0</v>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вне типологии: эстетическая косметология</t>
        </is>
      </c>
      <c r="AG96" t="inlineStr">
        <is>
          <t>—</t>
        </is>
      </c>
      <c r="AH96" t="n">
        <v>2</v>
      </c>
      <c r="AI96" t="inlineStr">
        <is>
          <t>Медцентр Camellia: эстетическая медицина и косметология в Нижнем Новгороде</t>
        </is>
      </c>
      <c r="AJ96">
        <f>IF(OR(O96="",O96=0),IF(P96="","",P96),O96)</f>
        <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G101" t="inlineStr">
        <is>
          <t>—</t>
        </is>
      </c>
      <c r="AH101" t="n">
        <v>0</v>
      </c>
      <c r="AI101" t="inlineStr">
        <is>
          <t>Многопрофильная клиника в Казани |Наш доктор | ФЛАГ: многопрофиль+лаборатория</t>
        </is>
      </c>
      <c r="AJ101">
        <f>IF(OR(O101="",O101=0),IF(P101="","",P101),O101)</f>
        <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G103" t="inlineStr">
        <is>
          <t>—</t>
        </is>
      </c>
      <c r="AH103" t="n">
        <v>2</v>
      </c>
      <c r="AI103" t="inlineStr">
        <is>
          <t>Главная - Центр красоты "Классик" Ростов-на-Дону | ФЛАГ: смешанный МЦ</t>
        </is>
      </c>
      <c r="AJ103">
        <f>IF(OR(O103="",O103=0),IF(P103="","",P103),O103)</f>
        <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G108" t="inlineStr">
        <is>
          <t>—</t>
        </is>
      </c>
      <c r="AH108" t="n">
        <v>1</v>
      </c>
      <c r="AI108" t="inlineStr">
        <is>
          <t>Клиника врачебной косметологии</t>
        </is>
      </c>
      <c r="AJ108">
        <f>IF(OR(O108="",O108=0),IF(P108="","",P108),O108)</f>
        <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t>
        </is>
      </c>
      <c r="AJ110">
        <f>IF(OR(O110="",O110=0),IF(P110="","",P110),O110)</f>
        <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вне типологии: эстетическая косметология</t>
        </is>
      </c>
      <c r="AG115" t="inlineStr">
        <is>
          <t>—</t>
        </is>
      </c>
      <c r="AH115" t="n">
        <v>2</v>
      </c>
      <c r="AI115" t="inlineStr">
        <is>
          <t>Клиника эстетической косметологии | Клиника Ирины Гужавиной</t>
        </is>
      </c>
      <c r="AJ115">
        <f>IF(OR(O115="",O115=0),IF(P115="","",P115),O115)</f>
        <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вне типологии: эстетическая косметология</t>
        </is>
      </c>
      <c r="AG116" t="inlineStr">
        <is>
          <t>—</t>
        </is>
      </c>
      <c r="AH116" t="n">
        <v>1</v>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вне типологии: эстетическая косметология</t>
        </is>
      </c>
      <c r="AG119" t="inlineStr">
        <is>
          <t>—</t>
        </is>
      </c>
      <c r="AH119" t="n">
        <v>2</v>
      </c>
      <c r="AI119" t="inlineStr">
        <is>
          <t>Сеть клиник «ЛИНЛАЙН» - лазерная косметология и эстетическая медицина</t>
        </is>
      </c>
      <c r="AJ119">
        <f>IF(OR(O119="",O119=0),IF(P119="","",P119),O119)</f>
        <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М5 — подология и здоровье стоп</t>
        </is>
      </c>
      <c r="AG120" t="inlineStr">
        <is>
          <t>—</t>
        </is>
      </c>
      <c r="AH120" t="n">
        <v>2</v>
      </c>
      <c r="AI120" t="inlineStr">
        <is>
          <t>Частная клиника в Самаре – Медерус | ФЛАГ: сайт: «гинекология, урология…», прайс: подология 87% — конфликт</t>
        </is>
      </c>
      <c r="AJ120">
        <f>IF(OR(O120="",O120=0),IF(P120="","",P120),O120)</f>
        <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вне типологии: эстетическая косметология</t>
        </is>
      </c>
      <c r="AG123" t="inlineStr">
        <is>
          <t>—</t>
        </is>
      </c>
      <c r="AH123" t="n">
        <v>2</v>
      </c>
      <c r="AI123" t="inlineStr">
        <is>
          <t>Клиника Мировая косметология в Перми</t>
        </is>
      </c>
      <c r="AJ123">
        <f>IF(OR(O123="",O123=0),IF(P123="","",P123),O123)</f>
        <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G126" t="inlineStr">
        <is>
          <t>—</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G132" t="inlineStr">
        <is>
          <t>—</t>
        </is>
      </c>
      <c r="AH132" t="n">
        <v>0</v>
      </c>
      <c r="AI132" t="inlineStr">
        <is>
          <t>Клиника урологии профессора Алборова | ФЛАГ: урология, дерматология вторична (критерий документа)</t>
        </is>
      </c>
      <c r="AJ132">
        <f>IF(OR(O132="",O132=0),IF(P132="","",P132),O132)</f>
        <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вне типологии: эстетическая косметология</t>
        </is>
      </c>
      <c r="AG135" t="inlineStr">
        <is>
          <t>—</t>
        </is>
      </c>
      <c r="AH135" t="n">
        <v>2</v>
      </c>
      <c r="AI135" t="inlineStr">
        <is>
          <t>Клиника косметологии Elix в Новосибирске</t>
        </is>
      </c>
      <c r="AJ135">
        <f>IF(OR(O135="",O135=0),IF(P135="","",P135),O135)</f>
        <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вне типологии: эстетическая косметология</t>
        </is>
      </c>
      <c r="AG138" t="inlineStr">
        <is>
          <t>—</t>
        </is>
      </c>
      <c r="AH138" t="n">
        <v>2</v>
      </c>
      <c r="AI138" t="inlineStr">
        <is>
          <t>Клиника эстетической медицины ЛИЦА</t>
        </is>
      </c>
      <c r="AJ138">
        <f>IF(OR(O138="",O138=0),IF(P138="","",P138),O138)</f>
        <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G139" t="inlineStr">
        <is>
          <t>—</t>
        </is>
      </c>
      <c r="AH139" t="n">
        <v>0</v>
      </c>
      <c r="AI139" t="inlineStr">
        <is>
          <t>Сеть реабилитационных центров "Территория здоровья" | ФЛАГ: реабилитация</t>
        </is>
      </c>
      <c r="AJ139">
        <f>IF(OR(O139="",O139=0),IF(P139="","",P139),O139)</f>
        <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вне типологии: эстетическая косметология</t>
        </is>
      </c>
      <c r="AG141" t="inlineStr">
        <is>
          <t>—</t>
        </is>
      </c>
      <c r="AH141" t="n">
        <v>2</v>
      </c>
      <c r="AI141" t="inlineStr">
        <is>
          <t>Центр эстетической медицины в Краснодаре - инъекционная косметология</t>
        </is>
      </c>
      <c r="AJ141">
        <f>IF(OR(O141="",O141=0),IF(P141="","",P141),O141)</f>
        <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М3 — Clinical Skin Health</t>
        </is>
      </c>
      <c r="AG143" t="inlineStr">
        <is>
          <t>—</t>
        </is>
      </c>
      <c r="AH143" t="n">
        <v>1</v>
      </c>
      <c r="AI143" t="inlineStr">
        <is>
          <t>Контур Клиник косметологическая клиника в Самаре</t>
        </is>
      </c>
      <c r="AJ143">
        <f>IF(OR(O143="",O143=0),IF(P143="","",P143),O143)</f>
        <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G144" t="inlineStr">
        <is>
          <t>—</t>
        </is>
      </c>
      <c r="AH144" t="n">
        <v>0</v>
      </c>
      <c r="AI144" t="inlineStr">
        <is>
          <t>Офтальмологическая клиника в Казани — хирургия, коррекция, лечение глаз | ФЛАГ: офтальмология</t>
        </is>
      </c>
      <c r="AJ144">
        <f>IF(OR(O144="",O144=0),IF(P144="","",P144),O144)</f>
        <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вне типологии: эстетическая косметология</t>
        </is>
      </c>
      <c r="AG145" t="inlineStr">
        <is>
          <t>—</t>
        </is>
      </c>
      <c r="AH145" t="n">
        <v>2</v>
      </c>
      <c r="AI145" t="inlineStr">
        <is>
          <t>Med OV Clinic</t>
        </is>
      </c>
      <c r="AJ145">
        <f>IF(OR(O145="",O145=0),IF(P145="","",P145),O145)</f>
        <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вне типологии: эстетическая косметология</t>
        </is>
      </c>
      <c r="AG146" t="inlineStr">
        <is>
          <t>—</t>
        </is>
      </c>
      <c r="AH146" t="n">
        <v>2</v>
      </c>
      <c r="AI146" t="inlineStr">
        <is>
          <t>Клиника косметологии доктора Садыковой в Казани</t>
        </is>
      </c>
      <c r="AJ146">
        <f>IF(OR(O146="",O146=0),IF(P146="","",P146),O146)</f>
        <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вне типологии: эстетическая косметология</t>
        </is>
      </c>
      <c r="AG147" t="inlineStr">
        <is>
          <t>—</t>
        </is>
      </c>
      <c r="AH147" t="n">
        <v>0</v>
      </c>
      <c r="AI147" t="inlineStr">
        <is>
          <t>Косметология в Тюмени — клиника эстетической медицины</t>
        </is>
      </c>
      <c r="AJ147">
        <f>IF(OR(O147="",O147=0),IF(P147="","",P147),O147)</f>
        <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вне типологии: эстетическая косметология</t>
        </is>
      </c>
      <c r="AG150" t="inlineStr">
        <is>
          <t>—</t>
        </is>
      </c>
      <c r="AH150" t="n">
        <v>3</v>
      </c>
      <c r="AI150" t="inlineStr">
        <is>
          <t>ООО «Косметология» — Нижний Новгород</t>
        </is>
      </c>
      <c r="AJ150">
        <f>IF(OR(O150="",O150=0),IF(P150="","",P150),O150)</f>
        <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вне типологии: эстетическая косметология</t>
        </is>
      </c>
      <c r="AG152" t="inlineStr">
        <is>
          <t>М2 (трихология 20% прайса)</t>
        </is>
      </c>
      <c r="AH152" t="n">
        <v>0</v>
      </c>
      <c r="AI152" t="inlineStr">
        <is>
          <t>Клиника премиальной косметологии Le Face в Новосибирске</t>
        </is>
      </c>
      <c r="AJ152">
        <f>IF(OR(O152="",O152=0),IF(P152="","",P152),O152)</f>
        <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вне типологии: эстетическая косметология</t>
        </is>
      </c>
      <c r="AG154" t="inlineStr">
        <is>
          <t>—</t>
        </is>
      </c>
      <c r="AH154" t="n">
        <v>0</v>
      </c>
      <c r="AI154" t="inlineStr">
        <is>
          <t>Your place - клиника эстетической медицины</t>
        </is>
      </c>
      <c r="AJ154">
        <f>IF(OR(O154="",O154=0),IF(P154="","",P154),O154)</f>
        <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G155" t="inlineStr">
        <is>
          <t>—</t>
        </is>
      </c>
      <c r="AH155" t="n">
        <v>0</v>
      </c>
      <c r="AI155" t="inlineStr">
        <is>
          <t>Клиника КРЭДО — эндокринология, диагностика и лечение щитовидной железы | ФЛАГ: эндокринология</t>
        </is>
      </c>
      <c r="AJ155">
        <f>IF(OR(O155="",O155=0),IF(P155="","",P155),O155)</f>
        <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G163" t="inlineStr">
        <is>
          <t>—</t>
        </is>
      </c>
      <c r="AH163" t="n">
        <v>2</v>
      </c>
      <c r="AI163" t="inlineStr">
        <is>
          <t>Центр классической и эстетической гинекологии в Краснодаре | ФЛАГ: гинекология</t>
        </is>
      </c>
      <c r="AJ163">
        <f>IF(OR(O163="",O163=0),IF(P163="","",P163),O163)</f>
        <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М3 — Clinical Skin Health</t>
        </is>
      </c>
      <c r="AG164" t="inlineStr">
        <is>
          <t>—</t>
        </is>
      </c>
      <c r="AH164" t="n">
        <v>1</v>
      </c>
      <c r="AI164" t="inlineStr">
        <is>
          <t>Клиника лечебной медицинской косметологии «Ланцетъ» г. Нижний Новгород</t>
        </is>
      </c>
      <c r="AJ164">
        <f>IF(OR(O164="",O164=0),IF(P164="","",P164),O164)</f>
        <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вне типологии: эстетическая косметология</t>
        </is>
      </c>
      <c r="AG174" t="inlineStr">
        <is>
          <t>—</t>
        </is>
      </c>
      <c r="AH174" t="n">
        <v>0</v>
      </c>
      <c r="AI174" t="inlineStr">
        <is>
          <t>Луч света - центр аппаратной косметологии</t>
        </is>
      </c>
      <c r="AJ174">
        <f>IF(OR(O174="",O174=0),IF(P174="","",P174),O174)</f>
        <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вне типологии: эстетическая косметология</t>
        </is>
      </c>
      <c r="AG175" t="inlineStr">
        <is>
          <t>—</t>
        </is>
      </c>
      <c r="AH175" t="n">
        <v>2</v>
      </c>
      <c r="AI175" t="inlineStr">
        <is>
          <t>Врачебная косметология в Красноярске - "М-Клиник"</t>
        </is>
      </c>
      <c r="AJ175">
        <f>IF(OR(O175="",O175=0),IF(P175="","",P175),O175)</f>
        <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вне типологии: эстетическая косметология</t>
        </is>
      </c>
      <c r="AG176" t="inlineStr">
        <is>
          <t>—</t>
        </is>
      </c>
      <c r="AH176" t="n">
        <v>2</v>
      </c>
      <c r="AI176" t="inlineStr">
        <is>
          <t>М.О.Derm Clinik г. Краснодар</t>
        </is>
      </c>
      <c r="AJ176">
        <f>IF(OR(O176="",O176=0),IF(P176="","",P176),O176)</f>
        <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эстетическая косметология</t>
        </is>
      </c>
      <c r="AG187" t="inlineStr">
        <is>
          <t>—</t>
        </is>
      </c>
      <c r="AH187" t="n">
        <v>2</v>
      </c>
      <c r="AI187" t="inlineStr">
        <is>
          <t>Многопрофильная платная клиника в Тольятти Вальхенмед | ФЛАГ: сайт: «многопрофильная», прайс: косметология 66%</t>
        </is>
      </c>
      <c r="AJ187">
        <f>IF(OR(O187="",O187=0),IF(P187="","",P187),O187)</f>
        <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G189" t="inlineStr">
        <is>
          <t>—</t>
        </is>
      </c>
      <c r="AH189" t="n">
        <v>0</v>
      </c>
      <c r="AI189" t="inlineStr">
        <is>
          <t>Di Мобиль — Медицинские справки всех видов</t>
        </is>
      </c>
      <c r="AJ189">
        <f>IF(OR(O189="",O189=0),IF(P189="","",P189),O189)</f>
        <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G191" t="inlineStr">
        <is>
          <t>—</t>
        </is>
      </c>
      <c r="AH191" t="n">
        <v>2</v>
      </c>
      <c r="AI191" t="inlineStr">
        <is>
          <t>МЦ "Гиппократ" в Краснодаре | ФЛАГ: универсальный МЦ; дерматовенерология 55% прайса — проверить</t>
        </is>
      </c>
      <c r="AJ191">
        <f>IF(OR(O191="",O191=0),IF(P191="","",P191),O191)</f>
        <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вне типологии: эстетическая косметология</t>
        </is>
      </c>
      <c r="AG192" t="inlineStr">
        <is>
          <t>—</t>
        </is>
      </c>
      <c r="AH192" t="n">
        <v>2</v>
      </c>
      <c r="AI192" t="inlineStr">
        <is>
          <t>Клиника эстетической косметологии «Надежда»  | Все виды косметологических процедур</t>
        </is>
      </c>
      <c r="AJ192">
        <f>IF(OR(O192="",O192=0),IF(P192="","",P192),O192)</f>
        <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G197" t="inlineStr">
        <is>
          <t>—</t>
        </is>
      </c>
      <c r="AH197" t="n">
        <v>0</v>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G199" t="inlineStr">
        <is>
          <t>—</t>
        </is>
      </c>
      <c r="AH199" t="n">
        <v>1</v>
      </c>
      <c r="AI199" t="inlineStr">
        <is>
          <t>Медицинский центр ДОАО ГПИнж | ФЛАГ: стоматология</t>
        </is>
      </c>
      <c r="AJ199">
        <f>IF(OR(O199="",O199=0),IF(P199="","",P199),O199)</f>
        <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вне типологии: эстетическая косметология</t>
        </is>
      </c>
      <c r="AG214" t="inlineStr">
        <is>
          <t>—</t>
        </is>
      </c>
      <c r="AH214" t="n">
        <v>0</v>
      </c>
      <c r="AI214" t="inlineStr">
        <is>
          <t>Косметология Морель в Новосибирске: красота и здоровье кожи 🌟</t>
        </is>
      </c>
      <c r="AJ214">
        <f>IF(OR(O214="",O214=0),IF(P214="","",P214),O214)</f>
        <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вне типологии: эстетическая косметология</t>
        </is>
      </c>
      <c r="AG215" t="inlineStr">
        <is>
          <t>—</t>
        </is>
      </c>
      <c r="AH215" t="n">
        <v>2</v>
      </c>
      <c r="AI215" t="inlineStr">
        <is>
          <t>Ideal - Клиника современной косметологии и лазерной медицины в Красноярске</t>
        </is>
      </c>
      <c r="AJ215">
        <f>IF(OR(O215="",O215=0),IF(P215="","",P215),O215)</f>
        <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G217" t="inlineStr">
        <is>
          <t>—</t>
        </is>
      </c>
      <c r="AH217" t="n">
        <v>2</v>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G220" t="inlineStr">
        <is>
          <t>—</t>
        </is>
      </c>
      <c r="AH220" t="n">
        <v>2</v>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G223" t="inlineStr">
        <is>
          <t>—</t>
        </is>
      </c>
      <c r="AH223" t="n">
        <v>2</v>
      </c>
      <c r="AI223" t="inlineStr">
        <is>
          <t>Медицинский центр "Оптима"</t>
        </is>
      </c>
      <c r="AJ223">
        <f>IF(OR(O223="",O223=0),IF(P223="","",P223),O223)</f>
        <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G225" t="inlineStr">
        <is>
          <t>—</t>
        </is>
      </c>
      <c r="AH225" t="n">
        <v>2</v>
      </c>
      <c r="AI225" t="inlineStr">
        <is>
          <t>Медицинский центр "ОптимаМед" ✆ 205-22-11</t>
        </is>
      </c>
      <c r="AJ225">
        <f>IF(OR(O225="",O225=0),IF(P225="","",P225),O225)</f>
        <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G227" t="inlineStr">
        <is>
          <t>—</t>
        </is>
      </c>
      <c r="AH227" t="n">
        <v>1</v>
      </c>
      <c r="AI227" t="inlineStr">
        <is>
          <t>Белая косметология - Эстетическая косметология и дерматология в Казани</t>
        </is>
      </c>
      <c r="AJ227">
        <f>IF(OR(O227="",O227=0),IF(P227="","",P227),O227)</f>
        <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вне типологии: эстетическая косметология</t>
        </is>
      </c>
      <c r="AG236" t="inlineStr">
        <is>
          <t>—</t>
        </is>
      </c>
      <c r="AH236" t="n">
        <v>0</v>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G240" t="inlineStr">
        <is>
          <t>—</t>
        </is>
      </c>
      <c r="AH240" t="n">
        <v>0</v>
      </c>
      <c r="AI240" t="inlineStr">
        <is>
          <t>Центр репродукции и планирования семьи в Краснодаре – официальный сайт OXY-Center | ФЛАГ: репродукция</t>
        </is>
      </c>
      <c r="AJ240">
        <f>IF(OR(O240="",O240=0),IF(P240="","",P240),O240)</f>
        <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G251" t="inlineStr">
        <is>
          <t>—</t>
        </is>
      </c>
      <c r="AH251" t="n">
        <v>2</v>
      </c>
      <c r="AI251" t="inlineStr">
        <is>
          <t>Посольство Молодости и Красоты</t>
        </is>
      </c>
      <c r="AJ251">
        <f>IF(OR(O251="",O251=0),IF(P251="","",P251),O251)</f>
        <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G256" t="inlineStr">
        <is>
          <t>—</t>
        </is>
      </c>
      <c r="AH256" t="n">
        <v>0</v>
      </c>
      <c r="AI256" t="inlineStr">
        <is>
          <t>ПрофМед - официальный сайт</t>
        </is>
      </c>
      <c r="AJ256">
        <f>IF(OR(O256="",O256=0),IF(P256="","",P256),O256)</f>
        <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вне типологии: эстетическая косметология</t>
        </is>
      </c>
      <c r="AG261" t="inlineStr">
        <is>
          <t>—</t>
        </is>
      </c>
      <c r="AH261" t="n">
        <v>2</v>
      </c>
      <c r="AI261" t="inlineStr">
        <is>
          <t>Центр эстетической медицины Ренессанс Косметология: врач косметолог в Самаре</t>
        </is>
      </c>
      <c r="AJ261">
        <f>IF(OR(O261="",O261=0),IF(P261="","",P261),O261)</f>
        <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вне типологии: эстетическая косметология</t>
        </is>
      </c>
      <c r="AG263" t="inlineStr">
        <is>
          <t>—</t>
        </is>
      </c>
      <c r="AH263" t="n">
        <v>1</v>
      </c>
      <c r="AI263" t="inlineStr">
        <is>
          <t>Reline | Косметология Тюмень косметологическая клиника перманентный макияж</t>
        </is>
      </c>
      <c r="AJ263">
        <f>IF(OR(O263="",O263=0),IF(P263="","",P263),O263)</f>
        <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вне типологии: эстетическая косметология</t>
        </is>
      </c>
      <c r="AG270" t="inlineStr">
        <is>
          <t>—</t>
        </is>
      </c>
      <c r="AH270" t="n">
        <v>2</v>
      </c>
      <c r="AI270" t="inlineStr">
        <is>
          <t>Клиника косметологии Red Clinic в Москве, цены, отзывы, запись на прием</t>
        </is>
      </c>
      <c r="AJ270">
        <f>IF(OR(O270="",O270=0),IF(P270="","",P270),O270)</f>
        <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вне типологии: эстетическая косметология</t>
        </is>
      </c>
      <c r="AG271" t="inlineStr">
        <is>
          <t>—</t>
        </is>
      </c>
      <c r="AH271" t="n">
        <v>2</v>
      </c>
      <c r="AI271" t="inlineStr">
        <is>
          <t>Аппаратная эстетическая косметология в Омске | клиника Dolce Vita</t>
        </is>
      </c>
      <c r="AJ271">
        <f>IF(OR(O271="",O271=0),IF(P271="","",P271),O271)</f>
        <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G274" t="inlineStr">
        <is>
          <t>—</t>
        </is>
      </c>
      <c r="AH274" t="n">
        <v>2</v>
      </c>
      <c r="AI274" t="inlineStr">
        <is>
          <t>Клиника косметологии и дерматологии SB Clinic в Саратове</t>
        </is>
      </c>
      <c r="AJ274">
        <f>IF(OR(O274="",O274=0),IF(P274="","",P274),O274)</f>
        <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G279" t="inlineStr">
        <is>
          <t>—</t>
        </is>
      </c>
      <c r="AH279" t="n">
        <v>2</v>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G281" t="inlineStr">
        <is>
          <t>—</t>
        </is>
      </c>
      <c r="AH281" t="n">
        <v>0</v>
      </c>
      <c r="AI281" t="inlineStr">
        <is>
          <t>Лечение варикоза вен в центре флебологии Казани | ФЛАГ: флебология</t>
        </is>
      </c>
      <c r="AJ281">
        <f>IF(OR(O281="",O281=0),IF(P281="","",P281),O281)</f>
        <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G284" t="inlineStr">
        <is>
          <t>—</t>
        </is>
      </c>
      <c r="AH284" t="n">
        <v>2</v>
      </c>
      <c r="AI284" t="inlineStr">
        <is>
          <t>Косметология "Доктора Матвиец". г. Омск.</t>
        </is>
      </c>
      <c r="AJ284">
        <f>IF(OR(O284="",O284=0),IF(P284="","",P284),O284)</f>
        <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G289" t="inlineStr">
        <is>
          <t>—</t>
        </is>
      </c>
      <c r="AH289" t="n">
        <v>0</v>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G296" t="inlineStr">
        <is>
          <t>—</t>
        </is>
      </c>
      <c r="AH296" t="n">
        <v>2</v>
      </c>
      <c r="AI296" t="inlineStr">
        <is>
          <t>Код Красоты - центр аппаратной косметологии и гинекологии в Тольятти</t>
        </is>
      </c>
      <c r="AJ296">
        <f>IF(OR(O296="",O296=0),IF(P296="","",P296),O296)</f>
        <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вне типологии: эстетическая косметология</t>
        </is>
      </c>
      <c r="AG297" t="inlineStr">
        <is>
          <t>—</t>
        </is>
      </c>
      <c r="AH297" t="n">
        <v>0</v>
      </c>
      <c r="AI297" t="inlineStr">
        <is>
          <t>Косметологический центр в Краснодаре - TLS Clinic - косметология в г Краснодар</t>
        </is>
      </c>
      <c r="AJ297">
        <f>IF(OR(O297="",O297=0),IF(P297="","",P297),O297)</f>
        <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вне типологии: эстетическая косметология</t>
        </is>
      </c>
      <c r="AG298" t="inlineStr">
        <is>
          <t>—</t>
        </is>
      </c>
      <c r="AH298" t="n">
        <v>0</v>
      </c>
      <c r="AI298" t="inlineStr">
        <is>
          <t>Косметология Nauka в Тюмени, клиника эстетической и косметологической медицины</t>
        </is>
      </c>
      <c r="AJ298">
        <f>IF(OR(O298="",O298=0),IF(P298="","",P298),O298)</f>
        <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М3 — Clinical Skin Health</t>
        </is>
      </c>
      <c r="AG301" t="inlineStr">
        <is>
          <t>—</t>
        </is>
      </c>
      <c r="AH301" t="n">
        <v>1</v>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вне типологии: эстетическая косметология</t>
        </is>
      </c>
      <c r="AG304" t="inlineStr">
        <is>
          <t>—</t>
        </is>
      </c>
      <c r="AH304" t="n">
        <v>2</v>
      </c>
      <c r="AI304" t="inlineStr">
        <is>
          <t>Клиника косметологии в Екатеринбурге Smart Aesthetics</t>
        </is>
      </c>
      <c r="AJ304">
        <f>IF(OR(O304="",O304=0),IF(P304="","",P304),O304)</f>
        <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медосмотры/справки</t>
        </is>
      </c>
      <c r="AG310" t="inlineStr">
        <is>
          <t>—</t>
        </is>
      </c>
      <c r="AH310" t="n">
        <v>0</v>
      </c>
      <c r="AI310" t="inlineStr">
        <is>
          <t>Главная - Медицинский центр "Формула здоровья ГР"</t>
        </is>
      </c>
      <c r="AJ310">
        <f>IF(OR(O310="",O310=0),IF(P310="","",P310),O310)</f>
        <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вне типологии: эстетическая косметология</t>
        </is>
      </c>
      <c r="AG313" t="inlineStr">
        <is>
          <t>—</t>
        </is>
      </c>
      <c r="AH313" t="n">
        <v>2</v>
      </c>
      <c r="AI313" t="inlineStr">
        <is>
          <t>Клиника эстетической и аппаратной косметологии – HIDE CLINIC</t>
        </is>
      </c>
      <c r="AJ313">
        <f>IF(OR(O313="",O313=0),IF(P313="","",P313),O313)</f>
        <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вне типологии: эстетическая косметология</t>
        </is>
      </c>
      <c r="AG315" t="inlineStr">
        <is>
          <t>—</t>
        </is>
      </c>
      <c r="AH315" t="n">
        <v>3</v>
      </c>
      <c r="AI315" t="inlineStr">
        <is>
          <t>Клиника косметологии и эстетической медицины Beauty Season в Казани</t>
        </is>
      </c>
      <c r="AJ315">
        <f>IF(OR(O315="",O315=0),IF(P315="","",P315),O315)</f>
        <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G328" t="inlineStr">
        <is>
          <t>—</t>
        </is>
      </c>
      <c r="AH328" t="n">
        <v>2</v>
      </c>
      <c r="AI328" t="inlineStr">
        <is>
          <t>Центр косметологии и пластической хирургии - Главная | ФЛАГ: пластическая хирургия</t>
        </is>
      </c>
      <c r="AJ328">
        <f>IF(OR(O328="",O328=0),IF(P328="","",P328),O328)</f>
        <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вне типологии: эстетическая косметология</t>
        </is>
      </c>
      <c r="AG335" t="inlineStr">
        <is>
          <t>—</t>
        </is>
      </c>
      <c r="AH335" t="n">
        <v>2</v>
      </c>
      <c r="AI335" t="inlineStr">
        <is>
          <t>Клиника косметологии в Тюмени - запись на прием в клинику красоты и здоровья Медика</t>
        </is>
      </c>
      <c r="AJ335">
        <f>IF(OR(O335="",O335=0),IF(P335="","",P335),O335)</f>
        <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G339" t="inlineStr">
        <is>
          <t>—</t>
        </is>
      </c>
      <c r="AH339" t="n">
        <v>0</v>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G359" t="inlineStr">
        <is>
          <t>—</t>
        </is>
      </c>
      <c r="AH359" t="n">
        <v>0</v>
      </c>
      <c r="AI359" t="inlineStr">
        <is>
          <t>Клиника женского здоровья Лично, медицинский центр Тюмени | ФЛАГ: женское здоровье; косметология 48% прайса</t>
        </is>
      </c>
      <c r="AJ359">
        <f>IF(OR(O359="",O359=0),IF(P359="","",P359),O359)</f>
        <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вне типологии: эстетическая косметология</t>
        </is>
      </c>
      <c r="AG360" t="inlineStr">
        <is>
          <t>—</t>
        </is>
      </c>
      <c r="AH360" t="n">
        <v>2</v>
      </c>
      <c r="AI360" t="inlineStr">
        <is>
          <t>Saint Clinic &amp; Spa — клиника эстетической медицины</t>
        </is>
      </c>
      <c r="AJ360">
        <f>IF(OR(O360="",O360=0),IF(P360="","",P360),O360)</f>
        <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вне типологии: эстетическая косметология</t>
        </is>
      </c>
      <c r="AG361" t="inlineStr">
        <is>
          <t>—</t>
        </is>
      </c>
      <c r="AH361" t="n">
        <v>0</v>
      </c>
      <c r="AI361" t="inlineStr">
        <is>
          <t>Клиника косметологии Uclinic в Волгограде - современный косметологический центр</t>
        </is>
      </c>
      <c r="AJ361">
        <f>IF(OR(O361="",O361=0),IF(P361="","",P361),O361)</f>
        <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вне типологии: эстетическая косметология</t>
        </is>
      </c>
      <c r="AG363" t="inlineStr">
        <is>
          <t>—</t>
        </is>
      </c>
      <c r="AH363" t="n">
        <v>2</v>
      </c>
      <c r="AI363" t="inlineStr">
        <is>
          <t>Youllity — Клиника превентивной медицины и косметологии в Нижнем Новгороде</t>
        </is>
      </c>
      <c r="AJ363">
        <f>IF(OR(O363="",O363=0),IF(P363="","",P363),O363)</f>
        <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М0–М6 по позиционированию сайтов (разметка 2026-09-24, 91 олиго-клиника с дерматовенерологией). Все показатели — ФОРМУЛЫ от листа 8.</t>
        </is>
      </c>
    </row>
    <row r="2">
      <c r="A2" t="inlineStr">
        <is>
          <t>Медианы — формулы массива MEDIAN(IF(…)): Excel 365/2021 и LibreOffice считают автоматически; в старом Excel подтвердить Ctrl+Shift+Enter. Средние — AVERAGEIFS.</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вне типологии: эстетическая косметология</t>
        </is>
      </c>
      <c r="B9">
        <f>COUNTIF('8_Олигопрофили_финансы'!AF6:AF363,A9)</f>
        <v/>
      </c>
      <c r="C9">
        <f>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М0–М6 (ведущая)»; цитаты позиционирования и флаги конфликтов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2026-09-24T14:29:19Z</dcterms:modified>
</cp:coreProperties>
</file>