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\Documents\GitHub\EISWS1314_CoMusic\Projektplan\"/>
    </mc:Choice>
  </mc:AlternateContent>
  <bookViews>
    <workbookView xWindow="120" yWindow="72" windowWidth="28512" windowHeight="12336"/>
  </bookViews>
  <sheets>
    <sheet name="Tabelle1" sheetId="1" r:id="rId1"/>
    <sheet name="Tabelle2" sheetId="2" r:id="rId2"/>
    <sheet name="Tabelle3" sheetId="3" r:id="rId3"/>
  </sheets>
  <calcPr calcId="152511" iterate="1"/>
</workbook>
</file>

<file path=xl/calcChain.xml><?xml version="1.0" encoding="utf-8"?>
<calcChain xmlns="http://schemas.openxmlformats.org/spreadsheetml/2006/main">
  <c r="E12" i="1" l="1"/>
  <c r="D12" i="1"/>
  <c r="D52" i="1" s="1"/>
  <c r="E6" i="1"/>
  <c r="D6" i="1"/>
  <c r="D39" i="1" l="1"/>
  <c r="C44" i="1"/>
  <c r="C50" i="1"/>
  <c r="C48" i="1"/>
  <c r="C46" i="1"/>
  <c r="C39" i="1"/>
  <c r="C12" i="1"/>
  <c r="C6" i="1"/>
</calcChain>
</file>

<file path=xl/sharedStrings.xml><?xml version="1.0" encoding="utf-8"?>
<sst xmlns="http://schemas.openxmlformats.org/spreadsheetml/2006/main" count="92" uniqueCount="47">
  <si>
    <t>CoMusic Projektplan</t>
  </si>
  <si>
    <t>Meilenstein</t>
  </si>
  <si>
    <t>Aufgabe</t>
  </si>
  <si>
    <t>Soll</t>
  </si>
  <si>
    <t>Ist</t>
  </si>
  <si>
    <t>Duy</t>
  </si>
  <si>
    <t>Robert</t>
  </si>
  <si>
    <t>Exposé</t>
  </si>
  <si>
    <t>Konzept</t>
  </si>
  <si>
    <t>Audit</t>
  </si>
  <si>
    <t>Dokumentation</t>
  </si>
  <si>
    <t>Abgabe</t>
  </si>
  <si>
    <t>Implementation</t>
  </si>
  <si>
    <t>Präsentation</t>
  </si>
  <si>
    <t>Brainstorming</t>
  </si>
  <si>
    <t>Ideenfindung</t>
  </si>
  <si>
    <t>Abwägung der Ideen</t>
  </si>
  <si>
    <t>Optimierung</t>
  </si>
  <si>
    <t>Ausarbeitung</t>
  </si>
  <si>
    <t>Gesamt</t>
  </si>
  <si>
    <t>x</t>
  </si>
  <si>
    <t>Einführung</t>
  </si>
  <si>
    <t>Zielhierarchie</t>
  </si>
  <si>
    <t>Vorgehensmodelle</t>
  </si>
  <si>
    <t>Stakeholderanalyse</t>
  </si>
  <si>
    <t>MCI-Aspekte</t>
  </si>
  <si>
    <t>Priorisierung</t>
  </si>
  <si>
    <t>Nutzungskontextanalyse</t>
  </si>
  <si>
    <t>WBA-Aspekte</t>
  </si>
  <si>
    <t>Kommunikationsablauf</t>
  </si>
  <si>
    <t>Systemarchitektur</t>
  </si>
  <si>
    <t>Datenmodell</t>
  </si>
  <si>
    <t>Proof-of-Concepts</t>
  </si>
  <si>
    <t>Marktrecherche</t>
  </si>
  <si>
    <t>Geschäftsmodell</t>
  </si>
  <si>
    <t>Konkurrenzprodukte</t>
  </si>
  <si>
    <t>Alleinstellungsmerkmal</t>
  </si>
  <si>
    <t>Risiken</t>
  </si>
  <si>
    <t>Projektplan</t>
  </si>
  <si>
    <t>Dokumentaufbau</t>
  </si>
  <si>
    <t>Überarbeitung</t>
  </si>
  <si>
    <t>Projektbeschreibung</t>
  </si>
  <si>
    <t>Aktueller Stand</t>
  </si>
  <si>
    <t>Herausforderungen/Probleme</t>
  </si>
  <si>
    <t>Präsentation erstellen</t>
  </si>
  <si>
    <t>folgt</t>
  </si>
  <si>
    <t>Proof-of-Concepts planen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</si>
</sst>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1" xfId="2"/>
    <xf numFmtId="0" fontId="3" fillId="0" borderId="2" xfId="3"/>
    <xf numFmtId="0" fontId="0" fillId="0" borderId="0" xfId="0" applyNumberFormat="1"/>
    <xf numFmtId="0" fontId="2" fillId="0" borderId="1" xfId="2" applyNumberFormat="1"/>
    <xf numFmtId="0" fontId="3" fillId="0" borderId="2" xfId="3" applyNumberFormat="1"/>
    <xf numFmtId="14" fontId="3" fillId="0" borderId="2" xfId="3" applyNumberFormat="1"/>
    <xf numFmtId="0" fontId="4" fillId="0" borderId="0" xfId="4"/>
    <xf numFmtId="0" fontId="2" fillId="0" borderId="1" xfId="2" applyFill="1" applyAlignment="1">
      <alignment horizontal="center"/>
    </xf>
    <xf numFmtId="0" fontId="0" fillId="0" borderId="0" xfId="0" applyAlignment="1">
      <alignment horizontal="center"/>
    </xf>
    <xf numFmtId="0" fontId="3" fillId="0" borderId="2" xfId="3" applyAlignment="1">
      <alignment horizontal="center"/>
    </xf>
  </cellXfs>
  <cellStyles count="5">
    <cellStyle name="Standard" xfId="0" builtinId="0"/>
    <cellStyle name="Überschrift" xfId="1" builtinId="15"/>
    <cellStyle name="Überschrift 1" xfId="2" builtinId="16"/>
    <cellStyle name="Überschrift 2" xfId="3" builtinId="17"/>
    <cellStyle name="Überschrift 4" xfId="4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E14" sqref="E14"/>
    </sheetView>
  </sheetViews>
  <sheetFormatPr baseColWidth="10" defaultRowHeight="14.4" x14ac:dyDescent="0.3"/>
  <cols>
    <col min="1" max="1" width="18.44140625" customWidth="1"/>
    <col min="2" max="2" width="43.6640625" customWidth="1"/>
    <col min="3" max="3" width="20.88671875" style="4" hidden="1" customWidth="1"/>
    <col min="4" max="4" width="5.109375" customWidth="1"/>
    <col min="5" max="5" width="5.44140625" customWidth="1"/>
    <col min="6" max="6" width="6" customWidth="1"/>
    <col min="7" max="7" width="8.6640625" customWidth="1"/>
  </cols>
  <sheetData>
    <row r="1" spans="1:7" ht="22.8" x14ac:dyDescent="0.4">
      <c r="A1" s="1" t="s">
        <v>0</v>
      </c>
    </row>
    <row r="4" spans="1:7" ht="20.399999999999999" thickBot="1" x14ac:dyDescent="0.45">
      <c r="A4" s="2" t="s">
        <v>1</v>
      </c>
      <c r="B4" s="2" t="s">
        <v>2</v>
      </c>
      <c r="C4" s="5" t="s">
        <v>11</v>
      </c>
      <c r="D4" s="2" t="s">
        <v>3</v>
      </c>
      <c r="E4" s="2" t="s">
        <v>4</v>
      </c>
      <c r="F4" s="9" t="s">
        <v>5</v>
      </c>
      <c r="G4" s="9" t="s">
        <v>6</v>
      </c>
    </row>
    <row r="5" spans="1:7" ht="15" thickTop="1" x14ac:dyDescent="0.3">
      <c r="C5"/>
      <c r="F5" s="10"/>
      <c r="G5" s="10"/>
    </row>
    <row r="6" spans="1:7" ht="18" thickBot="1" x14ac:dyDescent="0.4">
      <c r="A6" s="3" t="s">
        <v>7</v>
      </c>
      <c r="B6" s="3"/>
      <c r="C6" s="7">
        <f>DATE(2013,10,7)</f>
        <v>41554</v>
      </c>
      <c r="D6" s="3">
        <f>SUM(D7:D11)</f>
        <v>40</v>
      </c>
      <c r="E6" s="3">
        <f>SUM(E7:E11)</f>
        <v>32</v>
      </c>
      <c r="F6" s="11"/>
      <c r="G6" s="11"/>
    </row>
    <row r="7" spans="1:7" ht="15" thickTop="1" x14ac:dyDescent="0.3">
      <c r="B7" t="s">
        <v>14</v>
      </c>
      <c r="D7">
        <v>5</v>
      </c>
      <c r="E7">
        <v>5</v>
      </c>
      <c r="F7" s="10" t="s">
        <v>20</v>
      </c>
      <c r="G7" s="10" t="s">
        <v>20</v>
      </c>
    </row>
    <row r="8" spans="1:7" x14ac:dyDescent="0.3">
      <c r="B8" t="s">
        <v>15</v>
      </c>
      <c r="D8">
        <v>11</v>
      </c>
      <c r="E8">
        <v>8</v>
      </c>
      <c r="F8" s="10" t="s">
        <v>20</v>
      </c>
      <c r="G8" s="10" t="s">
        <v>20</v>
      </c>
    </row>
    <row r="9" spans="1:7" x14ac:dyDescent="0.3">
      <c r="B9" t="s">
        <v>16</v>
      </c>
      <c r="D9">
        <v>8</v>
      </c>
      <c r="E9">
        <v>5</v>
      </c>
      <c r="F9" s="10" t="s">
        <v>20</v>
      </c>
      <c r="G9" s="10" t="s">
        <v>20</v>
      </c>
    </row>
    <row r="10" spans="1:7" x14ac:dyDescent="0.3">
      <c r="B10" t="s">
        <v>18</v>
      </c>
      <c r="D10">
        <v>8</v>
      </c>
      <c r="E10">
        <v>7</v>
      </c>
      <c r="F10" s="10" t="s">
        <v>20</v>
      </c>
      <c r="G10" s="10" t="s">
        <v>20</v>
      </c>
    </row>
    <row r="11" spans="1:7" x14ac:dyDescent="0.3">
      <c r="B11" t="s">
        <v>17</v>
      </c>
      <c r="D11">
        <v>8</v>
      </c>
      <c r="E11">
        <v>7</v>
      </c>
      <c r="F11" s="10" t="s">
        <v>20</v>
      </c>
      <c r="G11" s="10" t="s">
        <v>20</v>
      </c>
    </row>
    <row r="12" spans="1:7" ht="18" thickBot="1" x14ac:dyDescent="0.4">
      <c r="A12" s="3" t="s">
        <v>8</v>
      </c>
      <c r="B12" s="3"/>
      <c r="C12" s="7">
        <f>DATE(2013,10,28)</f>
        <v>41575</v>
      </c>
      <c r="D12" s="3">
        <f>SUM(D13:D38)</f>
        <v>90</v>
      </c>
      <c r="E12" s="3">
        <f>SUM(E13:E37)</f>
        <v>7</v>
      </c>
      <c r="F12" s="11"/>
      <c r="G12" s="11"/>
    </row>
    <row r="13" spans="1:7" ht="15" thickTop="1" x14ac:dyDescent="0.3">
      <c r="B13" t="s">
        <v>39</v>
      </c>
      <c r="D13">
        <v>5</v>
      </c>
      <c r="E13">
        <v>7</v>
      </c>
      <c r="F13" s="10" t="s">
        <v>20</v>
      </c>
      <c r="G13" s="10" t="s">
        <v>20</v>
      </c>
    </row>
    <row r="14" spans="1:7" x14ac:dyDescent="0.3">
      <c r="B14" t="s">
        <v>21</v>
      </c>
      <c r="D14">
        <v>5</v>
      </c>
      <c r="F14" s="10" t="s">
        <v>20</v>
      </c>
      <c r="G14" s="10" t="s">
        <v>20</v>
      </c>
    </row>
    <row r="15" spans="1:7" x14ac:dyDescent="0.3">
      <c r="B15" t="s">
        <v>22</v>
      </c>
      <c r="D15">
        <v>8</v>
      </c>
      <c r="F15" s="10" t="s">
        <v>20</v>
      </c>
      <c r="G15" s="10" t="s">
        <v>20</v>
      </c>
    </row>
    <row r="16" spans="1:7" x14ac:dyDescent="0.3">
      <c r="B16" t="s">
        <v>26</v>
      </c>
      <c r="D16">
        <v>5</v>
      </c>
      <c r="F16" s="10" t="s">
        <v>20</v>
      </c>
      <c r="G16" s="10" t="s">
        <v>20</v>
      </c>
    </row>
    <row r="17" spans="2:7" x14ac:dyDescent="0.3">
      <c r="F17" s="10"/>
      <c r="G17" s="10"/>
    </row>
    <row r="18" spans="2:7" x14ac:dyDescent="0.3">
      <c r="B18" s="8" t="s">
        <v>25</v>
      </c>
      <c r="F18" s="10"/>
      <c r="G18" s="10"/>
    </row>
    <row r="19" spans="2:7" x14ac:dyDescent="0.3">
      <c r="B19" t="s">
        <v>24</v>
      </c>
      <c r="D19">
        <v>8</v>
      </c>
      <c r="F19" s="10" t="s">
        <v>20</v>
      </c>
      <c r="G19" s="10"/>
    </row>
    <row r="20" spans="2:7" x14ac:dyDescent="0.3">
      <c r="B20" t="s">
        <v>23</v>
      </c>
      <c r="D20">
        <v>7</v>
      </c>
      <c r="F20" s="10" t="s">
        <v>20</v>
      </c>
      <c r="G20" s="10"/>
    </row>
    <row r="21" spans="2:7" x14ac:dyDescent="0.3">
      <c r="B21" t="s">
        <v>27</v>
      </c>
      <c r="D21">
        <v>5</v>
      </c>
      <c r="F21" s="10" t="s">
        <v>20</v>
      </c>
      <c r="G21" s="10"/>
    </row>
    <row r="22" spans="2:7" x14ac:dyDescent="0.3">
      <c r="F22" s="10"/>
      <c r="G22" s="10"/>
    </row>
    <row r="23" spans="2:7" x14ac:dyDescent="0.3">
      <c r="B23" s="8" t="s">
        <v>28</v>
      </c>
      <c r="F23" s="10"/>
      <c r="G23" s="10"/>
    </row>
    <row r="24" spans="2:7" x14ac:dyDescent="0.3">
      <c r="B24" t="s">
        <v>29</v>
      </c>
      <c r="D24">
        <v>6</v>
      </c>
      <c r="F24" s="10"/>
      <c r="G24" s="10" t="s">
        <v>20</v>
      </c>
    </row>
    <row r="25" spans="2:7" x14ac:dyDescent="0.3">
      <c r="B25" t="s">
        <v>30</v>
      </c>
      <c r="D25">
        <v>8</v>
      </c>
      <c r="F25" s="10"/>
      <c r="G25" s="10" t="s">
        <v>20</v>
      </c>
    </row>
    <row r="26" spans="2:7" x14ac:dyDescent="0.3">
      <c r="B26" t="s">
        <v>31</v>
      </c>
      <c r="D26">
        <v>4</v>
      </c>
      <c r="F26" s="10"/>
      <c r="G26" s="10" t="s">
        <v>20</v>
      </c>
    </row>
    <row r="27" spans="2:7" x14ac:dyDescent="0.3">
      <c r="F27" s="10"/>
      <c r="G27" s="10"/>
    </row>
    <row r="28" spans="2:7" x14ac:dyDescent="0.3">
      <c r="B28" t="s">
        <v>46</v>
      </c>
      <c r="D28">
        <v>3</v>
      </c>
      <c r="F28" s="10" t="s">
        <v>20</v>
      </c>
      <c r="G28" s="10" t="s">
        <v>20</v>
      </c>
    </row>
    <row r="29" spans="2:7" x14ac:dyDescent="0.3">
      <c r="F29" s="10"/>
      <c r="G29" s="10"/>
    </row>
    <row r="30" spans="2:7" x14ac:dyDescent="0.3">
      <c r="B30" s="8" t="s">
        <v>33</v>
      </c>
      <c r="F30" s="10"/>
      <c r="G30" s="10"/>
    </row>
    <row r="31" spans="2:7" x14ac:dyDescent="0.3">
      <c r="B31" t="s">
        <v>35</v>
      </c>
      <c r="D31">
        <v>8</v>
      </c>
      <c r="F31" s="10" t="s">
        <v>20</v>
      </c>
      <c r="G31" s="10" t="s">
        <v>20</v>
      </c>
    </row>
    <row r="32" spans="2:7" x14ac:dyDescent="0.3">
      <c r="B32" t="s">
        <v>36</v>
      </c>
      <c r="D32">
        <v>3</v>
      </c>
      <c r="F32" s="10" t="s">
        <v>20</v>
      </c>
      <c r="G32" s="10" t="s">
        <v>20</v>
      </c>
    </row>
    <row r="33" spans="1:7" x14ac:dyDescent="0.3">
      <c r="F33" s="10"/>
      <c r="G33" s="10"/>
    </row>
    <row r="34" spans="1:7" x14ac:dyDescent="0.3">
      <c r="B34" t="s">
        <v>34</v>
      </c>
      <c r="D34">
        <v>4</v>
      </c>
      <c r="F34" s="10" t="s">
        <v>20</v>
      </c>
      <c r="G34" s="10" t="s">
        <v>20</v>
      </c>
    </row>
    <row r="35" spans="1:7" x14ac:dyDescent="0.3">
      <c r="B35" t="s">
        <v>37</v>
      </c>
      <c r="D35">
        <v>3</v>
      </c>
      <c r="F35" s="10" t="s">
        <v>20</v>
      </c>
      <c r="G35" s="10" t="s">
        <v>20</v>
      </c>
    </row>
    <row r="36" spans="1:7" x14ac:dyDescent="0.3">
      <c r="B36" t="s">
        <v>38</v>
      </c>
      <c r="D36">
        <v>3</v>
      </c>
      <c r="F36" s="10" t="s">
        <v>20</v>
      </c>
      <c r="G36" s="10" t="s">
        <v>20</v>
      </c>
    </row>
    <row r="37" spans="1:7" x14ac:dyDescent="0.3">
      <c r="B37" t="s">
        <v>40</v>
      </c>
      <c r="D37">
        <v>5</v>
      </c>
      <c r="F37" s="10" t="s">
        <v>20</v>
      </c>
      <c r="G37" s="10" t="s">
        <v>20</v>
      </c>
    </row>
    <row r="38" spans="1:7" x14ac:dyDescent="0.3">
      <c r="F38" s="10"/>
      <c r="G38" s="10"/>
    </row>
    <row r="39" spans="1:7" ht="18" thickBot="1" x14ac:dyDescent="0.4">
      <c r="A39" s="3" t="s">
        <v>9</v>
      </c>
      <c r="B39" s="3"/>
      <c r="C39" s="7">
        <f>DATE(2013,11,11)</f>
        <v>41589</v>
      </c>
      <c r="D39" s="3">
        <f>SUM(D40:D43)</f>
        <v>10</v>
      </c>
      <c r="E39" s="3"/>
      <c r="F39" s="11"/>
      <c r="G39" s="11"/>
    </row>
    <row r="40" spans="1:7" ht="15" thickTop="1" x14ac:dyDescent="0.3">
      <c r="B40" t="s">
        <v>41</v>
      </c>
      <c r="D40">
        <v>2</v>
      </c>
      <c r="F40" s="10" t="s">
        <v>20</v>
      </c>
      <c r="G40" s="10" t="s">
        <v>20</v>
      </c>
    </row>
    <row r="41" spans="1:7" x14ac:dyDescent="0.3">
      <c r="B41" t="s">
        <v>42</v>
      </c>
      <c r="D41">
        <v>2</v>
      </c>
      <c r="F41" s="10" t="s">
        <v>20</v>
      </c>
      <c r="G41" s="10" t="s">
        <v>20</v>
      </c>
    </row>
    <row r="42" spans="1:7" x14ac:dyDescent="0.3">
      <c r="B42" t="s">
        <v>43</v>
      </c>
      <c r="D42">
        <v>3</v>
      </c>
      <c r="F42" s="10" t="s">
        <v>20</v>
      </c>
      <c r="G42" s="10" t="s">
        <v>20</v>
      </c>
    </row>
    <row r="43" spans="1:7" x14ac:dyDescent="0.3">
      <c r="B43" t="s">
        <v>44</v>
      </c>
      <c r="D43">
        <v>3</v>
      </c>
      <c r="F43" s="10" t="s">
        <v>20</v>
      </c>
      <c r="G43" s="10" t="s">
        <v>20</v>
      </c>
    </row>
    <row r="44" spans="1:7" ht="18" thickBot="1" x14ac:dyDescent="0.4">
      <c r="A44" s="3" t="s">
        <v>32</v>
      </c>
      <c r="B44" s="3"/>
      <c r="C44" s="7">
        <f>DATE(2014,1,20)</f>
        <v>41659</v>
      </c>
      <c r="D44" s="3">
        <v>50</v>
      </c>
      <c r="E44" s="3"/>
      <c r="F44" s="11"/>
      <c r="G44" s="11"/>
    </row>
    <row r="45" spans="1:7" ht="15" thickTop="1" x14ac:dyDescent="0.3">
      <c r="B45" t="s">
        <v>45</v>
      </c>
      <c r="C45"/>
      <c r="F45" s="10"/>
      <c r="G45" s="10"/>
    </row>
    <row r="46" spans="1:7" ht="18" thickBot="1" x14ac:dyDescent="0.4">
      <c r="A46" s="3" t="s">
        <v>10</v>
      </c>
      <c r="B46" s="3"/>
      <c r="C46" s="7">
        <f>DATE(2014,1,13)</f>
        <v>41652</v>
      </c>
      <c r="D46" s="3">
        <v>200</v>
      </c>
      <c r="E46" s="3"/>
      <c r="F46" s="11"/>
      <c r="G46" s="11"/>
    </row>
    <row r="47" spans="1:7" ht="15" thickTop="1" x14ac:dyDescent="0.3">
      <c r="F47" s="10"/>
      <c r="G47" s="10"/>
    </row>
    <row r="48" spans="1:7" ht="18" thickBot="1" x14ac:dyDescent="0.4">
      <c r="A48" s="3" t="s">
        <v>12</v>
      </c>
      <c r="B48" s="3"/>
      <c r="C48" s="7">
        <f>DATE(2014,1,20)</f>
        <v>41659</v>
      </c>
      <c r="D48" s="3">
        <v>150</v>
      </c>
      <c r="E48" s="3"/>
      <c r="F48" s="11"/>
      <c r="G48" s="11"/>
    </row>
    <row r="49" spans="1:7" ht="15" thickTop="1" x14ac:dyDescent="0.3">
      <c r="F49" s="10"/>
      <c r="G49" s="10"/>
    </row>
    <row r="50" spans="1:7" ht="18" thickBot="1" x14ac:dyDescent="0.4">
      <c r="A50" s="3" t="s">
        <v>13</v>
      </c>
      <c r="B50" s="3"/>
      <c r="C50" s="7">
        <f>DATE(2014,1,27)</f>
        <v>41666</v>
      </c>
      <c r="D50" s="3">
        <v>60</v>
      </c>
      <c r="E50" s="3"/>
      <c r="F50" s="11"/>
      <c r="G50" s="11"/>
    </row>
    <row r="51" spans="1:7" ht="15" thickTop="1" x14ac:dyDescent="0.3">
      <c r="F51" s="10"/>
      <c r="G51" s="10"/>
    </row>
    <row r="52" spans="1:7" ht="18" thickBot="1" x14ac:dyDescent="0.4">
      <c r="A52" s="3" t="s">
        <v>19</v>
      </c>
      <c r="B52" s="3"/>
      <c r="C52" s="6"/>
      <c r="D52" s="3">
        <f>D50+D$48+D46+D39+D12+D6+D44</f>
        <v>600</v>
      </c>
      <c r="E52" s="3"/>
      <c r="F52" s="11"/>
      <c r="G52" s="11"/>
    </row>
    <row r="53" spans="1:7" ht="15" thickTop="1" x14ac:dyDescent="0.3">
      <c r="F53" s="10"/>
      <c r="G53" s="10"/>
    </row>
  </sheetData>
  <pageMargins left="0.7" right="0.7" top="0.78740157499999996" bottom="0.78740157499999996" header="0.3" footer="0.3"/>
  <pageSetup paperSize="9" orientation="portrait" r:id="rId1"/>
  <headerFooter>
    <oddHeader xml:space="preserve">&amp;C
</oddHeader>
  </headerFooter>
  <ignoredErrors>
    <ignoredError sqref="D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2013-11-11T12:57:29Z</dcterms:created>
  <dcterms:modified xsi:type="dcterms:W3CDTF">2013-11-20T12:40:18Z</dcterms:modified>
</cp:coreProperties>
</file>