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\Documents\GitHub\EISWS1314_CoMusic\Projektplan\"/>
    </mc:Choice>
  </mc:AlternateContent>
  <bookViews>
    <workbookView xWindow="120" yWindow="72" windowWidth="28512" windowHeight="12336"/>
  </bookViews>
  <sheets>
    <sheet name="Tabelle1" sheetId="1" r:id="rId1"/>
    <sheet name="Tabelle2" sheetId="2" r:id="rId2"/>
    <sheet name="Tabelle3" sheetId="3" r:id="rId3"/>
  </sheets>
  <calcPr calcId="152511"/>
</workbook>
</file>

<file path=xl/calcChain.xml><?xml version="1.0" encoding="utf-8"?>
<calcChain xmlns="http://schemas.openxmlformats.org/spreadsheetml/2006/main">
  <c r="E71" i="1" l="1"/>
  <c r="B50" i="1" l="1"/>
  <c r="F50" i="1"/>
  <c r="E50" i="1"/>
  <c r="F43" i="1"/>
  <c r="E43" i="1"/>
  <c r="B3" i="1"/>
  <c r="F5" i="1"/>
  <c r="E5" i="1"/>
  <c r="E13" i="1"/>
  <c r="F13" i="1"/>
  <c r="F3" i="1" l="1"/>
  <c r="E3" i="1"/>
  <c r="B135" i="1"/>
  <c r="B133" i="1"/>
  <c r="B71" i="1"/>
  <c r="B43" i="1"/>
  <c r="B13" i="1"/>
  <c r="B5" i="1"/>
</calcChain>
</file>

<file path=xl/sharedStrings.xml><?xml version="1.0" encoding="utf-8"?>
<sst xmlns="http://schemas.openxmlformats.org/spreadsheetml/2006/main" count="180" uniqueCount="114">
  <si>
    <t>Meilenstein</t>
  </si>
  <si>
    <t>Aufgabe</t>
  </si>
  <si>
    <t>Soll</t>
  </si>
  <si>
    <t>Ist</t>
  </si>
  <si>
    <t>Duy</t>
  </si>
  <si>
    <t>Exposé</t>
  </si>
  <si>
    <t>Konzept</t>
  </si>
  <si>
    <t>Audit</t>
  </si>
  <si>
    <t>Dokumentation</t>
  </si>
  <si>
    <t>Implementation</t>
  </si>
  <si>
    <t>Präsentation</t>
  </si>
  <si>
    <t>Brainstorming</t>
  </si>
  <si>
    <t>Ideenfindung</t>
  </si>
  <si>
    <t>Abwägung der Ideen</t>
  </si>
  <si>
    <t>Optimierung</t>
  </si>
  <si>
    <t>Ausarbeitung</t>
  </si>
  <si>
    <t>x</t>
  </si>
  <si>
    <t>Einführung</t>
  </si>
  <si>
    <t>Zielhierarchie</t>
  </si>
  <si>
    <t>Vorgehensmodelle</t>
  </si>
  <si>
    <t>Stakeholderanalyse</t>
  </si>
  <si>
    <t>MCI-Aspekte</t>
  </si>
  <si>
    <t>Priorisierung</t>
  </si>
  <si>
    <t>Nutzungskontextanalyse</t>
  </si>
  <si>
    <t>WBA-Aspekte</t>
  </si>
  <si>
    <t>Kommunikationsablauf</t>
  </si>
  <si>
    <t>Systemarchitektur</t>
  </si>
  <si>
    <t>Datenmodell</t>
  </si>
  <si>
    <t>Proof-of-Concepts</t>
  </si>
  <si>
    <t>Marktrecherche</t>
  </si>
  <si>
    <t>Geschäftsmodell</t>
  </si>
  <si>
    <t>Konkurrenzprodukte</t>
  </si>
  <si>
    <t>Alleinstellungsmerkmal</t>
  </si>
  <si>
    <t>Risiken</t>
  </si>
  <si>
    <t>Dokumentaufbau</t>
  </si>
  <si>
    <t>Überarbeitung</t>
  </si>
  <si>
    <t>Projektbeschreibung</t>
  </si>
  <si>
    <t>Aktueller Stand</t>
  </si>
  <si>
    <t>Präsentation erstellen</t>
  </si>
  <si>
    <t>Einleitung</t>
  </si>
  <si>
    <t>Beschreibung der aktuellen Situation</t>
  </si>
  <si>
    <t>Problemstellung nochmal genauer</t>
  </si>
  <si>
    <t>Lösungsansatz</t>
  </si>
  <si>
    <t>MCI-Teil</t>
  </si>
  <si>
    <t>Benutzermodellierung</t>
  </si>
  <si>
    <t>User Profiles</t>
  </si>
  <si>
    <t>Personae</t>
  </si>
  <si>
    <t>Aufgabenmodellierung</t>
  </si>
  <si>
    <t>HTA (Erfordernisse)</t>
  </si>
  <si>
    <t>Anforderungen</t>
  </si>
  <si>
    <t>Szenarienerstellung</t>
  </si>
  <si>
    <t>Verstehen und Festlegen des Nutzungskontextes:</t>
  </si>
  <si>
    <t>Nutzungskontext/Probleme identifizieren</t>
  </si>
  <si>
    <t>Anforderungen aus Erfordernissen der Nutzer und deren Kontext (funktional/nonfunktional)</t>
  </si>
  <si>
    <t>Festlegen der Nutzungsanforderungen:</t>
  </si>
  <si>
    <t>…</t>
  </si>
  <si>
    <t>Erarbeiten von Gestaltungslösungen zur Erfüllung der Nutzungsanforderungen:</t>
  </si>
  <si>
    <t>Evaluieren von Gestaltungslösungen</t>
  </si>
  <si>
    <t>ggf. Iteration von Gestaltungsaktivitäten</t>
  </si>
  <si>
    <t>Technische Aspekte erläutern und beschreiben</t>
  </si>
  <si>
    <t>Teilaufgabe</t>
  </si>
  <si>
    <t>Layout</t>
  </si>
  <si>
    <t>Struktur</t>
  </si>
  <si>
    <t>Problemstellung</t>
  </si>
  <si>
    <t>Idee</t>
  </si>
  <si>
    <t>Ziele</t>
  </si>
  <si>
    <t>geplante Funktionalitäten</t>
  </si>
  <si>
    <t>PoC formulieren</t>
  </si>
  <si>
    <t>Deadline</t>
  </si>
  <si>
    <t>Projektplan anlegen</t>
  </si>
  <si>
    <t>Pufferzeit</t>
  </si>
  <si>
    <t>Recherchieren</t>
  </si>
  <si>
    <t>Herausf./Probleme</t>
  </si>
  <si>
    <t>Rob</t>
  </si>
  <si>
    <t>Projekt</t>
  </si>
  <si>
    <t>Echtzeitsynchronisation</t>
  </si>
  <si>
    <t>Recherche MOM</t>
  </si>
  <si>
    <t>Recherche JMS</t>
  </si>
  <si>
    <t>Implementation Testprogramm</t>
  </si>
  <si>
    <t>Datenbanksystem</t>
  </si>
  <si>
    <t>Recherche MySQL</t>
  </si>
  <si>
    <t>Installation MOM</t>
  </si>
  <si>
    <t>Installation MySQL-Server</t>
  </si>
  <si>
    <t>Installation JDBC</t>
  </si>
  <si>
    <t>Webservice</t>
  </si>
  <si>
    <t>Recherche REST</t>
  </si>
  <si>
    <t>Notationseditor</t>
  </si>
  <si>
    <t>Recherche Swing Grafik</t>
  </si>
  <si>
    <t>Implementation Notationsspur</t>
  </si>
  <si>
    <t>Installation Jersey</t>
  </si>
  <si>
    <t>Infos: Pufferzeiten!</t>
  </si>
  <si>
    <t>Allgemeines Fazit</t>
  </si>
  <si>
    <t>Bewertung des eigenen Prozesses</t>
  </si>
  <si>
    <t>Prozessdokumentation</t>
  </si>
  <si>
    <t>Zeitlicher Verlauf des Projektes</t>
  </si>
  <si>
    <t>Schwierigkeiten/Probleme =&gt; Behebung/Umgang</t>
  </si>
  <si>
    <t>Wichtige Entscheidungen</t>
  </si>
  <si>
    <t>Beschreibung der durchgef. MCI-Methoden mit Ergebnissen</t>
  </si>
  <si>
    <t>Aktivitätenverteilung (Schwerpunkte MCI/WBA)</t>
  </si>
  <si>
    <t>Projektplan erläutern (Plan in Anhang)</t>
  </si>
  <si>
    <t>Systemdokumentation</t>
  </si>
  <si>
    <t>Klare Beschreibung des entwickelten Systems</t>
  </si>
  <si>
    <t>Zielsetzung</t>
  </si>
  <si>
    <t>Benutzer(gruppen)/Stakeholder</t>
  </si>
  <si>
    <t>funktionale/qualitative/organisat. Anforderungen</t>
  </si>
  <si>
    <t>aussagekräftiges Architekturmodell</t>
  </si>
  <si>
    <t>technische Umsetzung</t>
  </si>
  <si>
    <t>Alternativen erwähnen</t>
  </si>
  <si>
    <t>Abwägungen</t>
  </si>
  <si>
    <t>Abweichungen vom Konzept</t>
  </si>
  <si>
    <t>Elementare Klassen &amp; Methoden</t>
  </si>
  <si>
    <t>Installationsdokumentation</t>
  </si>
  <si>
    <t>Anforderungen an ein System</t>
  </si>
  <si>
    <t>Installationsschritte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</si>
</sst>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1" xfId="1"/>
    <xf numFmtId="0" fontId="2" fillId="0" borderId="2" xfId="2"/>
    <xf numFmtId="0" fontId="0" fillId="0" borderId="0" xfId="0" applyNumberFormat="1"/>
    <xf numFmtId="0" fontId="3" fillId="0" borderId="0" xfId="3"/>
    <xf numFmtId="0" fontId="1" fillId="0" borderId="1" xfId="1" applyFill="1" applyAlignment="1">
      <alignment horizontal="center"/>
    </xf>
    <xf numFmtId="0" fontId="0" fillId="0" borderId="0" xfId="0" applyAlignment="1">
      <alignment horizontal="center"/>
    </xf>
    <xf numFmtId="0" fontId="2" fillId="0" borderId="2" xfId="2" applyAlignment="1">
      <alignment horizontal="center"/>
    </xf>
    <xf numFmtId="0" fontId="3" fillId="0" borderId="0" xfId="3" applyNumberFormat="1"/>
    <xf numFmtId="0" fontId="5" fillId="0" borderId="0" xfId="5"/>
    <xf numFmtId="0" fontId="1" fillId="0" borderId="1" xfId="1" applyNumberFormat="1" applyAlignment="1">
      <alignment horizontal="left"/>
    </xf>
    <xf numFmtId="0" fontId="0" fillId="0" borderId="0" xfId="0" applyAlignment="1">
      <alignment horizontal="left"/>
    </xf>
    <xf numFmtId="14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0" fontId="4" fillId="0" borderId="0" xfId="4" applyFill="1" applyBorder="1"/>
    <xf numFmtId="14" fontId="0" fillId="0" borderId="0" xfId="0" applyNumberFormat="1"/>
  </cellXfs>
  <cellStyles count="6">
    <cellStyle name="Erklärender Text" xfId="5" builtinId="53"/>
    <cellStyle name="Standard" xfId="0" builtinId="0"/>
    <cellStyle name="Überschrift 1" xfId="1" builtinId="16"/>
    <cellStyle name="Überschrift 2" xfId="2" builtinId="17"/>
    <cellStyle name="Überschrift 4" xfId="3" builtinId="19"/>
    <cellStyle name="Warnender Text" xfId="4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9"/>
  <sheetViews>
    <sheetView tabSelected="1" zoomScaleNormal="100" workbookViewId="0">
      <pane ySplit="1" topLeftCell="A95" activePane="bottomLeft" state="frozen"/>
      <selection pane="bottomLeft" activeCell="I120" sqref="I120"/>
    </sheetView>
  </sheetViews>
  <sheetFormatPr baseColWidth="10" defaultRowHeight="14.4" x14ac:dyDescent="0.3"/>
  <cols>
    <col min="1" max="1" width="20.33203125" customWidth="1"/>
    <col min="2" max="2" width="15" style="13" customWidth="1"/>
    <col min="3" max="3" width="29.5546875" customWidth="1"/>
    <col min="4" max="4" width="47.33203125" customWidth="1"/>
    <col min="5" max="5" width="5.88671875" customWidth="1"/>
    <col min="6" max="6" width="5.44140625" customWidth="1"/>
    <col min="7" max="7" width="5.6640625" style="6" customWidth="1"/>
    <col min="8" max="8" width="6.109375" style="6" customWidth="1"/>
    <col min="9" max="9" width="46.88671875" customWidth="1"/>
  </cols>
  <sheetData>
    <row r="1" spans="1:10" ht="20.399999999999999" thickBot="1" x14ac:dyDescent="0.45">
      <c r="A1" s="1" t="s">
        <v>0</v>
      </c>
      <c r="B1" s="10" t="s">
        <v>68</v>
      </c>
      <c r="C1" s="1" t="s">
        <v>1</v>
      </c>
      <c r="D1" s="1" t="s">
        <v>60</v>
      </c>
      <c r="E1" s="1" t="s">
        <v>2</v>
      </c>
      <c r="F1" s="1" t="s">
        <v>3</v>
      </c>
      <c r="G1" s="5" t="s">
        <v>4</v>
      </c>
      <c r="H1" s="5" t="s">
        <v>73</v>
      </c>
      <c r="I1" s="14" t="s">
        <v>90</v>
      </c>
    </row>
    <row r="2" spans="1:10" ht="15" thickTop="1" x14ac:dyDescent="0.3">
      <c r="B2" s="11"/>
      <c r="G2"/>
      <c r="H2"/>
    </row>
    <row r="3" spans="1:10" ht="18" thickBot="1" x14ac:dyDescent="0.4">
      <c r="A3" s="2" t="s">
        <v>74</v>
      </c>
      <c r="B3" s="12">
        <f>DATE(2014,1,24)</f>
        <v>41663</v>
      </c>
      <c r="C3" s="2"/>
      <c r="D3" s="2"/>
      <c r="E3" s="2">
        <f>E5+E13+E43+E50+E71+E133+E135</f>
        <v>431</v>
      </c>
      <c r="F3" s="2">
        <f>F5+F13+F43+F50+F71+F133+F135</f>
        <v>115</v>
      </c>
      <c r="G3" s="2"/>
      <c r="H3" s="2"/>
    </row>
    <row r="4" spans="1:10" ht="15" thickTop="1" x14ac:dyDescent="0.3">
      <c r="B4" s="11"/>
    </row>
    <row r="5" spans="1:10" ht="18" thickBot="1" x14ac:dyDescent="0.4">
      <c r="A5" s="2" t="s">
        <v>5</v>
      </c>
      <c r="B5" s="12">
        <f>DATE(2013,10,7)</f>
        <v>41554</v>
      </c>
      <c r="C5" s="2"/>
      <c r="D5" s="2"/>
      <c r="E5" s="2">
        <f>SUM(E6:E11)</f>
        <v>45</v>
      </c>
      <c r="F5" s="2">
        <f>SUM(F6:F11)</f>
        <v>32</v>
      </c>
      <c r="G5" s="7"/>
      <c r="H5" s="7"/>
      <c r="J5" s="15"/>
    </row>
    <row r="6" spans="1:10" ht="15" thickTop="1" x14ac:dyDescent="0.3">
      <c r="C6" t="s">
        <v>11</v>
      </c>
      <c r="E6">
        <v>5</v>
      </c>
      <c r="F6">
        <v>5</v>
      </c>
      <c r="G6" s="6" t="s">
        <v>16</v>
      </c>
      <c r="H6" s="6" t="s">
        <v>16</v>
      </c>
    </row>
    <row r="7" spans="1:10" x14ac:dyDescent="0.3">
      <c r="C7" t="s">
        <v>12</v>
      </c>
      <c r="E7">
        <v>11</v>
      </c>
      <c r="F7">
        <v>8</v>
      </c>
      <c r="G7" s="6" t="s">
        <v>16</v>
      </c>
      <c r="H7" s="6" t="s">
        <v>16</v>
      </c>
    </row>
    <row r="8" spans="1:10" x14ac:dyDescent="0.3">
      <c r="C8" t="s">
        <v>13</v>
      </c>
      <c r="E8">
        <v>8</v>
      </c>
      <c r="F8">
        <v>5</v>
      </c>
      <c r="G8" s="6" t="s">
        <v>16</v>
      </c>
      <c r="H8" s="6" t="s">
        <v>16</v>
      </c>
    </row>
    <row r="9" spans="1:10" x14ac:dyDescent="0.3">
      <c r="C9" t="s">
        <v>15</v>
      </c>
      <c r="E9">
        <v>8</v>
      </c>
      <c r="F9">
        <v>7</v>
      </c>
      <c r="G9" s="6" t="s">
        <v>16</v>
      </c>
      <c r="H9" s="6" t="s">
        <v>16</v>
      </c>
    </row>
    <row r="10" spans="1:10" x14ac:dyDescent="0.3">
      <c r="C10" t="s">
        <v>14</v>
      </c>
      <c r="E10">
        <v>8</v>
      </c>
      <c r="F10">
        <v>7</v>
      </c>
      <c r="G10" s="6" t="s">
        <v>16</v>
      </c>
      <c r="H10" s="6" t="s">
        <v>16</v>
      </c>
    </row>
    <row r="11" spans="1:10" x14ac:dyDescent="0.3">
      <c r="C11" s="9" t="s">
        <v>70</v>
      </c>
      <c r="E11">
        <v>5</v>
      </c>
    </row>
    <row r="12" spans="1:10" x14ac:dyDescent="0.3">
      <c r="B12" s="11"/>
    </row>
    <row r="13" spans="1:10" ht="18" thickBot="1" x14ac:dyDescent="0.4">
      <c r="A13" s="2" t="s">
        <v>6</v>
      </c>
      <c r="B13" s="12">
        <f>DATE(2013,10,28)</f>
        <v>41575</v>
      </c>
      <c r="C13" s="2"/>
      <c r="D13" s="2"/>
      <c r="E13" s="2">
        <f>SUM(E14:E41)</f>
        <v>98</v>
      </c>
      <c r="F13" s="2">
        <f>SUM(F14:F41)</f>
        <v>74</v>
      </c>
      <c r="G13" s="7"/>
      <c r="H13" s="7"/>
    </row>
    <row r="14" spans="1:10" ht="15" thickTop="1" x14ac:dyDescent="0.3">
      <c r="C14" t="s">
        <v>34</v>
      </c>
    </row>
    <row r="15" spans="1:10" x14ac:dyDescent="0.3">
      <c r="D15" t="s">
        <v>61</v>
      </c>
      <c r="E15">
        <v>2</v>
      </c>
      <c r="F15">
        <v>3</v>
      </c>
      <c r="G15" s="6" t="s">
        <v>16</v>
      </c>
      <c r="H15" s="6" t="s">
        <v>16</v>
      </c>
    </row>
    <row r="16" spans="1:10" x14ac:dyDescent="0.3">
      <c r="D16" t="s">
        <v>62</v>
      </c>
      <c r="E16">
        <v>3</v>
      </c>
      <c r="F16">
        <v>4</v>
      </c>
      <c r="G16" s="6" t="s">
        <v>16</v>
      </c>
      <c r="H16" s="6" t="s">
        <v>16</v>
      </c>
    </row>
    <row r="17" spans="3:8" x14ac:dyDescent="0.3">
      <c r="C17" t="s">
        <v>17</v>
      </c>
    </row>
    <row r="18" spans="3:8" x14ac:dyDescent="0.3">
      <c r="D18" t="s">
        <v>63</v>
      </c>
      <c r="E18">
        <v>2</v>
      </c>
      <c r="F18">
        <v>3</v>
      </c>
      <c r="G18" s="6" t="s">
        <v>16</v>
      </c>
      <c r="H18" s="6" t="s">
        <v>16</v>
      </c>
    </row>
    <row r="19" spans="3:8" x14ac:dyDescent="0.3">
      <c r="D19" t="s">
        <v>64</v>
      </c>
      <c r="E19">
        <v>3</v>
      </c>
      <c r="F19">
        <v>3</v>
      </c>
      <c r="G19" s="6" t="s">
        <v>16</v>
      </c>
      <c r="H19" s="6" t="s">
        <v>16</v>
      </c>
    </row>
    <row r="20" spans="3:8" x14ac:dyDescent="0.3">
      <c r="C20" t="s">
        <v>18</v>
      </c>
    </row>
    <row r="21" spans="3:8" x14ac:dyDescent="0.3">
      <c r="D21" t="s">
        <v>65</v>
      </c>
      <c r="E21">
        <v>6</v>
      </c>
      <c r="F21">
        <v>6</v>
      </c>
      <c r="G21" s="6" t="s">
        <v>16</v>
      </c>
      <c r="H21" s="6" t="s">
        <v>16</v>
      </c>
    </row>
    <row r="22" spans="3:8" x14ac:dyDescent="0.3">
      <c r="D22" t="s">
        <v>66</v>
      </c>
      <c r="E22">
        <v>2</v>
      </c>
      <c r="F22">
        <v>3</v>
      </c>
      <c r="G22" s="6" t="s">
        <v>16</v>
      </c>
      <c r="H22" s="6" t="s">
        <v>16</v>
      </c>
    </row>
    <row r="23" spans="3:8" x14ac:dyDescent="0.3">
      <c r="D23" t="s">
        <v>22</v>
      </c>
      <c r="E23">
        <v>2</v>
      </c>
      <c r="F23">
        <v>2</v>
      </c>
      <c r="G23" s="6" t="s">
        <v>16</v>
      </c>
      <c r="H23" s="6" t="s">
        <v>16</v>
      </c>
    </row>
    <row r="24" spans="3:8" x14ac:dyDescent="0.3">
      <c r="C24" t="s">
        <v>21</v>
      </c>
      <c r="D24" s="4"/>
    </row>
    <row r="25" spans="3:8" x14ac:dyDescent="0.3">
      <c r="D25" t="s">
        <v>20</v>
      </c>
      <c r="E25">
        <v>8</v>
      </c>
      <c r="G25" s="6" t="s">
        <v>16</v>
      </c>
    </row>
    <row r="26" spans="3:8" x14ac:dyDescent="0.3">
      <c r="D26" t="s">
        <v>19</v>
      </c>
      <c r="E26">
        <v>7</v>
      </c>
      <c r="G26" s="6" t="s">
        <v>16</v>
      </c>
    </row>
    <row r="27" spans="3:8" x14ac:dyDescent="0.3">
      <c r="D27" t="s">
        <v>23</v>
      </c>
      <c r="E27">
        <v>5</v>
      </c>
      <c r="G27" s="6" t="s">
        <v>16</v>
      </c>
    </row>
    <row r="28" spans="3:8" x14ac:dyDescent="0.3">
      <c r="C28" t="s">
        <v>24</v>
      </c>
      <c r="D28" s="4"/>
    </row>
    <row r="29" spans="3:8" x14ac:dyDescent="0.3">
      <c r="D29" t="s">
        <v>25</v>
      </c>
      <c r="E29">
        <v>6</v>
      </c>
      <c r="F29">
        <v>8</v>
      </c>
      <c r="H29" s="6" t="s">
        <v>16</v>
      </c>
    </row>
    <row r="30" spans="3:8" x14ac:dyDescent="0.3">
      <c r="D30" t="s">
        <v>26</v>
      </c>
      <c r="E30">
        <v>8</v>
      </c>
      <c r="F30">
        <v>6</v>
      </c>
      <c r="H30" s="6" t="s">
        <v>16</v>
      </c>
    </row>
    <row r="31" spans="3:8" x14ac:dyDescent="0.3">
      <c r="D31" t="s">
        <v>27</v>
      </c>
      <c r="E31">
        <v>4</v>
      </c>
      <c r="F31">
        <v>2</v>
      </c>
      <c r="H31" s="6" t="s">
        <v>16</v>
      </c>
    </row>
    <row r="32" spans="3:8" x14ac:dyDescent="0.3">
      <c r="C32" t="s">
        <v>67</v>
      </c>
      <c r="E32">
        <v>3</v>
      </c>
      <c r="F32">
        <v>5</v>
      </c>
      <c r="G32" s="6" t="s">
        <v>16</v>
      </c>
      <c r="H32" s="6" t="s">
        <v>16</v>
      </c>
    </row>
    <row r="33" spans="1:8" x14ac:dyDescent="0.3">
      <c r="C33" t="s">
        <v>29</v>
      </c>
    </row>
    <row r="34" spans="1:8" x14ac:dyDescent="0.3">
      <c r="D34" t="s">
        <v>71</v>
      </c>
      <c r="E34">
        <v>6</v>
      </c>
      <c r="F34">
        <v>5</v>
      </c>
      <c r="G34" s="6" t="s">
        <v>16</v>
      </c>
      <c r="H34" s="6" t="s">
        <v>16</v>
      </c>
    </row>
    <row r="35" spans="1:8" x14ac:dyDescent="0.3">
      <c r="D35" t="s">
        <v>31</v>
      </c>
      <c r="E35">
        <v>3</v>
      </c>
      <c r="F35">
        <v>3</v>
      </c>
      <c r="G35" s="6" t="s">
        <v>16</v>
      </c>
      <c r="H35" s="6" t="s">
        <v>16</v>
      </c>
    </row>
    <row r="36" spans="1:8" x14ac:dyDescent="0.3">
      <c r="D36" t="s">
        <v>32</v>
      </c>
      <c r="E36">
        <v>3</v>
      </c>
      <c r="F36">
        <v>3</v>
      </c>
      <c r="G36" s="6" t="s">
        <v>16</v>
      </c>
      <c r="H36" s="6" t="s">
        <v>16</v>
      </c>
    </row>
    <row r="37" spans="1:8" x14ac:dyDescent="0.3">
      <c r="C37" t="s">
        <v>30</v>
      </c>
      <c r="E37">
        <v>4</v>
      </c>
      <c r="F37">
        <v>3</v>
      </c>
      <c r="G37" s="6" t="s">
        <v>16</v>
      </c>
      <c r="H37" s="6" t="s">
        <v>16</v>
      </c>
    </row>
    <row r="38" spans="1:8" x14ac:dyDescent="0.3">
      <c r="C38" t="s">
        <v>33</v>
      </c>
      <c r="E38">
        <v>3</v>
      </c>
      <c r="F38">
        <v>4</v>
      </c>
      <c r="G38" s="6" t="s">
        <v>16</v>
      </c>
      <c r="H38" s="6" t="s">
        <v>16</v>
      </c>
    </row>
    <row r="39" spans="1:8" x14ac:dyDescent="0.3">
      <c r="C39" t="s">
        <v>69</v>
      </c>
      <c r="E39">
        <v>3</v>
      </c>
      <c r="F39">
        <v>3</v>
      </c>
      <c r="G39" s="6" t="s">
        <v>16</v>
      </c>
      <c r="H39" s="6" t="s">
        <v>16</v>
      </c>
    </row>
    <row r="40" spans="1:8" x14ac:dyDescent="0.3">
      <c r="C40" t="s">
        <v>35</v>
      </c>
      <c r="E40">
        <v>5</v>
      </c>
      <c r="F40">
        <v>8</v>
      </c>
      <c r="G40" s="6" t="s">
        <v>16</v>
      </c>
      <c r="H40" s="6" t="s">
        <v>16</v>
      </c>
    </row>
    <row r="41" spans="1:8" x14ac:dyDescent="0.3">
      <c r="C41" s="9" t="s">
        <v>70</v>
      </c>
      <c r="E41">
        <v>10</v>
      </c>
    </row>
    <row r="43" spans="1:8" ht="18" thickBot="1" x14ac:dyDescent="0.4">
      <c r="A43" s="2" t="s">
        <v>7</v>
      </c>
      <c r="B43" s="12">
        <f>DATE(2013,11,11)</f>
        <v>41589</v>
      </c>
      <c r="C43" s="2"/>
      <c r="D43" s="2"/>
      <c r="E43" s="2">
        <f>SUM(E44:E48)</f>
        <v>12</v>
      </c>
      <c r="F43" s="2">
        <f>SUM(F44:F48)</f>
        <v>9</v>
      </c>
      <c r="G43" s="7"/>
      <c r="H43" s="7"/>
    </row>
    <row r="44" spans="1:8" ht="15" thickTop="1" x14ac:dyDescent="0.3">
      <c r="C44" t="s">
        <v>36</v>
      </c>
      <c r="E44">
        <v>2</v>
      </c>
      <c r="F44">
        <v>2</v>
      </c>
      <c r="G44" s="6" t="s">
        <v>16</v>
      </c>
      <c r="H44" s="6" t="s">
        <v>16</v>
      </c>
    </row>
    <row r="45" spans="1:8" x14ac:dyDescent="0.3">
      <c r="C45" t="s">
        <v>37</v>
      </c>
      <c r="E45">
        <v>2</v>
      </c>
      <c r="F45">
        <v>2</v>
      </c>
      <c r="G45" s="6" t="s">
        <v>16</v>
      </c>
      <c r="H45" s="6" t="s">
        <v>16</v>
      </c>
    </row>
    <row r="46" spans="1:8" x14ac:dyDescent="0.3">
      <c r="C46" t="s">
        <v>72</v>
      </c>
      <c r="E46">
        <v>3</v>
      </c>
      <c r="F46">
        <v>2</v>
      </c>
      <c r="G46" s="6" t="s">
        <v>16</v>
      </c>
      <c r="H46" s="6" t="s">
        <v>16</v>
      </c>
    </row>
    <row r="47" spans="1:8" x14ac:dyDescent="0.3">
      <c r="C47" t="s">
        <v>38</v>
      </c>
      <c r="E47">
        <v>3</v>
      </c>
      <c r="F47">
        <v>3</v>
      </c>
      <c r="G47" s="6" t="s">
        <v>16</v>
      </c>
      <c r="H47" s="6" t="s">
        <v>16</v>
      </c>
    </row>
    <row r="48" spans="1:8" x14ac:dyDescent="0.3">
      <c r="C48" s="9" t="s">
        <v>70</v>
      </c>
      <c r="E48">
        <v>2</v>
      </c>
    </row>
    <row r="49" spans="1:8" x14ac:dyDescent="0.3">
      <c r="B49" s="11"/>
    </row>
    <row r="50" spans="1:8" ht="18" thickBot="1" x14ac:dyDescent="0.4">
      <c r="A50" s="2" t="s">
        <v>28</v>
      </c>
      <c r="B50" s="12">
        <f>DATE(2013,12,8)</f>
        <v>41616</v>
      </c>
      <c r="C50" s="2"/>
      <c r="D50" s="2"/>
      <c r="E50" s="2">
        <f>SUM(E51:E69)</f>
        <v>46</v>
      </c>
      <c r="F50" s="2">
        <f>SUM(F51:F69)</f>
        <v>0</v>
      </c>
      <c r="G50" s="7"/>
      <c r="H50" s="7"/>
    </row>
    <row r="51" spans="1:8" ht="15" thickTop="1" x14ac:dyDescent="0.3">
      <c r="B51" s="11"/>
      <c r="C51" t="s">
        <v>75</v>
      </c>
    </row>
    <row r="52" spans="1:8" x14ac:dyDescent="0.3">
      <c r="B52" s="11"/>
      <c r="D52" t="s">
        <v>76</v>
      </c>
      <c r="E52">
        <v>2</v>
      </c>
    </row>
    <row r="53" spans="1:8" x14ac:dyDescent="0.3">
      <c r="B53" s="11"/>
      <c r="D53" t="s">
        <v>77</v>
      </c>
      <c r="E53">
        <v>2</v>
      </c>
    </row>
    <row r="54" spans="1:8" x14ac:dyDescent="0.3">
      <c r="B54" s="11"/>
      <c r="D54" t="s">
        <v>81</v>
      </c>
      <c r="E54">
        <v>1</v>
      </c>
    </row>
    <row r="55" spans="1:8" x14ac:dyDescent="0.3">
      <c r="B55" s="11"/>
      <c r="D55" t="s">
        <v>78</v>
      </c>
      <c r="E55">
        <v>6</v>
      </c>
    </row>
    <row r="56" spans="1:8" x14ac:dyDescent="0.3">
      <c r="B56" s="11"/>
      <c r="C56" t="s">
        <v>79</v>
      </c>
    </row>
    <row r="57" spans="1:8" x14ac:dyDescent="0.3">
      <c r="B57" s="11"/>
      <c r="D57" t="s">
        <v>80</v>
      </c>
      <c r="E57">
        <v>2</v>
      </c>
    </row>
    <row r="58" spans="1:8" x14ac:dyDescent="0.3">
      <c r="B58" s="11"/>
      <c r="D58" t="s">
        <v>82</v>
      </c>
      <c r="E58">
        <v>1</v>
      </c>
    </row>
    <row r="59" spans="1:8" x14ac:dyDescent="0.3">
      <c r="B59" s="11"/>
      <c r="D59" t="s">
        <v>83</v>
      </c>
      <c r="E59">
        <v>1</v>
      </c>
    </row>
    <row r="60" spans="1:8" x14ac:dyDescent="0.3">
      <c r="B60" s="11"/>
      <c r="D60" t="s">
        <v>78</v>
      </c>
      <c r="E60">
        <v>5</v>
      </c>
    </row>
    <row r="61" spans="1:8" x14ac:dyDescent="0.3">
      <c r="B61" s="11"/>
      <c r="C61" t="s">
        <v>84</v>
      </c>
    </row>
    <row r="62" spans="1:8" x14ac:dyDescent="0.3">
      <c r="B62" s="11"/>
      <c r="D62" t="s">
        <v>85</v>
      </c>
      <c r="E62">
        <v>2</v>
      </c>
    </row>
    <row r="63" spans="1:8" x14ac:dyDescent="0.3">
      <c r="B63" s="11"/>
      <c r="D63" t="s">
        <v>89</v>
      </c>
      <c r="E63">
        <v>2</v>
      </c>
    </row>
    <row r="64" spans="1:8" x14ac:dyDescent="0.3">
      <c r="B64" s="11"/>
      <c r="D64" t="s">
        <v>78</v>
      </c>
      <c r="E64">
        <v>4</v>
      </c>
    </row>
    <row r="65" spans="1:9" x14ac:dyDescent="0.3">
      <c r="B65" s="11"/>
      <c r="C65" t="s">
        <v>86</v>
      </c>
    </row>
    <row r="66" spans="1:9" x14ac:dyDescent="0.3">
      <c r="B66" s="11"/>
      <c r="D66" t="s">
        <v>87</v>
      </c>
      <c r="E66">
        <v>3</v>
      </c>
    </row>
    <row r="67" spans="1:9" x14ac:dyDescent="0.3">
      <c r="B67" s="11"/>
      <c r="D67" t="s">
        <v>88</v>
      </c>
      <c r="E67">
        <v>5</v>
      </c>
    </row>
    <row r="68" spans="1:9" x14ac:dyDescent="0.3">
      <c r="B68" s="11"/>
    </row>
    <row r="69" spans="1:9" x14ac:dyDescent="0.3">
      <c r="B69" s="11"/>
      <c r="C69" s="9" t="s">
        <v>70</v>
      </c>
      <c r="E69">
        <v>10</v>
      </c>
    </row>
    <row r="70" spans="1:9" x14ac:dyDescent="0.3">
      <c r="B70" s="11"/>
    </row>
    <row r="71" spans="1:9" ht="18" thickBot="1" x14ac:dyDescent="0.4">
      <c r="A71" s="2" t="s">
        <v>8</v>
      </c>
      <c r="B71" s="12">
        <f>DATE(2014,1,13)</f>
        <v>41652</v>
      </c>
      <c r="C71" s="2"/>
      <c r="D71" s="2"/>
      <c r="E71" s="2">
        <f>SUM(E72:E131)</f>
        <v>20</v>
      </c>
      <c r="F71" s="2"/>
      <c r="G71" s="7"/>
      <c r="H71" s="7"/>
      <c r="I71">
        <v>200</v>
      </c>
    </row>
    <row r="72" spans="1:9" ht="15" thickTop="1" x14ac:dyDescent="0.3">
      <c r="B72" s="11"/>
      <c r="C72" t="s">
        <v>39</v>
      </c>
      <c r="D72" s="4"/>
    </row>
    <row r="73" spans="1:9" x14ac:dyDescent="0.3">
      <c r="B73" s="11"/>
      <c r="D73" t="s">
        <v>17</v>
      </c>
    </row>
    <row r="74" spans="1:9" x14ac:dyDescent="0.3">
      <c r="B74" s="11"/>
      <c r="D74" t="s">
        <v>40</v>
      </c>
    </row>
    <row r="75" spans="1:9" x14ac:dyDescent="0.3">
      <c r="B75" s="11"/>
      <c r="D75" t="s">
        <v>41</v>
      </c>
    </row>
    <row r="76" spans="1:9" x14ac:dyDescent="0.3">
      <c r="B76" s="11"/>
      <c r="D76" t="s">
        <v>42</v>
      </c>
    </row>
    <row r="77" spans="1:9" x14ac:dyDescent="0.3">
      <c r="B77" s="11"/>
      <c r="C77" t="s">
        <v>43</v>
      </c>
      <c r="D77" s="4"/>
    </row>
    <row r="78" spans="1:9" x14ac:dyDescent="0.3">
      <c r="B78" s="11"/>
      <c r="C78" s="4"/>
      <c r="D78" t="s">
        <v>51</v>
      </c>
    </row>
    <row r="79" spans="1:9" x14ac:dyDescent="0.3">
      <c r="B79" s="11"/>
      <c r="C79" t="s">
        <v>44</v>
      </c>
      <c r="D79" s="4"/>
    </row>
    <row r="80" spans="1:9" x14ac:dyDescent="0.3">
      <c r="B80" s="11"/>
      <c r="D80" s="3" t="s">
        <v>20</v>
      </c>
    </row>
    <row r="81" spans="2:4" x14ac:dyDescent="0.3">
      <c r="B81" s="11"/>
      <c r="D81" s="3" t="s">
        <v>45</v>
      </c>
    </row>
    <row r="82" spans="2:4" x14ac:dyDescent="0.3">
      <c r="B82" s="11"/>
      <c r="D82" s="3" t="s">
        <v>46</v>
      </c>
    </row>
    <row r="83" spans="2:4" x14ac:dyDescent="0.3">
      <c r="B83" s="11"/>
      <c r="C83" t="s">
        <v>47</v>
      </c>
    </row>
    <row r="84" spans="2:4" x14ac:dyDescent="0.3">
      <c r="B84" s="11"/>
      <c r="C84" s="3" t="s">
        <v>48</v>
      </c>
    </row>
    <row r="85" spans="2:4" x14ac:dyDescent="0.3">
      <c r="B85" s="11"/>
      <c r="C85" s="3" t="s">
        <v>49</v>
      </c>
      <c r="D85" s="3"/>
    </row>
    <row r="86" spans="2:4" x14ac:dyDescent="0.3">
      <c r="B86" s="11"/>
      <c r="C86" t="s">
        <v>50</v>
      </c>
      <c r="D86" s="8"/>
    </row>
    <row r="87" spans="2:4" x14ac:dyDescent="0.3">
      <c r="B87" s="11"/>
      <c r="C87" t="s">
        <v>54</v>
      </c>
      <c r="D87" s="3"/>
    </row>
    <row r="88" spans="2:4" x14ac:dyDescent="0.3">
      <c r="B88" s="11"/>
      <c r="C88" t="s">
        <v>52</v>
      </c>
      <c r="D88" s="3"/>
    </row>
    <row r="89" spans="2:4" x14ac:dyDescent="0.3">
      <c r="B89" s="11"/>
      <c r="C89" t="s">
        <v>53</v>
      </c>
    </row>
    <row r="90" spans="2:4" x14ac:dyDescent="0.3">
      <c r="B90" s="11"/>
      <c r="C90" t="s">
        <v>56</v>
      </c>
    </row>
    <row r="91" spans="2:4" x14ac:dyDescent="0.3">
      <c r="B91" s="11"/>
      <c r="C91" t="s">
        <v>55</v>
      </c>
    </row>
    <row r="92" spans="2:4" x14ac:dyDescent="0.3">
      <c r="B92" s="11"/>
      <c r="C92" t="s">
        <v>55</v>
      </c>
    </row>
    <row r="93" spans="2:4" x14ac:dyDescent="0.3">
      <c r="B93" s="11"/>
      <c r="C93" t="s">
        <v>57</v>
      </c>
    </row>
    <row r="94" spans="2:4" x14ac:dyDescent="0.3">
      <c r="B94" s="11"/>
      <c r="C94" t="s">
        <v>55</v>
      </c>
    </row>
    <row r="95" spans="2:4" x14ac:dyDescent="0.3">
      <c r="B95" s="11"/>
      <c r="C95" t="s">
        <v>55</v>
      </c>
    </row>
    <row r="96" spans="2:4" x14ac:dyDescent="0.3">
      <c r="B96" s="11"/>
      <c r="C96" t="s">
        <v>58</v>
      </c>
    </row>
    <row r="97" spans="2:4" x14ac:dyDescent="0.3">
      <c r="B97" s="11"/>
      <c r="C97" t="s">
        <v>59</v>
      </c>
    </row>
    <row r="98" spans="2:4" x14ac:dyDescent="0.3">
      <c r="B98" s="11"/>
      <c r="C98" t="s">
        <v>55</v>
      </c>
    </row>
    <row r="99" spans="2:4" x14ac:dyDescent="0.3">
      <c r="B99" s="11"/>
      <c r="C99" t="s">
        <v>55</v>
      </c>
    </row>
    <row r="100" spans="2:4" x14ac:dyDescent="0.3">
      <c r="B100" s="11"/>
    </row>
    <row r="101" spans="2:4" x14ac:dyDescent="0.3">
      <c r="B101" s="11"/>
      <c r="C101" t="s">
        <v>93</v>
      </c>
      <c r="D101" t="s">
        <v>94</v>
      </c>
    </row>
    <row r="102" spans="2:4" x14ac:dyDescent="0.3">
      <c r="B102" s="11"/>
      <c r="D102" t="s">
        <v>95</v>
      </c>
    </row>
    <row r="103" spans="2:4" x14ac:dyDescent="0.3">
      <c r="B103" s="11"/>
      <c r="D103" t="s">
        <v>96</v>
      </c>
    </row>
    <row r="104" spans="2:4" x14ac:dyDescent="0.3">
      <c r="B104" s="11"/>
      <c r="D104" t="s">
        <v>97</v>
      </c>
    </row>
    <row r="105" spans="2:4" x14ac:dyDescent="0.3">
      <c r="B105" s="11"/>
      <c r="D105" t="s">
        <v>98</v>
      </c>
    </row>
    <row r="106" spans="2:4" x14ac:dyDescent="0.3">
      <c r="B106" s="11"/>
      <c r="D106" t="s">
        <v>99</v>
      </c>
    </row>
    <row r="107" spans="2:4" x14ac:dyDescent="0.3">
      <c r="B107" s="11"/>
      <c r="C107" t="s">
        <v>100</v>
      </c>
    </row>
    <row r="108" spans="2:4" x14ac:dyDescent="0.3">
      <c r="B108" s="11"/>
      <c r="D108" t="s">
        <v>101</v>
      </c>
    </row>
    <row r="109" spans="2:4" x14ac:dyDescent="0.3">
      <c r="B109" s="11"/>
      <c r="D109" t="s">
        <v>102</v>
      </c>
    </row>
    <row r="110" spans="2:4" x14ac:dyDescent="0.3">
      <c r="B110" s="11"/>
      <c r="D110" t="s">
        <v>103</v>
      </c>
    </row>
    <row r="111" spans="2:4" x14ac:dyDescent="0.3">
      <c r="B111" s="11"/>
      <c r="D111" t="s">
        <v>104</v>
      </c>
    </row>
    <row r="112" spans="2:4" x14ac:dyDescent="0.3">
      <c r="B112" s="11"/>
      <c r="D112" t="s">
        <v>105</v>
      </c>
    </row>
    <row r="113" spans="2:4" x14ac:dyDescent="0.3">
      <c r="B113" s="11"/>
      <c r="D113" t="s">
        <v>106</v>
      </c>
    </row>
    <row r="114" spans="2:4" x14ac:dyDescent="0.3">
      <c r="B114" s="11"/>
      <c r="D114" t="s">
        <v>107</v>
      </c>
    </row>
    <row r="115" spans="2:4" x14ac:dyDescent="0.3">
      <c r="B115" s="11"/>
      <c r="D115" t="s">
        <v>108</v>
      </c>
    </row>
    <row r="116" spans="2:4" x14ac:dyDescent="0.3">
      <c r="B116" s="11"/>
      <c r="D116" t="s">
        <v>109</v>
      </c>
    </row>
    <row r="117" spans="2:4" x14ac:dyDescent="0.3">
      <c r="B117" s="11"/>
      <c r="D117" t="s">
        <v>110</v>
      </c>
    </row>
    <row r="118" spans="2:4" x14ac:dyDescent="0.3">
      <c r="B118" s="11"/>
      <c r="C118" t="s">
        <v>111</v>
      </c>
    </row>
    <row r="119" spans="2:4" x14ac:dyDescent="0.3">
      <c r="B119" s="11"/>
      <c r="D119" t="s">
        <v>112</v>
      </c>
    </row>
    <row r="120" spans="2:4" x14ac:dyDescent="0.3">
      <c r="B120" s="11"/>
      <c r="D120" t="s">
        <v>113</v>
      </c>
    </row>
    <row r="121" spans="2:4" x14ac:dyDescent="0.3">
      <c r="B121" s="11"/>
    </row>
    <row r="122" spans="2:4" x14ac:dyDescent="0.3">
      <c r="B122" s="11"/>
    </row>
    <row r="123" spans="2:4" x14ac:dyDescent="0.3">
      <c r="B123" s="11"/>
    </row>
    <row r="124" spans="2:4" x14ac:dyDescent="0.3">
      <c r="B124" s="11"/>
    </row>
    <row r="125" spans="2:4" x14ac:dyDescent="0.3">
      <c r="B125" s="11"/>
    </row>
    <row r="126" spans="2:4" x14ac:dyDescent="0.3">
      <c r="B126" s="11"/>
    </row>
    <row r="127" spans="2:4" x14ac:dyDescent="0.3">
      <c r="B127" s="11"/>
    </row>
    <row r="128" spans="2:4" x14ac:dyDescent="0.3">
      <c r="B128" s="11"/>
    </row>
    <row r="129" spans="1:8" x14ac:dyDescent="0.3">
      <c r="B129" s="11"/>
      <c r="C129" t="s">
        <v>91</v>
      </c>
    </row>
    <row r="130" spans="1:8" x14ac:dyDescent="0.3">
      <c r="B130" s="11"/>
      <c r="C130" t="s">
        <v>92</v>
      </c>
    </row>
    <row r="131" spans="1:8" x14ac:dyDescent="0.3">
      <c r="B131" s="11"/>
      <c r="C131" s="9" t="s">
        <v>70</v>
      </c>
      <c r="E131">
        <v>20</v>
      </c>
    </row>
    <row r="133" spans="1:8" ht="18" thickBot="1" x14ac:dyDescent="0.4">
      <c r="A133" s="2" t="s">
        <v>9</v>
      </c>
      <c r="B133" s="12">
        <f>DATE(2014,1,20)</f>
        <v>41659</v>
      </c>
      <c r="C133" s="2"/>
      <c r="D133" s="2"/>
      <c r="E133" s="2">
        <v>150</v>
      </c>
      <c r="F133" s="2"/>
      <c r="G133" s="7"/>
      <c r="H133" s="7"/>
    </row>
    <row r="134" spans="1:8" ht="15" thickTop="1" x14ac:dyDescent="0.3"/>
    <row r="135" spans="1:8" ht="18" thickBot="1" x14ac:dyDescent="0.4">
      <c r="A135" s="2" t="s">
        <v>10</v>
      </c>
      <c r="B135" s="12">
        <f>DATE(2014,1,27)</f>
        <v>41666</v>
      </c>
      <c r="C135" s="2"/>
      <c r="D135" s="2"/>
      <c r="E135" s="2">
        <v>60</v>
      </c>
      <c r="F135" s="2"/>
      <c r="G135" s="7"/>
      <c r="H135" s="7"/>
    </row>
    <row r="136" spans="1:8" ht="15" thickTop="1" x14ac:dyDescent="0.3"/>
    <row r="137" spans="1:8" x14ac:dyDescent="0.3">
      <c r="B137"/>
      <c r="G137"/>
      <c r="H137"/>
    </row>
    <row r="138" spans="1:8" x14ac:dyDescent="0.3">
      <c r="B138"/>
      <c r="G138"/>
      <c r="H138"/>
    </row>
    <row r="139" spans="1:8" x14ac:dyDescent="0.3">
      <c r="B139"/>
      <c r="G139"/>
      <c r="H139"/>
    </row>
  </sheetData>
  <pageMargins left="0.7" right="0.7" top="0.78740157499999996" bottom="0.78740157499999996" header="0.3" footer="0.3"/>
  <pageSetup paperSize="9" orientation="portrait" r:id="rId1"/>
  <headerFooter>
    <oddHeader xml:space="preserve">&amp;C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Rob</cp:lastModifiedBy>
  <dcterms:created xsi:type="dcterms:W3CDTF">2013-11-11T12:57:29Z</dcterms:created>
  <dcterms:modified xsi:type="dcterms:W3CDTF">2013-12-04T12:03:17Z</dcterms:modified>
</cp:coreProperties>
</file>