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Github\monografy-ann-demand-prediction\Models\"/>
    </mc:Choice>
  </mc:AlternateContent>
  <xr:revisionPtr revIDLastSave="0" documentId="13_ncr:1_{687D7FCA-1C7D-4766-9F43-2FAE867F0BBD}" xr6:coauthVersionLast="45" xr6:coauthVersionMax="45" xr10:uidLastSave="{00000000-0000-0000-0000-000000000000}"/>
  <bookViews>
    <workbookView xWindow="840" yWindow="-120" windowWidth="2808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<sst xmlns="http://schemas.openxmlformats.org/spreadsheetml/2006/main" count="30" uniqueCount="30">
  <si>
    <t>CORRELACAO</t>
  </si>
  <si>
    <t>ERRO_ABSOLUTO_PERCENTUAL_MEDIO</t>
  </si>
  <si>
    <t>ERRO_ABS_MEDIANO</t>
  </si>
  <si>
    <t>ERRO_TOTAL_PERC_PREVISAO</t>
  </si>
  <si>
    <t>ERRO_TOTAL_PREVISAO</t>
  </si>
  <si>
    <t>RMSE</t>
  </si>
  <si>
    <t>TOTAL_CONSUMIDAS</t>
  </si>
  <si>
    <t>TOTAL_DESCARTE</t>
  </si>
  <si>
    <t>TOTAL_FALTA</t>
  </si>
  <si>
    <t>TOTAL_PREVISTAS</t>
  </si>
  <si>
    <t>pi</t>
  </si>
  <si>
    <t>RU_JANTAR_PRED</t>
  </si>
  <si>
    <t>MLP1_predictions</t>
  </si>
  <si>
    <t>MLP2_predictions</t>
  </si>
  <si>
    <t>pred_RNN_ENDO_1_val</t>
  </si>
  <si>
    <t>pred_RNN_ENDO_2_val</t>
  </si>
  <si>
    <t>pred_MLP_ENDO_1_val</t>
  </si>
  <si>
    <t>pred_RNN_EXO_1_val</t>
  </si>
  <si>
    <t>pred_RNN_EXO_2_val</t>
  </si>
  <si>
    <t>pred_RNN_EXO_3_val</t>
  </si>
  <si>
    <t>pred_RNN_ENDO_1_NEW_val</t>
  </si>
  <si>
    <t>pred_RNN_EXO_1_NEW_val</t>
  </si>
  <si>
    <t>pred_RNN_ENDO_1_NEW_test</t>
  </si>
  <si>
    <t>pred_RNN_ENDO_1_test</t>
  </si>
  <si>
    <t>model_rnn_unique_1</t>
  </si>
  <si>
    <t>pred_RNN_ENDO_2_test</t>
  </si>
  <si>
    <t>pred_MLP_ENDO_1_test</t>
  </si>
  <si>
    <t>pred_RNN_EXO_1_test</t>
  </si>
  <si>
    <t>pred_RNN_EXO_2_test</t>
  </si>
  <si>
    <t>pred_RNN_EXO_3_test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</si>
</sst>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A21" sqref="A21"/>
    </sheetView>
  </sheetViews>
  <sheetFormatPr defaultRowHeight="15" x14ac:dyDescent="0.25"/>
  <cols>
    <col min="1" max="1" width="28.7109375" bestFit="1" customWidth="1"/>
    <col min="2" max="2" width="12.85546875" style="4" bestFit="1" customWidth="1"/>
    <col min="3" max="3" width="36.7109375" style="4" bestFit="1" customWidth="1"/>
    <col min="4" max="4" width="20.28515625" style="4" bestFit="1" customWidth="1"/>
    <col min="5" max="5" width="28.140625" style="4" bestFit="1" customWidth="1"/>
    <col min="6" max="6" width="22.5703125" style="4" bestFit="1" customWidth="1"/>
    <col min="7" max="7" width="12" style="4" bestFit="1" customWidth="1"/>
    <col min="8" max="8" width="20.28515625" style="4" bestFit="1" customWidth="1"/>
    <col min="9" max="9" width="16.5703125" style="4" bestFit="1" customWidth="1"/>
    <col min="10" max="10" width="13.140625" style="4" bestFit="1" customWidth="1"/>
    <col min="11" max="11" width="17.28515625" style="4" bestFit="1" customWidth="1"/>
    <col min="12" max="12" width="12" style="4" bestFit="1" customWidth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s="2" customFormat="1" ht="19.5" customHeight="1" x14ac:dyDescent="0.25">
      <c r="A2" s="1" t="s">
        <v>11</v>
      </c>
      <c r="B2" s="4">
        <v>0.47671279809529499</v>
      </c>
      <c r="C2" s="4">
        <v>4510989187.3750401</v>
      </c>
      <c r="D2" s="4">
        <v>87.5</v>
      </c>
      <c r="E2" s="4">
        <f>(F2/H2)*100</f>
        <v>30.050088973835106</v>
      </c>
      <c r="F2" s="4">
        <f>K2-H2</f>
        <v>9119</v>
      </c>
      <c r="G2" s="4">
        <v>122.13199938887951</v>
      </c>
      <c r="H2" s="4">
        <v>30346</v>
      </c>
      <c r="I2" s="4">
        <v>4496</v>
      </c>
      <c r="J2" s="4">
        <v>-13615</v>
      </c>
      <c r="K2" s="4">
        <v>39465</v>
      </c>
      <c r="L2" s="4">
        <v>1.0254810102831269E-11</v>
      </c>
    </row>
    <row r="3" spans="1:12" s="2" customFormat="1" ht="19.5" customHeight="1" x14ac:dyDescent="0.25">
      <c r="A3" s="1" t="s">
        <v>12</v>
      </c>
      <c r="B3" s="4">
        <v>0.70183681214360871</v>
      </c>
      <c r="C3" s="4">
        <v>3428241849.2607379</v>
      </c>
      <c r="D3" s="4">
        <v>53.52044677734375</v>
      </c>
      <c r="E3" s="4">
        <f t="shared" ref="E3:E20" si="0">(F3/H3)*100</f>
        <v>-4.0485692140103904</v>
      </c>
      <c r="F3" s="4">
        <f t="shared" ref="F3:F20" si="1">K3-H3</f>
        <v>-2657.359375</v>
      </c>
      <c r="G3" s="4">
        <v>98.902998516599837</v>
      </c>
      <c r="H3" s="4">
        <v>65637</v>
      </c>
      <c r="I3" s="4">
        <v>7922.331657409668</v>
      </c>
      <c r="J3" s="4">
        <v>-5264.9723434448242</v>
      </c>
      <c r="K3" s="4">
        <v>62979.640625</v>
      </c>
      <c r="L3" s="4">
        <v>1.2927637659657511E-28</v>
      </c>
    </row>
    <row r="4" spans="1:12" s="2" customFormat="1" ht="19.5" customHeight="1" x14ac:dyDescent="0.25">
      <c r="A4" s="1" t="s">
        <v>13</v>
      </c>
      <c r="B4" s="4"/>
      <c r="C4" s="4">
        <v>2909935073.37954</v>
      </c>
      <c r="D4" s="4">
        <v>145.2859802246094</v>
      </c>
      <c r="E4" s="4">
        <f t="shared" si="0"/>
        <v>-24.951806431585844</v>
      </c>
      <c r="F4" s="4">
        <f t="shared" si="1"/>
        <v>-16377.6171875</v>
      </c>
      <c r="G4" s="4">
        <v>162.97037778842309</v>
      </c>
      <c r="H4" s="4">
        <v>65637</v>
      </c>
      <c r="I4" s="4">
        <v>21313.609191894531</v>
      </c>
      <c r="J4" s="4">
        <v>-4935.9888305664063</v>
      </c>
      <c r="K4" s="4">
        <v>49259.3828125</v>
      </c>
      <c r="L4" s="4"/>
    </row>
    <row r="5" spans="1:12" s="2" customFormat="1" ht="19.5" customHeight="1" x14ac:dyDescent="0.25">
      <c r="A5" s="1" t="s">
        <v>14</v>
      </c>
      <c r="B5" s="4">
        <v>0.68888383292512279</v>
      </c>
      <c r="C5" s="4">
        <v>3718763474.254662</v>
      </c>
      <c r="D5" s="4">
        <v>58.68548583984375</v>
      </c>
      <c r="E5" s="4">
        <f t="shared" si="0"/>
        <v>-2.4761781655164006</v>
      </c>
      <c r="F5" s="4">
        <f t="shared" si="1"/>
        <v>-1625.2890625</v>
      </c>
      <c r="G5" s="4">
        <v>99.781528244894233</v>
      </c>
      <c r="H5" s="4">
        <v>65637</v>
      </c>
      <c r="I5" s="4">
        <v>7676.578125</v>
      </c>
      <c r="J5" s="4">
        <v>-6051.2896499633789</v>
      </c>
      <c r="K5" s="4">
        <v>64011.7109375</v>
      </c>
      <c r="L5" s="4">
        <v>3.1486238795552598E-27</v>
      </c>
    </row>
    <row r="6" spans="1:12" s="2" customFormat="1" ht="19.5" customHeight="1" x14ac:dyDescent="0.25">
      <c r="A6" s="1" t="s">
        <v>15</v>
      </c>
      <c r="B6" s="4">
        <v>0.68018635399841121</v>
      </c>
      <c r="C6" s="4">
        <v>4283705036.4978871</v>
      </c>
      <c r="D6" s="4">
        <v>58.068161010742188</v>
      </c>
      <c r="E6" s="4">
        <f t="shared" si="0"/>
        <v>-3.2727944033091094</v>
      </c>
      <c r="F6" s="4">
        <f t="shared" si="1"/>
        <v>-2148.1640625</v>
      </c>
      <c r="G6" s="4">
        <v>100.80687158132891</v>
      </c>
      <c r="H6" s="4">
        <v>65637</v>
      </c>
      <c r="I6" s="4">
        <v>7981.5259628295898</v>
      </c>
      <c r="J6" s="4">
        <v>-5833.3621826171884</v>
      </c>
      <c r="K6" s="4">
        <v>63488.8359375</v>
      </c>
      <c r="L6" s="4">
        <v>2.4498211422549451E-26</v>
      </c>
    </row>
    <row r="7" spans="1:12" s="2" customFormat="1" ht="19.5" customHeight="1" x14ac:dyDescent="0.25">
      <c r="A7" s="1" t="s">
        <v>16</v>
      </c>
      <c r="B7" s="4">
        <v>0.75451525511917183</v>
      </c>
      <c r="C7" s="4">
        <v>3423025576.6852908</v>
      </c>
      <c r="D7" s="4">
        <v>41.591339111328118</v>
      </c>
      <c r="E7" s="4">
        <f t="shared" si="0"/>
        <v>-1.3060409429894724</v>
      </c>
      <c r="F7" s="4">
        <f t="shared" si="1"/>
        <v>-857.24609375</v>
      </c>
      <c r="G7" s="4">
        <v>89.763609717577211</v>
      </c>
      <c r="H7" s="4">
        <v>65637</v>
      </c>
      <c r="I7" s="4">
        <v>6059.447452545166</v>
      </c>
      <c r="J7" s="4">
        <v>-5202.2027854919434</v>
      </c>
      <c r="K7" s="4">
        <v>64779.75390625</v>
      </c>
      <c r="L7" s="4">
        <v>4.0031576190949318E-35</v>
      </c>
    </row>
    <row r="8" spans="1:12" s="2" customFormat="1" ht="19.5" customHeight="1" x14ac:dyDescent="0.25">
      <c r="A8" s="1" t="s">
        <v>17</v>
      </c>
      <c r="B8" s="4">
        <v>0.78213783776879298</v>
      </c>
      <c r="C8" s="4">
        <v>3721651521.6898131</v>
      </c>
      <c r="D8" s="4">
        <v>49.29559326171875</v>
      </c>
      <c r="E8" s="4">
        <f t="shared" si="0"/>
        <v>-0.33178456891692187</v>
      </c>
      <c r="F8" s="4">
        <f t="shared" si="1"/>
        <v>-217.7734375</v>
      </c>
      <c r="G8" s="4">
        <v>85.638251287843559</v>
      </c>
      <c r="H8" s="4">
        <v>65637</v>
      </c>
      <c r="I8" s="4">
        <v>5884.0525665283203</v>
      </c>
      <c r="J8" s="4">
        <v>-5666.2748146057129</v>
      </c>
      <c r="K8" s="4">
        <v>65419.2265625</v>
      </c>
      <c r="L8" s="4">
        <v>3.0671935630057333E-39</v>
      </c>
    </row>
    <row r="9" spans="1:12" s="2" customFormat="1" ht="19.5" customHeight="1" x14ac:dyDescent="0.25">
      <c r="A9" s="1" t="s">
        <v>18</v>
      </c>
      <c r="B9" s="4">
        <v>0.70006677470805068</v>
      </c>
      <c r="C9" s="4">
        <v>3848213234.0780158</v>
      </c>
      <c r="D9" s="4">
        <v>65.46148681640625</v>
      </c>
      <c r="E9" s="4">
        <f t="shared" si="0"/>
        <v>0.34753168944345414</v>
      </c>
      <c r="F9" s="4">
        <f t="shared" si="1"/>
        <v>228.109375</v>
      </c>
      <c r="G9" s="4">
        <v>98.593712022272925</v>
      </c>
      <c r="H9" s="4">
        <v>65637</v>
      </c>
      <c r="I9" s="4">
        <v>7077.7750091552734</v>
      </c>
      <c r="J9" s="4">
        <v>-7305.8893661499023</v>
      </c>
      <c r="K9" s="4">
        <v>65865.109375</v>
      </c>
      <c r="L9" s="4">
        <v>2.020164465116617E-28</v>
      </c>
    </row>
    <row r="10" spans="1:12" s="2" customFormat="1" ht="19.5" customHeight="1" x14ac:dyDescent="0.25">
      <c r="A10" s="1" t="s">
        <v>19</v>
      </c>
      <c r="B10" s="4">
        <v>0.70006677470805068</v>
      </c>
      <c r="C10" s="4">
        <v>3848213234.0780158</v>
      </c>
      <c r="D10" s="4">
        <v>65.46148681640625</v>
      </c>
      <c r="E10" s="4">
        <f t="shared" si="0"/>
        <v>0.34753168944345414</v>
      </c>
      <c r="F10" s="4">
        <f t="shared" si="1"/>
        <v>228.109375</v>
      </c>
      <c r="G10" s="4">
        <v>98.593712022272925</v>
      </c>
      <c r="H10" s="4">
        <v>65637</v>
      </c>
      <c r="I10" s="4">
        <v>7077.7750091552734</v>
      </c>
      <c r="J10" s="4">
        <v>-7305.8893661499023</v>
      </c>
      <c r="K10" s="4">
        <v>65865.109375</v>
      </c>
      <c r="L10" s="4">
        <v>2.020164465116617E-28</v>
      </c>
    </row>
    <row r="11" spans="1:12" s="2" customFormat="1" ht="19.5" customHeight="1" x14ac:dyDescent="0.25">
      <c r="A11" s="1" t="s">
        <v>20</v>
      </c>
      <c r="B11" s="4">
        <v>0.68888383292512279</v>
      </c>
      <c r="C11" s="4">
        <v>3718763474.254662</v>
      </c>
      <c r="D11" s="4">
        <v>58.68548583984375</v>
      </c>
      <c r="E11" s="4">
        <f t="shared" si="0"/>
        <v>-2.4761781655164006</v>
      </c>
      <c r="F11" s="4">
        <f t="shared" si="1"/>
        <v>-1625.2890625</v>
      </c>
      <c r="G11" s="4">
        <v>99.781528244894233</v>
      </c>
      <c r="H11" s="4">
        <v>65637</v>
      </c>
      <c r="I11" s="4">
        <v>7676.578125</v>
      </c>
      <c r="J11" s="4">
        <v>-6051.2896499633789</v>
      </c>
      <c r="K11" s="4">
        <v>64011.7109375</v>
      </c>
      <c r="L11" s="4">
        <v>3.1486238795552598E-27</v>
      </c>
    </row>
    <row r="12" spans="1:12" s="2" customFormat="1" ht="19.5" customHeight="1" x14ac:dyDescent="0.25">
      <c r="A12" s="1" t="s">
        <v>21</v>
      </c>
      <c r="B12" s="4">
        <v>0.52186997376427779</v>
      </c>
      <c r="C12" s="4">
        <v>3761326705.6338301</v>
      </c>
      <c r="D12" s="4">
        <v>76.302413940429688</v>
      </c>
      <c r="E12" s="4">
        <f t="shared" si="0"/>
        <v>-8.235261980666392</v>
      </c>
      <c r="F12" s="4">
        <f t="shared" si="1"/>
        <v>-5405.37890625</v>
      </c>
      <c r="G12" s="4">
        <v>120.1741697425627</v>
      </c>
      <c r="H12" s="4">
        <v>65637</v>
      </c>
      <c r="I12" s="4">
        <v>11554.14179992676</v>
      </c>
      <c r="J12" s="4">
        <v>-6148.763069152832</v>
      </c>
      <c r="K12" s="4">
        <v>60231.62109375</v>
      </c>
      <c r="L12" s="4">
        <v>3.0387534088083261E-14</v>
      </c>
    </row>
    <row r="13" spans="1:12" s="2" customFormat="1" ht="19.5" customHeight="1" x14ac:dyDescent="0.25">
      <c r="A13" s="1" t="s">
        <v>22</v>
      </c>
      <c r="B13" s="4">
        <v>0.63774897262753971</v>
      </c>
      <c r="C13" s="4">
        <v>106.17377043426291</v>
      </c>
      <c r="D13" s="4">
        <v>50.561546325683587</v>
      </c>
      <c r="E13" s="4">
        <f t="shared" si="0"/>
        <v>7.4192976062605496</v>
      </c>
      <c r="F13" s="4">
        <f t="shared" si="1"/>
        <v>4351.640625</v>
      </c>
      <c r="G13" s="4">
        <v>106.5097750273883</v>
      </c>
      <c r="H13" s="4">
        <v>58653</v>
      </c>
      <c r="I13" s="4">
        <v>4484.6093940734863</v>
      </c>
      <c r="J13" s="4">
        <v>-8836.2504291534424</v>
      </c>
      <c r="K13" s="4">
        <v>63004.640625</v>
      </c>
      <c r="L13" s="4">
        <v>3.6204535196757379E-22</v>
      </c>
    </row>
    <row r="14" spans="1:12" s="2" customFormat="1" ht="19.5" customHeight="1" x14ac:dyDescent="0.25">
      <c r="A14" s="1" t="s">
        <v>23</v>
      </c>
      <c r="B14" s="4">
        <v>0.63515489039381334</v>
      </c>
      <c r="C14" s="4">
        <v>107.879362802119</v>
      </c>
      <c r="D14" s="4">
        <v>58.424896240234382</v>
      </c>
      <c r="E14" s="4">
        <f t="shared" si="0"/>
        <v>2.9991006427633708</v>
      </c>
      <c r="F14" s="4">
        <f t="shared" si="1"/>
        <v>1759.0625</v>
      </c>
      <c r="G14" s="4">
        <v>101.1817723224145</v>
      </c>
      <c r="H14" s="4">
        <v>58653</v>
      </c>
      <c r="I14" s="4">
        <v>5949.7690811157227</v>
      </c>
      <c r="J14" s="4">
        <v>-7708.8342056274414</v>
      </c>
      <c r="K14" s="4">
        <v>60412.0625</v>
      </c>
      <c r="L14" s="4">
        <v>5.9900268848538896E-22</v>
      </c>
    </row>
    <row r="15" spans="1:12" s="2" customFormat="1" ht="19.5" customHeight="1" x14ac:dyDescent="0.25">
      <c r="A15" s="1" t="s">
        <v>24</v>
      </c>
      <c r="B15" s="4">
        <v>0.63515489039381334</v>
      </c>
      <c r="C15" s="4">
        <v>107.879362802119</v>
      </c>
      <c r="D15" s="4">
        <v>58.424896240234382</v>
      </c>
      <c r="E15" s="4">
        <f t="shared" si="0"/>
        <v>2.9991006427633708</v>
      </c>
      <c r="F15" s="4">
        <f t="shared" si="1"/>
        <v>1759.0625</v>
      </c>
      <c r="G15" s="4">
        <v>101.1817723224145</v>
      </c>
      <c r="H15" s="4">
        <v>58653</v>
      </c>
      <c r="I15" s="4">
        <v>5949.7690811157227</v>
      </c>
      <c r="J15" s="4">
        <v>-7708.8342056274414</v>
      </c>
      <c r="K15" s="4">
        <v>60412.0625</v>
      </c>
      <c r="L15" s="4">
        <v>5.9900268848538896E-22</v>
      </c>
    </row>
    <row r="16" spans="1:12" s="2" customFormat="1" ht="19.5" customHeight="1" x14ac:dyDescent="0.25">
      <c r="A16" s="1" t="s">
        <v>25</v>
      </c>
      <c r="B16" s="4">
        <v>0.62719111235247627</v>
      </c>
      <c r="C16" s="4">
        <v>101.28461523309871</v>
      </c>
      <c r="D16" s="4">
        <v>55.779953002929688</v>
      </c>
      <c r="E16" s="4">
        <f t="shared" si="0"/>
        <v>5.4594660545922631</v>
      </c>
      <c r="F16" s="4">
        <f t="shared" si="1"/>
        <v>3202.140625</v>
      </c>
      <c r="G16" s="4">
        <v>105.3284058034647</v>
      </c>
      <c r="H16" s="4">
        <v>58653</v>
      </c>
      <c r="I16" s="4">
        <v>5133.1998767852783</v>
      </c>
      <c r="J16" s="4">
        <v>-8335.3381614685059</v>
      </c>
      <c r="K16" s="4">
        <v>61855.140625</v>
      </c>
      <c r="L16" s="4">
        <v>2.7285294600350269E-21</v>
      </c>
    </row>
    <row r="17" spans="1:12" s="2" customFormat="1" ht="19.5" customHeight="1" x14ac:dyDescent="0.25">
      <c r="A17" s="1" t="s">
        <v>26</v>
      </c>
      <c r="B17" s="4">
        <v>0.65992383499961915</v>
      </c>
      <c r="C17" s="4">
        <v>98.55163890179827</v>
      </c>
      <c r="D17" s="4">
        <v>53.880401611328118</v>
      </c>
      <c r="E17" s="4">
        <f t="shared" si="0"/>
        <v>2.361165722554686</v>
      </c>
      <c r="F17" s="4">
        <f t="shared" si="1"/>
        <v>1384.89453125</v>
      </c>
      <c r="G17" s="4">
        <v>101.1515603707787</v>
      </c>
      <c r="H17" s="4">
        <v>58653</v>
      </c>
      <c r="I17" s="4">
        <v>5711.684642791748</v>
      </c>
      <c r="J17" s="4">
        <v>-7096.577299118042</v>
      </c>
      <c r="K17" s="4">
        <v>60037.89453125</v>
      </c>
      <c r="L17" s="4">
        <v>3.9898660661140772E-24</v>
      </c>
    </row>
    <row r="18" spans="1:12" s="2" customFormat="1" ht="19.5" customHeight="1" x14ac:dyDescent="0.25">
      <c r="A18" s="1" t="s">
        <v>27</v>
      </c>
      <c r="B18" s="4">
        <v>0.67142980558591525</v>
      </c>
      <c r="C18" s="4">
        <v>224.90689584732769</v>
      </c>
      <c r="D18" s="4">
        <v>55.23553466796875</v>
      </c>
      <c r="E18" s="4">
        <f t="shared" si="0"/>
        <v>5.7883601435561687</v>
      </c>
      <c r="F18" s="4">
        <f t="shared" si="1"/>
        <v>3395.046875</v>
      </c>
      <c r="G18" s="4">
        <v>99.365093718950448</v>
      </c>
      <c r="H18" s="4">
        <v>58653</v>
      </c>
      <c r="I18" s="4">
        <v>4768.1401653289786</v>
      </c>
      <c r="J18" s="4">
        <v>-8163.1874160766602</v>
      </c>
      <c r="K18" s="4">
        <v>62048.046875</v>
      </c>
      <c r="L18" s="4">
        <v>3.298430163867727E-25</v>
      </c>
    </row>
    <row r="19" spans="1:12" s="2" customFormat="1" ht="19.5" customHeight="1" x14ac:dyDescent="0.25">
      <c r="A19" s="1" t="s">
        <v>28</v>
      </c>
      <c r="B19" s="4">
        <v>0.59489781197818337</v>
      </c>
      <c r="C19" s="4">
        <v>230.94241029507251</v>
      </c>
      <c r="D19" s="4">
        <v>64.686393737792969</v>
      </c>
      <c r="E19" s="4">
        <f t="shared" si="0"/>
        <v>7.68495563952398</v>
      </c>
      <c r="F19" s="4">
        <f t="shared" si="1"/>
        <v>4507.45703125</v>
      </c>
      <c r="G19" s="4">
        <v>107.8493517104797</v>
      </c>
      <c r="H19" s="4">
        <v>58653</v>
      </c>
      <c r="I19" s="4">
        <v>5169.7788543701172</v>
      </c>
      <c r="J19" s="4">
        <v>-9677.2364654541016</v>
      </c>
      <c r="K19" s="4">
        <v>63160.45703125</v>
      </c>
      <c r="L19" s="4">
        <v>8.3517102911402412E-19</v>
      </c>
    </row>
    <row r="20" spans="1:12" s="2" customFormat="1" ht="19.5" customHeight="1" x14ac:dyDescent="0.25">
      <c r="A20" s="1" t="s">
        <v>29</v>
      </c>
      <c r="B20" s="4">
        <v>0.44193754214805903</v>
      </c>
      <c r="C20" s="4">
        <v>236.56705170862551</v>
      </c>
      <c r="D20" s="4">
        <v>85.186691284179688</v>
      </c>
      <c r="E20" s="4">
        <f t="shared" si="0"/>
        <v>-0.51967450514040203</v>
      </c>
      <c r="F20" s="4">
        <f t="shared" si="1"/>
        <v>-304.8046875</v>
      </c>
      <c r="G20" s="4">
        <v>117.03167461256309</v>
      </c>
      <c r="H20" s="4">
        <v>58653</v>
      </c>
      <c r="I20" s="4">
        <v>8913.1938018798828</v>
      </c>
      <c r="J20" s="4">
        <v>-8608.3940200805664</v>
      </c>
      <c r="K20" s="4">
        <v>58348.1953125</v>
      </c>
      <c r="L20" s="4">
        <v>4.223168917552314E-10</v>
      </c>
    </row>
    <row r="21" spans="1:12" x14ac:dyDescent="0.25">
      <c r="A21" s="6"/>
    </row>
    <row r="22" spans="1:12" x14ac:dyDescent="0.25">
      <c r="D22" s="5"/>
    </row>
    <row r="24" spans="1:12" x14ac:dyDescent="0.25">
      <c r="D24" s="5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Douglas Diniz Landim</cp:lastModifiedBy>
  <dcterms:created xsi:type="dcterms:W3CDTF">2020-09-27T04:50:15Z</dcterms:created>
  <dcterms:modified xsi:type="dcterms:W3CDTF">2020-09-27T05:06:40Z</dcterms:modified>
</cp:coreProperties>
</file>