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0ad2ef2eaa8348/Documentos/GitHub/monografy-ann-demand-prediction/experimentos_monografia/input/"/>
    </mc:Choice>
  </mc:AlternateContent>
  <xr:revisionPtr revIDLastSave="156" documentId="13_ncr:40009_{DF60A90F-AF74-4E06-A818-F8831184C10A}" xr6:coauthVersionLast="45" xr6:coauthVersionMax="45" xr10:uidLastSave="{F3ED6596-2B51-47F2-941E-364F605C05C8}"/>
  <bookViews>
    <workbookView xWindow="-120" yWindow="-120" windowWidth="29040" windowHeight="15840" xr2:uid="{00000000-000D-0000-FFFF-FFFF00000000}"/>
  </bookViews>
  <sheets>
    <sheet name="Todos" sheetId="1" r:id="rId1"/>
    <sheet name="Da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2" i="1"/>
  <c r="M423" i="1" l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334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239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149" i="1"/>
  <c r="M60" i="1"/>
  <c r="E3" i="2"/>
  <c r="M64" i="1" s="1"/>
  <c r="E4" i="2"/>
  <c r="M150" i="1" s="1"/>
  <c r="E5" i="2"/>
  <c r="E6" i="2"/>
  <c r="E7" i="2"/>
  <c r="M422" i="1" s="1"/>
  <c r="E2" i="2"/>
  <c r="M4" i="1" s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3" i="1"/>
  <c r="N4" i="1"/>
  <c r="N5" i="1"/>
  <c r="N6" i="1"/>
  <c r="N7" i="1"/>
  <c r="N8" i="1"/>
  <c r="N9" i="1"/>
  <c r="N10" i="1"/>
  <c r="N11" i="1"/>
  <c r="N12" i="1"/>
  <c r="N2" i="1"/>
  <c r="M147" i="1" l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2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AB7" i="1"/>
  <c r="AC8" i="1" s="1"/>
  <c r="AD9" i="1" s="1"/>
  <c r="AE10" i="1" s="1"/>
  <c r="AF11" i="1" s="1"/>
  <c r="AB8" i="1"/>
  <c r="AC9" i="1" s="1"/>
  <c r="AD10" i="1" s="1"/>
  <c r="AE11" i="1" s="1"/>
  <c r="AF12" i="1" s="1"/>
  <c r="AB9" i="1"/>
  <c r="AC10" i="1" s="1"/>
  <c r="AD11" i="1" s="1"/>
  <c r="AE12" i="1" s="1"/>
  <c r="AF13" i="1" s="1"/>
  <c r="AB10" i="1"/>
  <c r="AC11" i="1" s="1"/>
  <c r="AD12" i="1" s="1"/>
  <c r="AE13" i="1" s="1"/>
  <c r="AF14" i="1" s="1"/>
  <c r="AB11" i="1"/>
  <c r="AC12" i="1" s="1"/>
  <c r="AD13" i="1" s="1"/>
  <c r="AE14" i="1" s="1"/>
  <c r="AF15" i="1" s="1"/>
  <c r="AB12" i="1"/>
  <c r="AC13" i="1" s="1"/>
  <c r="AD14" i="1" s="1"/>
  <c r="AE15" i="1" s="1"/>
  <c r="AF16" i="1" s="1"/>
  <c r="AB13" i="1"/>
  <c r="AC14" i="1" s="1"/>
  <c r="AD15" i="1" s="1"/>
  <c r="AE16" i="1" s="1"/>
  <c r="AF17" i="1" s="1"/>
  <c r="AB14" i="1"/>
  <c r="AC15" i="1" s="1"/>
  <c r="AD16" i="1" s="1"/>
  <c r="AE17" i="1" s="1"/>
  <c r="AF18" i="1" s="1"/>
  <c r="AB15" i="1"/>
  <c r="AC16" i="1" s="1"/>
  <c r="AD17" i="1" s="1"/>
  <c r="AE18" i="1" s="1"/>
  <c r="AF19" i="1" s="1"/>
  <c r="AB16" i="1"/>
  <c r="AC17" i="1" s="1"/>
  <c r="AD18" i="1" s="1"/>
  <c r="AE19" i="1" s="1"/>
  <c r="AF20" i="1" s="1"/>
  <c r="AB17" i="1"/>
  <c r="AC18" i="1" s="1"/>
  <c r="AD19" i="1" s="1"/>
  <c r="AE20" i="1" s="1"/>
  <c r="AF21" i="1" s="1"/>
  <c r="AB18" i="1"/>
  <c r="AC19" i="1" s="1"/>
  <c r="AD20" i="1" s="1"/>
  <c r="AE21" i="1" s="1"/>
  <c r="AF22" i="1" s="1"/>
  <c r="AB19" i="1"/>
  <c r="AC20" i="1" s="1"/>
  <c r="AD21" i="1" s="1"/>
  <c r="AE22" i="1" s="1"/>
  <c r="AF23" i="1" s="1"/>
  <c r="AB20" i="1"/>
  <c r="AC21" i="1" s="1"/>
  <c r="AD22" i="1" s="1"/>
  <c r="AE23" i="1" s="1"/>
  <c r="AF24" i="1" s="1"/>
  <c r="AB21" i="1"/>
  <c r="AC22" i="1" s="1"/>
  <c r="AD23" i="1" s="1"/>
  <c r="AE24" i="1" s="1"/>
  <c r="AF25" i="1" s="1"/>
  <c r="AB22" i="1"/>
  <c r="AC23" i="1" s="1"/>
  <c r="AD24" i="1" s="1"/>
  <c r="AE25" i="1" s="1"/>
  <c r="AF26" i="1" s="1"/>
  <c r="AB23" i="1"/>
  <c r="AC24" i="1" s="1"/>
  <c r="AD25" i="1" s="1"/>
  <c r="AE26" i="1" s="1"/>
  <c r="AF27" i="1" s="1"/>
  <c r="AB24" i="1"/>
  <c r="AC25" i="1" s="1"/>
  <c r="AD26" i="1" s="1"/>
  <c r="AE27" i="1" s="1"/>
  <c r="AF28" i="1" s="1"/>
  <c r="AB25" i="1"/>
  <c r="AC26" i="1" s="1"/>
  <c r="AD27" i="1" s="1"/>
  <c r="AE28" i="1" s="1"/>
  <c r="AF29" i="1" s="1"/>
  <c r="AB26" i="1"/>
  <c r="AC27" i="1" s="1"/>
  <c r="AD28" i="1" s="1"/>
  <c r="AE29" i="1" s="1"/>
  <c r="AF30" i="1" s="1"/>
  <c r="AB27" i="1"/>
  <c r="AC28" i="1" s="1"/>
  <c r="AD29" i="1" s="1"/>
  <c r="AE30" i="1" s="1"/>
  <c r="AF31" i="1" s="1"/>
  <c r="AB28" i="1"/>
  <c r="AC29" i="1" s="1"/>
  <c r="AD30" i="1" s="1"/>
  <c r="AE31" i="1" s="1"/>
  <c r="AF32" i="1" s="1"/>
  <c r="AB29" i="1"/>
  <c r="AC30" i="1" s="1"/>
  <c r="AD31" i="1" s="1"/>
  <c r="AE32" i="1" s="1"/>
  <c r="AF33" i="1" s="1"/>
  <c r="AB30" i="1"/>
  <c r="AC31" i="1" s="1"/>
  <c r="AD32" i="1" s="1"/>
  <c r="AE33" i="1" s="1"/>
  <c r="AF34" i="1" s="1"/>
  <c r="AB31" i="1"/>
  <c r="AC32" i="1" s="1"/>
  <c r="AD33" i="1" s="1"/>
  <c r="AE34" i="1" s="1"/>
  <c r="AF35" i="1" s="1"/>
  <c r="AB32" i="1"/>
  <c r="AC33" i="1" s="1"/>
  <c r="AD34" i="1" s="1"/>
  <c r="AE35" i="1" s="1"/>
  <c r="AF36" i="1" s="1"/>
  <c r="AB33" i="1"/>
  <c r="AC34" i="1" s="1"/>
  <c r="AD35" i="1" s="1"/>
  <c r="AE36" i="1" s="1"/>
  <c r="AF37" i="1" s="1"/>
  <c r="AB34" i="1"/>
  <c r="AC35" i="1" s="1"/>
  <c r="AD36" i="1" s="1"/>
  <c r="AE37" i="1" s="1"/>
  <c r="AF38" i="1" s="1"/>
  <c r="AB35" i="1"/>
  <c r="AC36" i="1" s="1"/>
  <c r="AD37" i="1" s="1"/>
  <c r="AE38" i="1" s="1"/>
  <c r="AF39" i="1" s="1"/>
  <c r="AB36" i="1"/>
  <c r="AC37" i="1" s="1"/>
  <c r="AD38" i="1" s="1"/>
  <c r="AE39" i="1" s="1"/>
  <c r="AF40" i="1" s="1"/>
  <c r="AB37" i="1"/>
  <c r="AC38" i="1" s="1"/>
  <c r="AD39" i="1" s="1"/>
  <c r="AE40" i="1" s="1"/>
  <c r="AF41" i="1" s="1"/>
  <c r="AB38" i="1"/>
  <c r="AC39" i="1" s="1"/>
  <c r="AD40" i="1" s="1"/>
  <c r="AE41" i="1" s="1"/>
  <c r="AF42" i="1" s="1"/>
  <c r="AB39" i="1"/>
  <c r="AC40" i="1" s="1"/>
  <c r="AD41" i="1" s="1"/>
  <c r="AE42" i="1" s="1"/>
  <c r="AF43" i="1" s="1"/>
  <c r="AB40" i="1"/>
  <c r="AC41" i="1" s="1"/>
  <c r="AD42" i="1" s="1"/>
  <c r="AE43" i="1" s="1"/>
  <c r="AF44" i="1" s="1"/>
  <c r="AB41" i="1"/>
  <c r="AC42" i="1" s="1"/>
  <c r="AD43" i="1" s="1"/>
  <c r="AE44" i="1" s="1"/>
  <c r="AF45" i="1" s="1"/>
  <c r="AB42" i="1"/>
  <c r="AC43" i="1" s="1"/>
  <c r="AD44" i="1" s="1"/>
  <c r="AE45" i="1" s="1"/>
  <c r="AF46" i="1" s="1"/>
  <c r="AB43" i="1"/>
  <c r="AC44" i="1" s="1"/>
  <c r="AD45" i="1" s="1"/>
  <c r="AE46" i="1" s="1"/>
  <c r="AF47" i="1" s="1"/>
  <c r="AB44" i="1"/>
  <c r="AC45" i="1" s="1"/>
  <c r="AD46" i="1" s="1"/>
  <c r="AE47" i="1" s="1"/>
  <c r="AF48" i="1" s="1"/>
  <c r="AB45" i="1"/>
  <c r="AC46" i="1" s="1"/>
  <c r="AD47" i="1" s="1"/>
  <c r="AE48" i="1" s="1"/>
  <c r="AF49" i="1" s="1"/>
  <c r="AB46" i="1"/>
  <c r="AC47" i="1" s="1"/>
  <c r="AD48" i="1" s="1"/>
  <c r="AE49" i="1" s="1"/>
  <c r="AF50" i="1" s="1"/>
  <c r="AB47" i="1"/>
  <c r="AC48" i="1" s="1"/>
  <c r="AD49" i="1" s="1"/>
  <c r="AE50" i="1" s="1"/>
  <c r="AF51" i="1" s="1"/>
  <c r="AB48" i="1"/>
  <c r="AC49" i="1" s="1"/>
  <c r="AD50" i="1" s="1"/>
  <c r="AE51" i="1" s="1"/>
  <c r="AF52" i="1" s="1"/>
  <c r="AB49" i="1"/>
  <c r="AC50" i="1" s="1"/>
  <c r="AD51" i="1" s="1"/>
  <c r="AE52" i="1" s="1"/>
  <c r="AF53" i="1" s="1"/>
  <c r="AB50" i="1"/>
  <c r="AC51" i="1" s="1"/>
  <c r="AD52" i="1" s="1"/>
  <c r="AE53" i="1" s="1"/>
  <c r="AF54" i="1" s="1"/>
  <c r="AB51" i="1"/>
  <c r="AC52" i="1" s="1"/>
  <c r="AD53" i="1" s="1"/>
  <c r="AE54" i="1" s="1"/>
  <c r="AF55" i="1" s="1"/>
  <c r="AB52" i="1"/>
  <c r="AC53" i="1" s="1"/>
  <c r="AD54" i="1" s="1"/>
  <c r="AE55" i="1" s="1"/>
  <c r="AF56" i="1" s="1"/>
  <c r="AB53" i="1"/>
  <c r="AC54" i="1" s="1"/>
  <c r="AD55" i="1" s="1"/>
  <c r="AE56" i="1" s="1"/>
  <c r="AF57" i="1" s="1"/>
  <c r="AB54" i="1"/>
  <c r="AC55" i="1" s="1"/>
  <c r="AD56" i="1" s="1"/>
  <c r="AE57" i="1" s="1"/>
  <c r="AF58" i="1" s="1"/>
  <c r="AB55" i="1"/>
  <c r="AC56" i="1" s="1"/>
  <c r="AD57" i="1" s="1"/>
  <c r="AE58" i="1" s="1"/>
  <c r="AF59" i="1" s="1"/>
  <c r="AB56" i="1"/>
  <c r="AC57" i="1" s="1"/>
  <c r="AD58" i="1" s="1"/>
  <c r="AE59" i="1" s="1"/>
  <c r="AF60" i="1" s="1"/>
  <c r="AB57" i="1"/>
  <c r="AC58" i="1" s="1"/>
  <c r="AD59" i="1" s="1"/>
  <c r="AE60" i="1" s="1"/>
  <c r="AF61" i="1" s="1"/>
  <c r="AB58" i="1"/>
  <c r="AC59" i="1" s="1"/>
  <c r="AD60" i="1" s="1"/>
  <c r="AE61" i="1" s="1"/>
  <c r="AF62" i="1" s="1"/>
  <c r="AB59" i="1"/>
  <c r="AC60" i="1" s="1"/>
  <c r="AD61" i="1" s="1"/>
  <c r="AE62" i="1" s="1"/>
  <c r="AF63" i="1" s="1"/>
  <c r="AB60" i="1"/>
  <c r="AC61" i="1" s="1"/>
  <c r="AD62" i="1" s="1"/>
  <c r="AE63" i="1" s="1"/>
  <c r="AF64" i="1" s="1"/>
  <c r="AB61" i="1"/>
  <c r="AC62" i="1" s="1"/>
  <c r="AD63" i="1" s="1"/>
  <c r="AE64" i="1" s="1"/>
  <c r="AF65" i="1" s="1"/>
  <c r="AB62" i="1"/>
  <c r="AC63" i="1" s="1"/>
  <c r="AD64" i="1" s="1"/>
  <c r="AE65" i="1" s="1"/>
  <c r="AF66" i="1" s="1"/>
  <c r="AB63" i="1"/>
  <c r="AC64" i="1" s="1"/>
  <c r="AD65" i="1" s="1"/>
  <c r="AE66" i="1" s="1"/>
  <c r="AF67" i="1" s="1"/>
  <c r="AB64" i="1"/>
  <c r="AC65" i="1" s="1"/>
  <c r="AD66" i="1" s="1"/>
  <c r="AE67" i="1" s="1"/>
  <c r="AF68" i="1" s="1"/>
  <c r="AB65" i="1"/>
  <c r="AC66" i="1" s="1"/>
  <c r="AD67" i="1" s="1"/>
  <c r="AE68" i="1" s="1"/>
  <c r="AF69" i="1" s="1"/>
  <c r="AB66" i="1"/>
  <c r="AC67" i="1" s="1"/>
  <c r="AD68" i="1" s="1"/>
  <c r="AE69" i="1" s="1"/>
  <c r="AF70" i="1" s="1"/>
  <c r="AB67" i="1"/>
  <c r="AC68" i="1" s="1"/>
  <c r="AD69" i="1" s="1"/>
  <c r="AE70" i="1" s="1"/>
  <c r="AF71" i="1" s="1"/>
  <c r="AB68" i="1"/>
  <c r="AC69" i="1" s="1"/>
  <c r="AD70" i="1" s="1"/>
  <c r="AE71" i="1" s="1"/>
  <c r="AF72" i="1" s="1"/>
  <c r="AB69" i="1"/>
  <c r="AC70" i="1" s="1"/>
  <c r="AD71" i="1" s="1"/>
  <c r="AE72" i="1" s="1"/>
  <c r="AF73" i="1" s="1"/>
  <c r="AB70" i="1"/>
  <c r="AC71" i="1" s="1"/>
  <c r="AD72" i="1" s="1"/>
  <c r="AE73" i="1" s="1"/>
  <c r="AF74" i="1" s="1"/>
  <c r="AB71" i="1"/>
  <c r="AC72" i="1" s="1"/>
  <c r="AD73" i="1" s="1"/>
  <c r="AE74" i="1" s="1"/>
  <c r="AF75" i="1" s="1"/>
  <c r="AB72" i="1"/>
  <c r="AC73" i="1" s="1"/>
  <c r="AD74" i="1" s="1"/>
  <c r="AE75" i="1" s="1"/>
  <c r="AF76" i="1" s="1"/>
  <c r="AB73" i="1"/>
  <c r="AC74" i="1" s="1"/>
  <c r="AD75" i="1" s="1"/>
  <c r="AE76" i="1" s="1"/>
  <c r="AF77" i="1" s="1"/>
  <c r="AB74" i="1"/>
  <c r="AC75" i="1" s="1"/>
  <c r="AD76" i="1" s="1"/>
  <c r="AE77" i="1" s="1"/>
  <c r="AF78" i="1" s="1"/>
  <c r="AB75" i="1"/>
  <c r="AC76" i="1" s="1"/>
  <c r="AD77" i="1" s="1"/>
  <c r="AE78" i="1" s="1"/>
  <c r="AF79" i="1" s="1"/>
  <c r="AB76" i="1"/>
  <c r="AC77" i="1" s="1"/>
  <c r="AD78" i="1" s="1"/>
  <c r="AE79" i="1" s="1"/>
  <c r="AF80" i="1" s="1"/>
  <c r="AB77" i="1"/>
  <c r="AC78" i="1" s="1"/>
  <c r="AD79" i="1" s="1"/>
  <c r="AE80" i="1" s="1"/>
  <c r="AF81" i="1" s="1"/>
  <c r="AB78" i="1"/>
  <c r="AC79" i="1" s="1"/>
  <c r="AD80" i="1" s="1"/>
  <c r="AE81" i="1" s="1"/>
  <c r="AF82" i="1" s="1"/>
  <c r="AB79" i="1"/>
  <c r="AC80" i="1" s="1"/>
  <c r="AD81" i="1" s="1"/>
  <c r="AE82" i="1" s="1"/>
  <c r="AF83" i="1" s="1"/>
  <c r="AB80" i="1"/>
  <c r="AC81" i="1" s="1"/>
  <c r="AD82" i="1" s="1"/>
  <c r="AE83" i="1" s="1"/>
  <c r="AF84" i="1" s="1"/>
  <c r="AB81" i="1"/>
  <c r="AC82" i="1" s="1"/>
  <c r="AD83" i="1" s="1"/>
  <c r="AE84" i="1" s="1"/>
  <c r="AF85" i="1" s="1"/>
  <c r="AB82" i="1"/>
  <c r="AC83" i="1" s="1"/>
  <c r="AD84" i="1" s="1"/>
  <c r="AE85" i="1" s="1"/>
  <c r="AF86" i="1" s="1"/>
  <c r="AB83" i="1"/>
  <c r="AC84" i="1" s="1"/>
  <c r="AD85" i="1" s="1"/>
  <c r="AE86" i="1" s="1"/>
  <c r="AF87" i="1" s="1"/>
  <c r="AB84" i="1"/>
  <c r="AC85" i="1" s="1"/>
  <c r="AD86" i="1" s="1"/>
  <c r="AE87" i="1" s="1"/>
  <c r="AF88" i="1" s="1"/>
  <c r="AB85" i="1"/>
  <c r="AC86" i="1" s="1"/>
  <c r="AD87" i="1" s="1"/>
  <c r="AE88" i="1" s="1"/>
  <c r="AF89" i="1" s="1"/>
  <c r="AB86" i="1"/>
  <c r="AC87" i="1" s="1"/>
  <c r="AD88" i="1" s="1"/>
  <c r="AE89" i="1" s="1"/>
  <c r="AF90" i="1" s="1"/>
  <c r="AB87" i="1"/>
  <c r="AC88" i="1" s="1"/>
  <c r="AD89" i="1" s="1"/>
  <c r="AE90" i="1" s="1"/>
  <c r="AF91" i="1" s="1"/>
  <c r="AB88" i="1"/>
  <c r="AC89" i="1" s="1"/>
  <c r="AD90" i="1" s="1"/>
  <c r="AE91" i="1" s="1"/>
  <c r="AF92" i="1" s="1"/>
  <c r="AB89" i="1"/>
  <c r="AC90" i="1" s="1"/>
  <c r="AD91" i="1" s="1"/>
  <c r="AE92" i="1" s="1"/>
  <c r="AF93" i="1" s="1"/>
  <c r="AB90" i="1"/>
  <c r="AC91" i="1" s="1"/>
  <c r="AD92" i="1" s="1"/>
  <c r="AE93" i="1" s="1"/>
  <c r="AF94" i="1" s="1"/>
  <c r="AB91" i="1"/>
  <c r="AC92" i="1" s="1"/>
  <c r="AD93" i="1" s="1"/>
  <c r="AE94" i="1" s="1"/>
  <c r="AF95" i="1" s="1"/>
  <c r="AB92" i="1"/>
  <c r="AC93" i="1" s="1"/>
  <c r="AD94" i="1" s="1"/>
  <c r="AE95" i="1" s="1"/>
  <c r="AF96" i="1" s="1"/>
  <c r="AB93" i="1"/>
  <c r="AC94" i="1" s="1"/>
  <c r="AD95" i="1" s="1"/>
  <c r="AE96" i="1" s="1"/>
  <c r="AF97" i="1" s="1"/>
  <c r="AB94" i="1"/>
  <c r="AC95" i="1" s="1"/>
  <c r="AD96" i="1" s="1"/>
  <c r="AE97" i="1" s="1"/>
  <c r="AF98" i="1" s="1"/>
  <c r="AB95" i="1"/>
  <c r="AC96" i="1" s="1"/>
  <c r="AD97" i="1" s="1"/>
  <c r="AE98" i="1" s="1"/>
  <c r="AF99" i="1" s="1"/>
  <c r="AB96" i="1"/>
  <c r="AC97" i="1" s="1"/>
  <c r="AD98" i="1" s="1"/>
  <c r="AE99" i="1" s="1"/>
  <c r="AF100" i="1" s="1"/>
  <c r="AB97" i="1"/>
  <c r="AC98" i="1" s="1"/>
  <c r="AD99" i="1" s="1"/>
  <c r="AE100" i="1" s="1"/>
  <c r="AF101" i="1" s="1"/>
  <c r="AB98" i="1"/>
  <c r="AC99" i="1" s="1"/>
  <c r="AD100" i="1" s="1"/>
  <c r="AE101" i="1" s="1"/>
  <c r="AF102" i="1" s="1"/>
  <c r="AB99" i="1"/>
  <c r="AC100" i="1" s="1"/>
  <c r="AD101" i="1" s="1"/>
  <c r="AE102" i="1" s="1"/>
  <c r="AF103" i="1" s="1"/>
  <c r="AB100" i="1"/>
  <c r="AC101" i="1" s="1"/>
  <c r="AD102" i="1" s="1"/>
  <c r="AE103" i="1" s="1"/>
  <c r="AF104" i="1" s="1"/>
  <c r="AB101" i="1"/>
  <c r="AC102" i="1" s="1"/>
  <c r="AD103" i="1" s="1"/>
  <c r="AE104" i="1" s="1"/>
  <c r="AF105" i="1" s="1"/>
  <c r="AB102" i="1"/>
  <c r="AC103" i="1" s="1"/>
  <c r="AD104" i="1" s="1"/>
  <c r="AE105" i="1" s="1"/>
  <c r="AF106" i="1" s="1"/>
  <c r="AB103" i="1"/>
  <c r="AC104" i="1" s="1"/>
  <c r="AD105" i="1" s="1"/>
  <c r="AE106" i="1" s="1"/>
  <c r="AF107" i="1" s="1"/>
  <c r="AB104" i="1"/>
  <c r="AC105" i="1" s="1"/>
  <c r="AD106" i="1" s="1"/>
  <c r="AE107" i="1" s="1"/>
  <c r="AF108" i="1" s="1"/>
  <c r="AB105" i="1"/>
  <c r="AC106" i="1" s="1"/>
  <c r="AD107" i="1" s="1"/>
  <c r="AE108" i="1" s="1"/>
  <c r="AF109" i="1" s="1"/>
  <c r="AB106" i="1"/>
  <c r="AC107" i="1" s="1"/>
  <c r="AD108" i="1" s="1"/>
  <c r="AE109" i="1" s="1"/>
  <c r="AF110" i="1" s="1"/>
  <c r="AB107" i="1"/>
  <c r="AC108" i="1" s="1"/>
  <c r="AD109" i="1" s="1"/>
  <c r="AE110" i="1" s="1"/>
  <c r="AF111" i="1" s="1"/>
  <c r="AB108" i="1"/>
  <c r="AC109" i="1" s="1"/>
  <c r="AD110" i="1" s="1"/>
  <c r="AE111" i="1" s="1"/>
  <c r="AF112" i="1" s="1"/>
  <c r="AB109" i="1"/>
  <c r="AC110" i="1" s="1"/>
  <c r="AD111" i="1" s="1"/>
  <c r="AE112" i="1" s="1"/>
  <c r="AF113" i="1" s="1"/>
  <c r="AB110" i="1"/>
  <c r="AC111" i="1" s="1"/>
  <c r="AD112" i="1" s="1"/>
  <c r="AE113" i="1" s="1"/>
  <c r="AF114" i="1" s="1"/>
  <c r="AB111" i="1"/>
  <c r="AC112" i="1" s="1"/>
  <c r="AD113" i="1" s="1"/>
  <c r="AE114" i="1" s="1"/>
  <c r="AF115" i="1" s="1"/>
  <c r="AB112" i="1"/>
  <c r="AC113" i="1" s="1"/>
  <c r="AD114" i="1" s="1"/>
  <c r="AE115" i="1" s="1"/>
  <c r="AF116" i="1" s="1"/>
  <c r="AB113" i="1"/>
  <c r="AC114" i="1" s="1"/>
  <c r="AD115" i="1" s="1"/>
  <c r="AE116" i="1" s="1"/>
  <c r="AF117" i="1" s="1"/>
  <c r="AB114" i="1"/>
  <c r="AC115" i="1" s="1"/>
  <c r="AD116" i="1" s="1"/>
  <c r="AE117" i="1" s="1"/>
  <c r="AF118" i="1" s="1"/>
  <c r="AB115" i="1"/>
  <c r="AC116" i="1" s="1"/>
  <c r="AD117" i="1" s="1"/>
  <c r="AE118" i="1" s="1"/>
  <c r="AF119" i="1" s="1"/>
  <c r="AB116" i="1"/>
  <c r="AC117" i="1" s="1"/>
  <c r="AD118" i="1" s="1"/>
  <c r="AE119" i="1" s="1"/>
  <c r="AF120" i="1" s="1"/>
  <c r="AB117" i="1"/>
  <c r="AC118" i="1" s="1"/>
  <c r="AD119" i="1" s="1"/>
  <c r="AE120" i="1" s="1"/>
  <c r="AF121" i="1" s="1"/>
  <c r="AB118" i="1"/>
  <c r="AC119" i="1" s="1"/>
  <c r="AD120" i="1" s="1"/>
  <c r="AE121" i="1" s="1"/>
  <c r="AF122" i="1" s="1"/>
  <c r="AB119" i="1"/>
  <c r="AC120" i="1" s="1"/>
  <c r="AD121" i="1" s="1"/>
  <c r="AE122" i="1" s="1"/>
  <c r="AF123" i="1" s="1"/>
  <c r="AB120" i="1"/>
  <c r="AC121" i="1" s="1"/>
  <c r="AD122" i="1" s="1"/>
  <c r="AE123" i="1" s="1"/>
  <c r="AF124" i="1" s="1"/>
  <c r="AB121" i="1"/>
  <c r="AC122" i="1" s="1"/>
  <c r="AD123" i="1" s="1"/>
  <c r="AE124" i="1" s="1"/>
  <c r="AF125" i="1" s="1"/>
  <c r="AB122" i="1"/>
  <c r="AC123" i="1" s="1"/>
  <c r="AD124" i="1" s="1"/>
  <c r="AE125" i="1" s="1"/>
  <c r="AF126" i="1" s="1"/>
  <c r="AB123" i="1"/>
  <c r="AC124" i="1" s="1"/>
  <c r="AD125" i="1" s="1"/>
  <c r="AE126" i="1" s="1"/>
  <c r="AF127" i="1" s="1"/>
  <c r="AB124" i="1"/>
  <c r="AC125" i="1" s="1"/>
  <c r="AD126" i="1" s="1"/>
  <c r="AE127" i="1" s="1"/>
  <c r="AF128" i="1" s="1"/>
  <c r="AB125" i="1"/>
  <c r="AC126" i="1" s="1"/>
  <c r="AD127" i="1" s="1"/>
  <c r="AE128" i="1" s="1"/>
  <c r="AF129" i="1" s="1"/>
  <c r="AB126" i="1"/>
  <c r="AC127" i="1" s="1"/>
  <c r="AD128" i="1" s="1"/>
  <c r="AE129" i="1" s="1"/>
  <c r="AF130" i="1" s="1"/>
  <c r="AB127" i="1"/>
  <c r="AC128" i="1" s="1"/>
  <c r="AD129" i="1" s="1"/>
  <c r="AE130" i="1" s="1"/>
  <c r="AF131" i="1" s="1"/>
  <c r="AB128" i="1"/>
  <c r="AC129" i="1" s="1"/>
  <c r="AD130" i="1" s="1"/>
  <c r="AE131" i="1" s="1"/>
  <c r="AF132" i="1" s="1"/>
  <c r="AB129" i="1"/>
  <c r="AC130" i="1" s="1"/>
  <c r="AD131" i="1" s="1"/>
  <c r="AE132" i="1" s="1"/>
  <c r="AF133" i="1" s="1"/>
  <c r="AB130" i="1"/>
  <c r="AC131" i="1" s="1"/>
  <c r="AD132" i="1" s="1"/>
  <c r="AE133" i="1" s="1"/>
  <c r="AF134" i="1" s="1"/>
  <c r="AB131" i="1"/>
  <c r="AC132" i="1" s="1"/>
  <c r="AD133" i="1" s="1"/>
  <c r="AE134" i="1" s="1"/>
  <c r="AF135" i="1" s="1"/>
  <c r="AB132" i="1"/>
  <c r="AC133" i="1" s="1"/>
  <c r="AD134" i="1" s="1"/>
  <c r="AE135" i="1" s="1"/>
  <c r="AF136" i="1" s="1"/>
  <c r="AB133" i="1"/>
  <c r="AC134" i="1" s="1"/>
  <c r="AD135" i="1" s="1"/>
  <c r="AE136" i="1" s="1"/>
  <c r="AF137" i="1" s="1"/>
  <c r="AB134" i="1"/>
  <c r="AC135" i="1" s="1"/>
  <c r="AD136" i="1" s="1"/>
  <c r="AE137" i="1" s="1"/>
  <c r="AF138" i="1" s="1"/>
  <c r="AB135" i="1"/>
  <c r="AC136" i="1" s="1"/>
  <c r="AD137" i="1" s="1"/>
  <c r="AE138" i="1" s="1"/>
  <c r="AF139" i="1" s="1"/>
  <c r="AB136" i="1"/>
  <c r="AC137" i="1" s="1"/>
  <c r="AD138" i="1" s="1"/>
  <c r="AE139" i="1" s="1"/>
  <c r="AF140" i="1" s="1"/>
  <c r="AB137" i="1"/>
  <c r="AC138" i="1" s="1"/>
  <c r="AD139" i="1" s="1"/>
  <c r="AE140" i="1" s="1"/>
  <c r="AF141" i="1" s="1"/>
  <c r="AB138" i="1"/>
  <c r="AC139" i="1" s="1"/>
  <c r="AD140" i="1" s="1"/>
  <c r="AE141" i="1" s="1"/>
  <c r="AF142" i="1" s="1"/>
  <c r="AB139" i="1"/>
  <c r="AC140" i="1" s="1"/>
  <c r="AD141" i="1" s="1"/>
  <c r="AE142" i="1" s="1"/>
  <c r="AF143" i="1" s="1"/>
  <c r="AB140" i="1"/>
  <c r="AC141" i="1" s="1"/>
  <c r="AD142" i="1" s="1"/>
  <c r="AE143" i="1" s="1"/>
  <c r="AF144" i="1" s="1"/>
  <c r="AB141" i="1"/>
  <c r="AC142" i="1" s="1"/>
  <c r="AD143" i="1" s="1"/>
  <c r="AE144" i="1" s="1"/>
  <c r="AF145" i="1" s="1"/>
  <c r="AB142" i="1"/>
  <c r="AC143" i="1" s="1"/>
  <c r="AD144" i="1" s="1"/>
  <c r="AE145" i="1" s="1"/>
  <c r="AF146" i="1" s="1"/>
  <c r="AB143" i="1"/>
  <c r="AC144" i="1" s="1"/>
  <c r="AD145" i="1" s="1"/>
  <c r="AE146" i="1" s="1"/>
  <c r="AF147" i="1" s="1"/>
  <c r="AB144" i="1"/>
  <c r="AC145" i="1" s="1"/>
  <c r="AD146" i="1" s="1"/>
  <c r="AE147" i="1" s="1"/>
  <c r="AF148" i="1" s="1"/>
  <c r="AB145" i="1"/>
  <c r="AC146" i="1" s="1"/>
  <c r="AD147" i="1" s="1"/>
  <c r="AE148" i="1" s="1"/>
  <c r="AF149" i="1" s="1"/>
  <c r="AB146" i="1"/>
  <c r="AC147" i="1" s="1"/>
  <c r="AD148" i="1" s="1"/>
  <c r="AE149" i="1" s="1"/>
  <c r="AF150" i="1" s="1"/>
  <c r="AB147" i="1"/>
  <c r="AC148" i="1" s="1"/>
  <c r="AD149" i="1" s="1"/>
  <c r="AE150" i="1" s="1"/>
  <c r="AF151" i="1" s="1"/>
  <c r="AB148" i="1"/>
  <c r="AC149" i="1" s="1"/>
  <c r="AD150" i="1" s="1"/>
  <c r="AE151" i="1" s="1"/>
  <c r="AF152" i="1" s="1"/>
  <c r="AB149" i="1"/>
  <c r="AC150" i="1" s="1"/>
  <c r="AD151" i="1" s="1"/>
  <c r="AE152" i="1" s="1"/>
  <c r="AF153" i="1" s="1"/>
  <c r="AB150" i="1"/>
  <c r="AC151" i="1" s="1"/>
  <c r="AD152" i="1" s="1"/>
  <c r="AE153" i="1" s="1"/>
  <c r="AF154" i="1" s="1"/>
  <c r="AB151" i="1"/>
  <c r="AC152" i="1" s="1"/>
  <c r="AD153" i="1" s="1"/>
  <c r="AE154" i="1" s="1"/>
  <c r="AF155" i="1" s="1"/>
  <c r="AB152" i="1"/>
  <c r="AC153" i="1" s="1"/>
  <c r="AD154" i="1" s="1"/>
  <c r="AE155" i="1" s="1"/>
  <c r="AF156" i="1" s="1"/>
  <c r="AB153" i="1"/>
  <c r="AC154" i="1" s="1"/>
  <c r="AD155" i="1" s="1"/>
  <c r="AE156" i="1" s="1"/>
  <c r="AF157" i="1" s="1"/>
  <c r="AB154" i="1"/>
  <c r="AC155" i="1" s="1"/>
  <c r="AD156" i="1" s="1"/>
  <c r="AE157" i="1" s="1"/>
  <c r="AF158" i="1" s="1"/>
  <c r="AB155" i="1"/>
  <c r="AC156" i="1" s="1"/>
  <c r="AD157" i="1" s="1"/>
  <c r="AE158" i="1" s="1"/>
  <c r="AF159" i="1" s="1"/>
  <c r="AB156" i="1"/>
  <c r="AC157" i="1" s="1"/>
  <c r="AD158" i="1" s="1"/>
  <c r="AE159" i="1" s="1"/>
  <c r="AF160" i="1" s="1"/>
  <c r="AB157" i="1"/>
  <c r="AC158" i="1" s="1"/>
  <c r="AD159" i="1" s="1"/>
  <c r="AE160" i="1" s="1"/>
  <c r="AF161" i="1" s="1"/>
  <c r="AB158" i="1"/>
  <c r="AC159" i="1" s="1"/>
  <c r="AD160" i="1" s="1"/>
  <c r="AE161" i="1" s="1"/>
  <c r="AF162" i="1" s="1"/>
  <c r="AB159" i="1"/>
  <c r="AC160" i="1" s="1"/>
  <c r="AD161" i="1" s="1"/>
  <c r="AE162" i="1" s="1"/>
  <c r="AF163" i="1" s="1"/>
  <c r="AB160" i="1"/>
  <c r="AC161" i="1" s="1"/>
  <c r="AD162" i="1" s="1"/>
  <c r="AE163" i="1" s="1"/>
  <c r="AF164" i="1" s="1"/>
  <c r="AB161" i="1"/>
  <c r="AC162" i="1" s="1"/>
  <c r="AD163" i="1" s="1"/>
  <c r="AE164" i="1" s="1"/>
  <c r="AF165" i="1" s="1"/>
  <c r="AB162" i="1"/>
  <c r="AC163" i="1" s="1"/>
  <c r="AD164" i="1" s="1"/>
  <c r="AE165" i="1" s="1"/>
  <c r="AF166" i="1" s="1"/>
  <c r="AB163" i="1"/>
  <c r="AC164" i="1" s="1"/>
  <c r="AD165" i="1" s="1"/>
  <c r="AE166" i="1" s="1"/>
  <c r="AF167" i="1" s="1"/>
  <c r="AB164" i="1"/>
  <c r="AC165" i="1" s="1"/>
  <c r="AD166" i="1" s="1"/>
  <c r="AE167" i="1" s="1"/>
  <c r="AF168" i="1" s="1"/>
  <c r="AB165" i="1"/>
  <c r="AC166" i="1" s="1"/>
  <c r="AD167" i="1" s="1"/>
  <c r="AE168" i="1" s="1"/>
  <c r="AF169" i="1" s="1"/>
  <c r="AB166" i="1"/>
  <c r="AC167" i="1" s="1"/>
  <c r="AD168" i="1" s="1"/>
  <c r="AE169" i="1" s="1"/>
  <c r="AF170" i="1" s="1"/>
  <c r="AB167" i="1"/>
  <c r="AC168" i="1" s="1"/>
  <c r="AD169" i="1" s="1"/>
  <c r="AE170" i="1" s="1"/>
  <c r="AF171" i="1" s="1"/>
  <c r="AB168" i="1"/>
  <c r="AC169" i="1" s="1"/>
  <c r="AD170" i="1" s="1"/>
  <c r="AE171" i="1" s="1"/>
  <c r="AF172" i="1" s="1"/>
  <c r="AB169" i="1"/>
  <c r="AC170" i="1" s="1"/>
  <c r="AD171" i="1" s="1"/>
  <c r="AE172" i="1" s="1"/>
  <c r="AF173" i="1" s="1"/>
  <c r="AB170" i="1"/>
  <c r="AC171" i="1" s="1"/>
  <c r="AD172" i="1" s="1"/>
  <c r="AE173" i="1" s="1"/>
  <c r="AF174" i="1" s="1"/>
  <c r="AB171" i="1"/>
  <c r="AC172" i="1" s="1"/>
  <c r="AD173" i="1" s="1"/>
  <c r="AE174" i="1" s="1"/>
  <c r="AF175" i="1" s="1"/>
  <c r="AB172" i="1"/>
  <c r="AC173" i="1" s="1"/>
  <c r="AD174" i="1" s="1"/>
  <c r="AE175" i="1" s="1"/>
  <c r="AF176" i="1" s="1"/>
  <c r="AB173" i="1"/>
  <c r="AC174" i="1" s="1"/>
  <c r="AD175" i="1" s="1"/>
  <c r="AE176" i="1" s="1"/>
  <c r="AF177" i="1" s="1"/>
  <c r="AB174" i="1"/>
  <c r="AC175" i="1" s="1"/>
  <c r="AD176" i="1" s="1"/>
  <c r="AE177" i="1" s="1"/>
  <c r="AF178" i="1" s="1"/>
  <c r="AB175" i="1"/>
  <c r="AC176" i="1" s="1"/>
  <c r="AD177" i="1" s="1"/>
  <c r="AE178" i="1" s="1"/>
  <c r="AF179" i="1" s="1"/>
  <c r="AB176" i="1"/>
  <c r="AC177" i="1" s="1"/>
  <c r="AD178" i="1" s="1"/>
  <c r="AE179" i="1" s="1"/>
  <c r="AF180" i="1" s="1"/>
  <c r="AB177" i="1"/>
  <c r="AC178" i="1" s="1"/>
  <c r="AD179" i="1" s="1"/>
  <c r="AE180" i="1" s="1"/>
  <c r="AF181" i="1" s="1"/>
  <c r="AB178" i="1"/>
  <c r="AC179" i="1" s="1"/>
  <c r="AD180" i="1" s="1"/>
  <c r="AE181" i="1" s="1"/>
  <c r="AF182" i="1" s="1"/>
  <c r="AB179" i="1"/>
  <c r="AC180" i="1" s="1"/>
  <c r="AD181" i="1" s="1"/>
  <c r="AE182" i="1" s="1"/>
  <c r="AF183" i="1" s="1"/>
  <c r="AB180" i="1"/>
  <c r="AC181" i="1" s="1"/>
  <c r="AD182" i="1" s="1"/>
  <c r="AE183" i="1" s="1"/>
  <c r="AF184" i="1" s="1"/>
  <c r="AB181" i="1"/>
  <c r="AC182" i="1" s="1"/>
  <c r="AD183" i="1" s="1"/>
  <c r="AE184" i="1" s="1"/>
  <c r="AF185" i="1" s="1"/>
  <c r="AB182" i="1"/>
  <c r="AC183" i="1" s="1"/>
  <c r="AD184" i="1" s="1"/>
  <c r="AE185" i="1" s="1"/>
  <c r="AF186" i="1" s="1"/>
  <c r="AB183" i="1"/>
  <c r="AC184" i="1" s="1"/>
  <c r="AD185" i="1" s="1"/>
  <c r="AE186" i="1" s="1"/>
  <c r="AF187" i="1" s="1"/>
  <c r="AB184" i="1"/>
  <c r="AC185" i="1" s="1"/>
  <c r="AD186" i="1" s="1"/>
  <c r="AE187" i="1" s="1"/>
  <c r="AF188" i="1" s="1"/>
  <c r="AB185" i="1"/>
  <c r="AC186" i="1" s="1"/>
  <c r="AD187" i="1" s="1"/>
  <c r="AE188" i="1" s="1"/>
  <c r="AF189" i="1" s="1"/>
  <c r="AB186" i="1"/>
  <c r="AC187" i="1" s="1"/>
  <c r="AD188" i="1" s="1"/>
  <c r="AE189" i="1" s="1"/>
  <c r="AF190" i="1" s="1"/>
  <c r="AB187" i="1"/>
  <c r="AC188" i="1" s="1"/>
  <c r="AD189" i="1" s="1"/>
  <c r="AE190" i="1" s="1"/>
  <c r="AF191" i="1" s="1"/>
  <c r="AB188" i="1"/>
  <c r="AC189" i="1" s="1"/>
  <c r="AD190" i="1" s="1"/>
  <c r="AE191" i="1" s="1"/>
  <c r="AF192" i="1" s="1"/>
  <c r="AB189" i="1"/>
  <c r="AC190" i="1" s="1"/>
  <c r="AD191" i="1" s="1"/>
  <c r="AE192" i="1" s="1"/>
  <c r="AF193" i="1" s="1"/>
  <c r="AB190" i="1"/>
  <c r="AC191" i="1" s="1"/>
  <c r="AD192" i="1" s="1"/>
  <c r="AE193" i="1" s="1"/>
  <c r="AF194" i="1" s="1"/>
  <c r="AB191" i="1"/>
  <c r="AC192" i="1" s="1"/>
  <c r="AD193" i="1" s="1"/>
  <c r="AE194" i="1" s="1"/>
  <c r="AF195" i="1" s="1"/>
  <c r="AB192" i="1"/>
  <c r="AC193" i="1" s="1"/>
  <c r="AD194" i="1" s="1"/>
  <c r="AE195" i="1" s="1"/>
  <c r="AF196" i="1" s="1"/>
  <c r="AB193" i="1"/>
  <c r="AC194" i="1" s="1"/>
  <c r="AD195" i="1" s="1"/>
  <c r="AE196" i="1" s="1"/>
  <c r="AF197" i="1" s="1"/>
  <c r="AB194" i="1"/>
  <c r="AC195" i="1" s="1"/>
  <c r="AD196" i="1" s="1"/>
  <c r="AE197" i="1" s="1"/>
  <c r="AF198" i="1" s="1"/>
  <c r="AB195" i="1"/>
  <c r="AC196" i="1" s="1"/>
  <c r="AD197" i="1" s="1"/>
  <c r="AE198" i="1" s="1"/>
  <c r="AF199" i="1" s="1"/>
  <c r="AB196" i="1"/>
  <c r="AC197" i="1" s="1"/>
  <c r="AD198" i="1" s="1"/>
  <c r="AE199" i="1" s="1"/>
  <c r="AF200" i="1" s="1"/>
  <c r="AB197" i="1"/>
  <c r="AC198" i="1" s="1"/>
  <c r="AD199" i="1" s="1"/>
  <c r="AE200" i="1" s="1"/>
  <c r="AF201" i="1" s="1"/>
  <c r="AB198" i="1"/>
  <c r="AC199" i="1" s="1"/>
  <c r="AD200" i="1" s="1"/>
  <c r="AE201" i="1" s="1"/>
  <c r="AF202" i="1" s="1"/>
  <c r="AB199" i="1"/>
  <c r="AC200" i="1" s="1"/>
  <c r="AD201" i="1" s="1"/>
  <c r="AE202" i="1" s="1"/>
  <c r="AF203" i="1" s="1"/>
  <c r="AB200" i="1"/>
  <c r="AC201" i="1" s="1"/>
  <c r="AD202" i="1" s="1"/>
  <c r="AE203" i="1" s="1"/>
  <c r="AF204" i="1" s="1"/>
  <c r="AB201" i="1"/>
  <c r="AC202" i="1" s="1"/>
  <c r="AD203" i="1" s="1"/>
  <c r="AE204" i="1" s="1"/>
  <c r="AF205" i="1" s="1"/>
  <c r="AB202" i="1"/>
  <c r="AC203" i="1" s="1"/>
  <c r="AD204" i="1" s="1"/>
  <c r="AE205" i="1" s="1"/>
  <c r="AF206" i="1" s="1"/>
  <c r="AB203" i="1"/>
  <c r="AC204" i="1" s="1"/>
  <c r="AD205" i="1" s="1"/>
  <c r="AE206" i="1" s="1"/>
  <c r="AF207" i="1" s="1"/>
  <c r="AB204" i="1"/>
  <c r="AC205" i="1" s="1"/>
  <c r="AD206" i="1" s="1"/>
  <c r="AE207" i="1" s="1"/>
  <c r="AF208" i="1" s="1"/>
  <c r="AB205" i="1"/>
  <c r="AC206" i="1" s="1"/>
  <c r="AD207" i="1" s="1"/>
  <c r="AE208" i="1" s="1"/>
  <c r="AF209" i="1" s="1"/>
  <c r="AB206" i="1"/>
  <c r="AC207" i="1" s="1"/>
  <c r="AD208" i="1" s="1"/>
  <c r="AE209" i="1" s="1"/>
  <c r="AF210" i="1" s="1"/>
  <c r="AB207" i="1"/>
  <c r="AC208" i="1" s="1"/>
  <c r="AD209" i="1" s="1"/>
  <c r="AE210" i="1" s="1"/>
  <c r="AF211" i="1" s="1"/>
  <c r="AB208" i="1"/>
  <c r="AC209" i="1" s="1"/>
  <c r="AD210" i="1" s="1"/>
  <c r="AE211" i="1" s="1"/>
  <c r="AF212" i="1" s="1"/>
  <c r="AB209" i="1"/>
  <c r="AC210" i="1" s="1"/>
  <c r="AD211" i="1" s="1"/>
  <c r="AE212" i="1" s="1"/>
  <c r="AF213" i="1" s="1"/>
  <c r="AB210" i="1"/>
  <c r="AC211" i="1" s="1"/>
  <c r="AD212" i="1" s="1"/>
  <c r="AE213" i="1" s="1"/>
  <c r="AF214" i="1" s="1"/>
  <c r="AB211" i="1"/>
  <c r="AC212" i="1" s="1"/>
  <c r="AD213" i="1" s="1"/>
  <c r="AE214" i="1" s="1"/>
  <c r="AF215" i="1" s="1"/>
  <c r="AB212" i="1"/>
  <c r="AC213" i="1" s="1"/>
  <c r="AD214" i="1" s="1"/>
  <c r="AE215" i="1" s="1"/>
  <c r="AF216" i="1" s="1"/>
  <c r="AB213" i="1"/>
  <c r="AC214" i="1" s="1"/>
  <c r="AD215" i="1" s="1"/>
  <c r="AE216" i="1" s="1"/>
  <c r="AF217" i="1" s="1"/>
  <c r="AB214" i="1"/>
  <c r="AC215" i="1" s="1"/>
  <c r="AD216" i="1" s="1"/>
  <c r="AE217" i="1" s="1"/>
  <c r="AF218" i="1" s="1"/>
  <c r="AB215" i="1"/>
  <c r="AC216" i="1" s="1"/>
  <c r="AD217" i="1" s="1"/>
  <c r="AE218" i="1" s="1"/>
  <c r="AF219" i="1" s="1"/>
  <c r="AB216" i="1"/>
  <c r="AC217" i="1" s="1"/>
  <c r="AD218" i="1" s="1"/>
  <c r="AE219" i="1" s="1"/>
  <c r="AF220" i="1" s="1"/>
  <c r="AB217" i="1"/>
  <c r="AC218" i="1" s="1"/>
  <c r="AD219" i="1" s="1"/>
  <c r="AE220" i="1" s="1"/>
  <c r="AF221" i="1" s="1"/>
  <c r="AB218" i="1"/>
  <c r="AC219" i="1" s="1"/>
  <c r="AD220" i="1" s="1"/>
  <c r="AE221" i="1" s="1"/>
  <c r="AF222" i="1" s="1"/>
  <c r="AB219" i="1"/>
  <c r="AC220" i="1" s="1"/>
  <c r="AD221" i="1" s="1"/>
  <c r="AE222" i="1" s="1"/>
  <c r="AF223" i="1" s="1"/>
  <c r="AB220" i="1"/>
  <c r="AC221" i="1" s="1"/>
  <c r="AD222" i="1" s="1"/>
  <c r="AE223" i="1" s="1"/>
  <c r="AF224" i="1" s="1"/>
  <c r="AB221" i="1"/>
  <c r="AC222" i="1" s="1"/>
  <c r="AD223" i="1" s="1"/>
  <c r="AE224" i="1" s="1"/>
  <c r="AF225" i="1" s="1"/>
  <c r="AB222" i="1"/>
  <c r="AC223" i="1" s="1"/>
  <c r="AD224" i="1" s="1"/>
  <c r="AE225" i="1" s="1"/>
  <c r="AF226" i="1" s="1"/>
  <c r="AB223" i="1"/>
  <c r="AC224" i="1" s="1"/>
  <c r="AD225" i="1" s="1"/>
  <c r="AE226" i="1" s="1"/>
  <c r="AF227" i="1" s="1"/>
  <c r="AB224" i="1"/>
  <c r="AC225" i="1" s="1"/>
  <c r="AD226" i="1" s="1"/>
  <c r="AE227" i="1" s="1"/>
  <c r="AF228" i="1" s="1"/>
  <c r="AB225" i="1"/>
  <c r="AC226" i="1" s="1"/>
  <c r="AD227" i="1" s="1"/>
  <c r="AE228" i="1" s="1"/>
  <c r="AF229" i="1" s="1"/>
  <c r="AB226" i="1"/>
  <c r="AC227" i="1" s="1"/>
  <c r="AD228" i="1" s="1"/>
  <c r="AE229" i="1" s="1"/>
  <c r="AF230" i="1" s="1"/>
  <c r="AB227" i="1"/>
  <c r="AC228" i="1" s="1"/>
  <c r="AD229" i="1" s="1"/>
  <c r="AE230" i="1" s="1"/>
  <c r="AF231" i="1" s="1"/>
  <c r="AB228" i="1"/>
  <c r="AC229" i="1" s="1"/>
  <c r="AD230" i="1" s="1"/>
  <c r="AE231" i="1" s="1"/>
  <c r="AF232" i="1" s="1"/>
  <c r="AB229" i="1"/>
  <c r="AC230" i="1" s="1"/>
  <c r="AD231" i="1" s="1"/>
  <c r="AE232" i="1" s="1"/>
  <c r="AF233" i="1" s="1"/>
  <c r="AB230" i="1"/>
  <c r="AC231" i="1" s="1"/>
  <c r="AD232" i="1" s="1"/>
  <c r="AE233" i="1" s="1"/>
  <c r="AF234" i="1" s="1"/>
  <c r="AB231" i="1"/>
  <c r="AC232" i="1" s="1"/>
  <c r="AD233" i="1" s="1"/>
  <c r="AE234" i="1" s="1"/>
  <c r="AF235" i="1" s="1"/>
  <c r="AB232" i="1"/>
  <c r="AC233" i="1" s="1"/>
  <c r="AD234" i="1" s="1"/>
  <c r="AE235" i="1" s="1"/>
  <c r="AF236" i="1" s="1"/>
  <c r="AB233" i="1"/>
  <c r="AC234" i="1" s="1"/>
  <c r="AD235" i="1" s="1"/>
  <c r="AE236" i="1" s="1"/>
  <c r="AF237" i="1" s="1"/>
  <c r="AB234" i="1"/>
  <c r="AC235" i="1" s="1"/>
  <c r="AD236" i="1" s="1"/>
  <c r="AE237" i="1" s="1"/>
  <c r="AF238" i="1" s="1"/>
  <c r="AB235" i="1"/>
  <c r="AC236" i="1" s="1"/>
  <c r="AD237" i="1" s="1"/>
  <c r="AE238" i="1" s="1"/>
  <c r="AF239" i="1" s="1"/>
  <c r="AB236" i="1"/>
  <c r="AC237" i="1" s="1"/>
  <c r="AD238" i="1" s="1"/>
  <c r="AE239" i="1" s="1"/>
  <c r="AF240" i="1" s="1"/>
  <c r="AB237" i="1"/>
  <c r="AC238" i="1" s="1"/>
  <c r="AD239" i="1" s="1"/>
  <c r="AE240" i="1" s="1"/>
  <c r="AF241" i="1" s="1"/>
  <c r="AB238" i="1"/>
  <c r="AC239" i="1" s="1"/>
  <c r="AD240" i="1" s="1"/>
  <c r="AE241" i="1" s="1"/>
  <c r="AF242" i="1" s="1"/>
  <c r="AB239" i="1"/>
  <c r="AC240" i="1" s="1"/>
  <c r="AD241" i="1" s="1"/>
  <c r="AE242" i="1" s="1"/>
  <c r="AF243" i="1" s="1"/>
  <c r="AB240" i="1"/>
  <c r="AC241" i="1" s="1"/>
  <c r="AD242" i="1" s="1"/>
  <c r="AE243" i="1" s="1"/>
  <c r="AF244" i="1" s="1"/>
  <c r="AB241" i="1"/>
  <c r="AC242" i="1" s="1"/>
  <c r="AD243" i="1" s="1"/>
  <c r="AE244" i="1" s="1"/>
  <c r="AF245" i="1" s="1"/>
  <c r="AB242" i="1"/>
  <c r="AC243" i="1" s="1"/>
  <c r="AD244" i="1" s="1"/>
  <c r="AE245" i="1" s="1"/>
  <c r="AF246" i="1" s="1"/>
  <c r="AB243" i="1"/>
  <c r="AC244" i="1" s="1"/>
  <c r="AD245" i="1" s="1"/>
  <c r="AE246" i="1" s="1"/>
  <c r="AF247" i="1" s="1"/>
  <c r="AB244" i="1"/>
  <c r="AC245" i="1" s="1"/>
  <c r="AD246" i="1" s="1"/>
  <c r="AE247" i="1" s="1"/>
  <c r="AF248" i="1" s="1"/>
  <c r="AB245" i="1"/>
  <c r="AC246" i="1" s="1"/>
  <c r="AD247" i="1" s="1"/>
  <c r="AE248" i="1" s="1"/>
  <c r="AF249" i="1" s="1"/>
  <c r="AB246" i="1"/>
  <c r="AC247" i="1" s="1"/>
  <c r="AD248" i="1" s="1"/>
  <c r="AE249" i="1" s="1"/>
  <c r="AF250" i="1" s="1"/>
  <c r="AB247" i="1"/>
  <c r="AC248" i="1" s="1"/>
  <c r="AD249" i="1" s="1"/>
  <c r="AE250" i="1" s="1"/>
  <c r="AF251" i="1" s="1"/>
  <c r="AB248" i="1"/>
  <c r="AC249" i="1" s="1"/>
  <c r="AD250" i="1" s="1"/>
  <c r="AE251" i="1" s="1"/>
  <c r="AF252" i="1" s="1"/>
  <c r="AB249" i="1"/>
  <c r="AC250" i="1" s="1"/>
  <c r="AD251" i="1" s="1"/>
  <c r="AE252" i="1" s="1"/>
  <c r="AF253" i="1" s="1"/>
  <c r="AB250" i="1"/>
  <c r="AC251" i="1" s="1"/>
  <c r="AD252" i="1" s="1"/>
  <c r="AE253" i="1" s="1"/>
  <c r="AF254" i="1" s="1"/>
  <c r="AB251" i="1"/>
  <c r="AC252" i="1" s="1"/>
  <c r="AD253" i="1" s="1"/>
  <c r="AE254" i="1" s="1"/>
  <c r="AF255" i="1" s="1"/>
  <c r="AB252" i="1"/>
  <c r="AC253" i="1" s="1"/>
  <c r="AD254" i="1" s="1"/>
  <c r="AE255" i="1" s="1"/>
  <c r="AF256" i="1" s="1"/>
  <c r="AB253" i="1"/>
  <c r="AC254" i="1" s="1"/>
  <c r="AD255" i="1" s="1"/>
  <c r="AE256" i="1" s="1"/>
  <c r="AF257" i="1" s="1"/>
  <c r="AB254" i="1"/>
  <c r="AC255" i="1" s="1"/>
  <c r="AD256" i="1" s="1"/>
  <c r="AE257" i="1" s="1"/>
  <c r="AF258" i="1" s="1"/>
  <c r="AB255" i="1"/>
  <c r="AC256" i="1" s="1"/>
  <c r="AD257" i="1" s="1"/>
  <c r="AE258" i="1" s="1"/>
  <c r="AF259" i="1" s="1"/>
  <c r="AB256" i="1"/>
  <c r="AC257" i="1" s="1"/>
  <c r="AD258" i="1" s="1"/>
  <c r="AE259" i="1" s="1"/>
  <c r="AF260" i="1" s="1"/>
  <c r="AB257" i="1"/>
  <c r="AC258" i="1" s="1"/>
  <c r="AD259" i="1" s="1"/>
  <c r="AE260" i="1" s="1"/>
  <c r="AF261" i="1" s="1"/>
  <c r="AB258" i="1"/>
  <c r="AC259" i="1" s="1"/>
  <c r="AD260" i="1" s="1"/>
  <c r="AE261" i="1" s="1"/>
  <c r="AF262" i="1" s="1"/>
  <c r="AB259" i="1"/>
  <c r="AC260" i="1" s="1"/>
  <c r="AD261" i="1" s="1"/>
  <c r="AE262" i="1" s="1"/>
  <c r="AF263" i="1" s="1"/>
  <c r="AB260" i="1"/>
  <c r="AC261" i="1" s="1"/>
  <c r="AD262" i="1" s="1"/>
  <c r="AE263" i="1" s="1"/>
  <c r="AF264" i="1" s="1"/>
  <c r="AB261" i="1"/>
  <c r="AC262" i="1" s="1"/>
  <c r="AD263" i="1" s="1"/>
  <c r="AE264" i="1" s="1"/>
  <c r="AF265" i="1" s="1"/>
  <c r="AB262" i="1"/>
  <c r="AC263" i="1" s="1"/>
  <c r="AD264" i="1" s="1"/>
  <c r="AE265" i="1" s="1"/>
  <c r="AF266" i="1" s="1"/>
  <c r="AB263" i="1"/>
  <c r="AC264" i="1" s="1"/>
  <c r="AD265" i="1" s="1"/>
  <c r="AE266" i="1" s="1"/>
  <c r="AF267" i="1" s="1"/>
  <c r="AB264" i="1"/>
  <c r="AC265" i="1" s="1"/>
  <c r="AD266" i="1" s="1"/>
  <c r="AE267" i="1" s="1"/>
  <c r="AF268" i="1" s="1"/>
  <c r="AB265" i="1"/>
  <c r="AC266" i="1" s="1"/>
  <c r="AD267" i="1" s="1"/>
  <c r="AE268" i="1" s="1"/>
  <c r="AF269" i="1" s="1"/>
  <c r="AB266" i="1"/>
  <c r="AC267" i="1" s="1"/>
  <c r="AD268" i="1" s="1"/>
  <c r="AE269" i="1" s="1"/>
  <c r="AF270" i="1" s="1"/>
  <c r="AB267" i="1"/>
  <c r="AC268" i="1" s="1"/>
  <c r="AD269" i="1" s="1"/>
  <c r="AE270" i="1" s="1"/>
  <c r="AF271" i="1" s="1"/>
  <c r="AB268" i="1"/>
  <c r="AC269" i="1" s="1"/>
  <c r="AD270" i="1" s="1"/>
  <c r="AE271" i="1" s="1"/>
  <c r="AF272" i="1" s="1"/>
  <c r="AB269" i="1"/>
  <c r="AC270" i="1" s="1"/>
  <c r="AD271" i="1" s="1"/>
  <c r="AE272" i="1" s="1"/>
  <c r="AF273" i="1" s="1"/>
  <c r="AB270" i="1"/>
  <c r="AC271" i="1" s="1"/>
  <c r="AD272" i="1" s="1"/>
  <c r="AE273" i="1" s="1"/>
  <c r="AF274" i="1" s="1"/>
  <c r="AB271" i="1"/>
  <c r="AC272" i="1" s="1"/>
  <c r="AD273" i="1" s="1"/>
  <c r="AE274" i="1" s="1"/>
  <c r="AF275" i="1" s="1"/>
  <c r="AB272" i="1"/>
  <c r="AC273" i="1" s="1"/>
  <c r="AD274" i="1" s="1"/>
  <c r="AE275" i="1" s="1"/>
  <c r="AF276" i="1" s="1"/>
  <c r="AB273" i="1"/>
  <c r="AC274" i="1" s="1"/>
  <c r="AD275" i="1" s="1"/>
  <c r="AE276" i="1" s="1"/>
  <c r="AF277" i="1" s="1"/>
  <c r="AB274" i="1"/>
  <c r="AC275" i="1" s="1"/>
  <c r="AD276" i="1" s="1"/>
  <c r="AE277" i="1" s="1"/>
  <c r="AF278" i="1" s="1"/>
  <c r="AB275" i="1"/>
  <c r="AC276" i="1" s="1"/>
  <c r="AD277" i="1" s="1"/>
  <c r="AE278" i="1" s="1"/>
  <c r="AF279" i="1" s="1"/>
  <c r="AB276" i="1"/>
  <c r="AC277" i="1" s="1"/>
  <c r="AD278" i="1" s="1"/>
  <c r="AE279" i="1" s="1"/>
  <c r="AF280" i="1" s="1"/>
  <c r="AB277" i="1"/>
  <c r="AC278" i="1" s="1"/>
  <c r="AD279" i="1" s="1"/>
  <c r="AE280" i="1" s="1"/>
  <c r="AF281" i="1" s="1"/>
  <c r="AB278" i="1"/>
  <c r="AC279" i="1" s="1"/>
  <c r="AD280" i="1" s="1"/>
  <c r="AE281" i="1" s="1"/>
  <c r="AF282" i="1" s="1"/>
  <c r="AB279" i="1"/>
  <c r="AC280" i="1" s="1"/>
  <c r="AD281" i="1" s="1"/>
  <c r="AE282" i="1" s="1"/>
  <c r="AF283" i="1" s="1"/>
  <c r="AB280" i="1"/>
  <c r="AC281" i="1" s="1"/>
  <c r="AD282" i="1" s="1"/>
  <c r="AE283" i="1" s="1"/>
  <c r="AF284" i="1" s="1"/>
  <c r="AB281" i="1"/>
  <c r="AC282" i="1" s="1"/>
  <c r="AD283" i="1" s="1"/>
  <c r="AE284" i="1" s="1"/>
  <c r="AF285" i="1" s="1"/>
  <c r="AB282" i="1"/>
  <c r="AC283" i="1" s="1"/>
  <c r="AD284" i="1" s="1"/>
  <c r="AE285" i="1" s="1"/>
  <c r="AF286" i="1" s="1"/>
  <c r="AB283" i="1"/>
  <c r="AC284" i="1" s="1"/>
  <c r="AD285" i="1" s="1"/>
  <c r="AE286" i="1" s="1"/>
  <c r="AF287" i="1" s="1"/>
  <c r="AB284" i="1"/>
  <c r="AC285" i="1" s="1"/>
  <c r="AD286" i="1" s="1"/>
  <c r="AE287" i="1" s="1"/>
  <c r="AF288" i="1" s="1"/>
  <c r="AB285" i="1"/>
  <c r="AC286" i="1" s="1"/>
  <c r="AD287" i="1" s="1"/>
  <c r="AE288" i="1" s="1"/>
  <c r="AF289" i="1" s="1"/>
  <c r="AB286" i="1"/>
  <c r="AC287" i="1" s="1"/>
  <c r="AD288" i="1" s="1"/>
  <c r="AE289" i="1" s="1"/>
  <c r="AF290" i="1" s="1"/>
  <c r="AB287" i="1"/>
  <c r="AC288" i="1" s="1"/>
  <c r="AD289" i="1" s="1"/>
  <c r="AE290" i="1" s="1"/>
  <c r="AF291" i="1" s="1"/>
  <c r="AB288" i="1"/>
  <c r="AC289" i="1" s="1"/>
  <c r="AD290" i="1" s="1"/>
  <c r="AE291" i="1" s="1"/>
  <c r="AF292" i="1" s="1"/>
  <c r="AB289" i="1"/>
  <c r="AC290" i="1" s="1"/>
  <c r="AD291" i="1" s="1"/>
  <c r="AE292" i="1" s="1"/>
  <c r="AF293" i="1" s="1"/>
  <c r="AB290" i="1"/>
  <c r="AC291" i="1" s="1"/>
  <c r="AD292" i="1" s="1"/>
  <c r="AE293" i="1" s="1"/>
  <c r="AF294" i="1" s="1"/>
  <c r="AB291" i="1"/>
  <c r="AC292" i="1" s="1"/>
  <c r="AD293" i="1" s="1"/>
  <c r="AE294" i="1" s="1"/>
  <c r="AF295" i="1" s="1"/>
  <c r="AB292" i="1"/>
  <c r="AC293" i="1" s="1"/>
  <c r="AD294" i="1" s="1"/>
  <c r="AE295" i="1" s="1"/>
  <c r="AF296" i="1" s="1"/>
  <c r="AB293" i="1"/>
  <c r="AC294" i="1" s="1"/>
  <c r="AD295" i="1" s="1"/>
  <c r="AE296" i="1" s="1"/>
  <c r="AF297" i="1" s="1"/>
  <c r="AB294" i="1"/>
  <c r="AC295" i="1" s="1"/>
  <c r="AD296" i="1" s="1"/>
  <c r="AE297" i="1" s="1"/>
  <c r="AF298" i="1" s="1"/>
  <c r="AB295" i="1"/>
  <c r="AC296" i="1" s="1"/>
  <c r="AD297" i="1" s="1"/>
  <c r="AE298" i="1" s="1"/>
  <c r="AF299" i="1" s="1"/>
  <c r="AB296" i="1"/>
  <c r="AC297" i="1" s="1"/>
  <c r="AD298" i="1" s="1"/>
  <c r="AE299" i="1" s="1"/>
  <c r="AF300" i="1" s="1"/>
  <c r="AB297" i="1"/>
  <c r="AC298" i="1" s="1"/>
  <c r="AD299" i="1" s="1"/>
  <c r="AE300" i="1" s="1"/>
  <c r="AF301" i="1" s="1"/>
  <c r="AB298" i="1"/>
  <c r="AC299" i="1" s="1"/>
  <c r="AD300" i="1" s="1"/>
  <c r="AE301" i="1" s="1"/>
  <c r="AF302" i="1" s="1"/>
  <c r="AB299" i="1"/>
  <c r="AC300" i="1" s="1"/>
  <c r="AD301" i="1" s="1"/>
  <c r="AE302" i="1" s="1"/>
  <c r="AF303" i="1" s="1"/>
  <c r="AB300" i="1"/>
  <c r="AC301" i="1" s="1"/>
  <c r="AD302" i="1" s="1"/>
  <c r="AE303" i="1" s="1"/>
  <c r="AF304" i="1" s="1"/>
  <c r="AB301" i="1"/>
  <c r="AC302" i="1" s="1"/>
  <c r="AD303" i="1" s="1"/>
  <c r="AE304" i="1" s="1"/>
  <c r="AF305" i="1" s="1"/>
  <c r="AB302" i="1"/>
  <c r="AC303" i="1" s="1"/>
  <c r="AD304" i="1" s="1"/>
  <c r="AE305" i="1" s="1"/>
  <c r="AF306" i="1" s="1"/>
  <c r="AB303" i="1"/>
  <c r="AC304" i="1" s="1"/>
  <c r="AD305" i="1" s="1"/>
  <c r="AE306" i="1" s="1"/>
  <c r="AF307" i="1" s="1"/>
  <c r="AB304" i="1"/>
  <c r="AC305" i="1" s="1"/>
  <c r="AD306" i="1" s="1"/>
  <c r="AE307" i="1" s="1"/>
  <c r="AF308" i="1" s="1"/>
  <c r="AB305" i="1"/>
  <c r="AC306" i="1" s="1"/>
  <c r="AD307" i="1" s="1"/>
  <c r="AE308" i="1" s="1"/>
  <c r="AF309" i="1" s="1"/>
  <c r="AB306" i="1"/>
  <c r="AC307" i="1" s="1"/>
  <c r="AD308" i="1" s="1"/>
  <c r="AE309" i="1" s="1"/>
  <c r="AF310" i="1" s="1"/>
  <c r="AB307" i="1"/>
  <c r="AC308" i="1" s="1"/>
  <c r="AD309" i="1" s="1"/>
  <c r="AE310" i="1" s="1"/>
  <c r="AF311" i="1" s="1"/>
  <c r="AB308" i="1"/>
  <c r="AC309" i="1" s="1"/>
  <c r="AD310" i="1" s="1"/>
  <c r="AE311" i="1" s="1"/>
  <c r="AF312" i="1" s="1"/>
  <c r="AB309" i="1"/>
  <c r="AC310" i="1" s="1"/>
  <c r="AD311" i="1" s="1"/>
  <c r="AE312" i="1" s="1"/>
  <c r="AF313" i="1" s="1"/>
  <c r="AB310" i="1"/>
  <c r="AC311" i="1" s="1"/>
  <c r="AD312" i="1" s="1"/>
  <c r="AE313" i="1" s="1"/>
  <c r="AF314" i="1" s="1"/>
  <c r="AB311" i="1"/>
  <c r="AC312" i="1" s="1"/>
  <c r="AD313" i="1" s="1"/>
  <c r="AE314" i="1" s="1"/>
  <c r="AF315" i="1" s="1"/>
  <c r="AB312" i="1"/>
  <c r="AC313" i="1" s="1"/>
  <c r="AD314" i="1" s="1"/>
  <c r="AE315" i="1" s="1"/>
  <c r="AF316" i="1" s="1"/>
  <c r="AB313" i="1"/>
  <c r="AC314" i="1" s="1"/>
  <c r="AD315" i="1" s="1"/>
  <c r="AE316" i="1" s="1"/>
  <c r="AF317" i="1" s="1"/>
  <c r="AB314" i="1"/>
  <c r="AC315" i="1" s="1"/>
  <c r="AD316" i="1" s="1"/>
  <c r="AE317" i="1" s="1"/>
  <c r="AF318" i="1" s="1"/>
  <c r="AB315" i="1"/>
  <c r="AC316" i="1" s="1"/>
  <c r="AD317" i="1" s="1"/>
  <c r="AE318" i="1" s="1"/>
  <c r="AF319" i="1" s="1"/>
  <c r="AB316" i="1"/>
  <c r="AC317" i="1" s="1"/>
  <c r="AD318" i="1" s="1"/>
  <c r="AE319" i="1" s="1"/>
  <c r="AF320" i="1" s="1"/>
  <c r="AB317" i="1"/>
  <c r="AC318" i="1" s="1"/>
  <c r="AD319" i="1" s="1"/>
  <c r="AE320" i="1" s="1"/>
  <c r="AF321" i="1" s="1"/>
  <c r="AB318" i="1"/>
  <c r="AC319" i="1" s="1"/>
  <c r="AD320" i="1" s="1"/>
  <c r="AE321" i="1" s="1"/>
  <c r="AF322" i="1" s="1"/>
  <c r="AB319" i="1"/>
  <c r="AC320" i="1" s="1"/>
  <c r="AD321" i="1" s="1"/>
  <c r="AE322" i="1" s="1"/>
  <c r="AF323" i="1" s="1"/>
  <c r="AB320" i="1"/>
  <c r="AC321" i="1" s="1"/>
  <c r="AD322" i="1" s="1"/>
  <c r="AE323" i="1" s="1"/>
  <c r="AF324" i="1" s="1"/>
  <c r="AB321" i="1"/>
  <c r="AC322" i="1" s="1"/>
  <c r="AD323" i="1" s="1"/>
  <c r="AE324" i="1" s="1"/>
  <c r="AF325" i="1" s="1"/>
  <c r="AB322" i="1"/>
  <c r="AC323" i="1" s="1"/>
  <c r="AD324" i="1" s="1"/>
  <c r="AE325" i="1" s="1"/>
  <c r="AF326" i="1" s="1"/>
  <c r="AB323" i="1"/>
  <c r="AC324" i="1" s="1"/>
  <c r="AD325" i="1" s="1"/>
  <c r="AE326" i="1" s="1"/>
  <c r="AF327" i="1" s="1"/>
  <c r="AB324" i="1"/>
  <c r="AC325" i="1" s="1"/>
  <c r="AD326" i="1" s="1"/>
  <c r="AE327" i="1" s="1"/>
  <c r="AF328" i="1" s="1"/>
  <c r="AB325" i="1"/>
  <c r="AC326" i="1" s="1"/>
  <c r="AD327" i="1" s="1"/>
  <c r="AE328" i="1" s="1"/>
  <c r="AF329" i="1" s="1"/>
  <c r="AB326" i="1"/>
  <c r="AC327" i="1" s="1"/>
  <c r="AD328" i="1" s="1"/>
  <c r="AE329" i="1" s="1"/>
  <c r="AF330" i="1" s="1"/>
  <c r="AB327" i="1"/>
  <c r="AC328" i="1" s="1"/>
  <c r="AD329" i="1" s="1"/>
  <c r="AE330" i="1" s="1"/>
  <c r="AF331" i="1" s="1"/>
  <c r="AB328" i="1"/>
  <c r="AC329" i="1" s="1"/>
  <c r="AD330" i="1" s="1"/>
  <c r="AE331" i="1" s="1"/>
  <c r="AF332" i="1" s="1"/>
  <c r="AB329" i="1"/>
  <c r="AC330" i="1" s="1"/>
  <c r="AD331" i="1" s="1"/>
  <c r="AE332" i="1" s="1"/>
  <c r="AF333" i="1" s="1"/>
  <c r="AB330" i="1"/>
  <c r="AC331" i="1" s="1"/>
  <c r="AD332" i="1" s="1"/>
  <c r="AE333" i="1" s="1"/>
  <c r="AF334" i="1" s="1"/>
  <c r="AB331" i="1"/>
  <c r="AC332" i="1" s="1"/>
  <c r="AD333" i="1" s="1"/>
  <c r="AE334" i="1" s="1"/>
  <c r="AF335" i="1" s="1"/>
  <c r="AB332" i="1"/>
  <c r="AC333" i="1" s="1"/>
  <c r="AD334" i="1" s="1"/>
  <c r="AE335" i="1" s="1"/>
  <c r="AF336" i="1" s="1"/>
  <c r="AB333" i="1"/>
  <c r="AC334" i="1" s="1"/>
  <c r="AD335" i="1" s="1"/>
  <c r="AE336" i="1" s="1"/>
  <c r="AF337" i="1" s="1"/>
  <c r="AB334" i="1"/>
  <c r="AC335" i="1" s="1"/>
  <c r="AD336" i="1" s="1"/>
  <c r="AE337" i="1" s="1"/>
  <c r="AF338" i="1" s="1"/>
  <c r="AB335" i="1"/>
  <c r="AC336" i="1" s="1"/>
  <c r="AD337" i="1" s="1"/>
  <c r="AE338" i="1" s="1"/>
  <c r="AF339" i="1" s="1"/>
  <c r="AB336" i="1"/>
  <c r="AC337" i="1" s="1"/>
  <c r="AD338" i="1" s="1"/>
  <c r="AE339" i="1" s="1"/>
  <c r="AF340" i="1" s="1"/>
  <c r="AB337" i="1"/>
  <c r="AC338" i="1" s="1"/>
  <c r="AD339" i="1" s="1"/>
  <c r="AE340" i="1" s="1"/>
  <c r="AF341" i="1" s="1"/>
  <c r="AB338" i="1"/>
  <c r="AC339" i="1" s="1"/>
  <c r="AD340" i="1" s="1"/>
  <c r="AE341" i="1" s="1"/>
  <c r="AF342" i="1" s="1"/>
  <c r="AB339" i="1"/>
  <c r="AC340" i="1" s="1"/>
  <c r="AD341" i="1" s="1"/>
  <c r="AE342" i="1" s="1"/>
  <c r="AF343" i="1" s="1"/>
  <c r="AB340" i="1"/>
  <c r="AC341" i="1" s="1"/>
  <c r="AD342" i="1" s="1"/>
  <c r="AE343" i="1" s="1"/>
  <c r="AF344" i="1" s="1"/>
  <c r="AB341" i="1"/>
  <c r="AC342" i="1" s="1"/>
  <c r="AD343" i="1" s="1"/>
  <c r="AE344" i="1" s="1"/>
  <c r="AF345" i="1" s="1"/>
  <c r="AB342" i="1"/>
  <c r="AC343" i="1" s="1"/>
  <c r="AD344" i="1" s="1"/>
  <c r="AE345" i="1" s="1"/>
  <c r="AF346" i="1" s="1"/>
  <c r="AB343" i="1"/>
  <c r="AC344" i="1" s="1"/>
  <c r="AD345" i="1" s="1"/>
  <c r="AE346" i="1" s="1"/>
  <c r="AF347" i="1" s="1"/>
  <c r="AB344" i="1"/>
  <c r="AC345" i="1" s="1"/>
  <c r="AD346" i="1" s="1"/>
  <c r="AE347" i="1" s="1"/>
  <c r="AF348" i="1" s="1"/>
  <c r="AB345" i="1"/>
  <c r="AC346" i="1" s="1"/>
  <c r="AD347" i="1" s="1"/>
  <c r="AE348" i="1" s="1"/>
  <c r="AF349" i="1" s="1"/>
  <c r="AB346" i="1"/>
  <c r="AC347" i="1" s="1"/>
  <c r="AD348" i="1" s="1"/>
  <c r="AE349" i="1" s="1"/>
  <c r="AF350" i="1" s="1"/>
  <c r="AB347" i="1"/>
  <c r="AC348" i="1" s="1"/>
  <c r="AD349" i="1" s="1"/>
  <c r="AE350" i="1" s="1"/>
  <c r="AF351" i="1" s="1"/>
  <c r="AB348" i="1"/>
  <c r="AC349" i="1" s="1"/>
  <c r="AD350" i="1" s="1"/>
  <c r="AE351" i="1" s="1"/>
  <c r="AF352" i="1" s="1"/>
  <c r="AB349" i="1"/>
  <c r="AC350" i="1" s="1"/>
  <c r="AD351" i="1" s="1"/>
  <c r="AE352" i="1" s="1"/>
  <c r="AF353" i="1" s="1"/>
  <c r="AB350" i="1"/>
  <c r="AC351" i="1" s="1"/>
  <c r="AD352" i="1" s="1"/>
  <c r="AE353" i="1" s="1"/>
  <c r="AF354" i="1" s="1"/>
  <c r="AB351" i="1"/>
  <c r="AC352" i="1" s="1"/>
  <c r="AD353" i="1" s="1"/>
  <c r="AE354" i="1" s="1"/>
  <c r="AF355" i="1" s="1"/>
  <c r="AB352" i="1"/>
  <c r="AC353" i="1" s="1"/>
  <c r="AD354" i="1" s="1"/>
  <c r="AE355" i="1" s="1"/>
  <c r="AF356" i="1" s="1"/>
  <c r="AB353" i="1"/>
  <c r="AC354" i="1" s="1"/>
  <c r="AD355" i="1" s="1"/>
  <c r="AE356" i="1" s="1"/>
  <c r="AF357" i="1" s="1"/>
  <c r="AB354" i="1"/>
  <c r="AC355" i="1" s="1"/>
  <c r="AD356" i="1" s="1"/>
  <c r="AE357" i="1" s="1"/>
  <c r="AF358" i="1" s="1"/>
  <c r="AB355" i="1"/>
  <c r="AC356" i="1" s="1"/>
  <c r="AD357" i="1" s="1"/>
  <c r="AE358" i="1" s="1"/>
  <c r="AF359" i="1" s="1"/>
  <c r="AB356" i="1"/>
  <c r="AC357" i="1" s="1"/>
  <c r="AD358" i="1" s="1"/>
  <c r="AE359" i="1" s="1"/>
  <c r="AF360" i="1" s="1"/>
  <c r="AB357" i="1"/>
  <c r="AC358" i="1" s="1"/>
  <c r="AD359" i="1" s="1"/>
  <c r="AE360" i="1" s="1"/>
  <c r="AF361" i="1" s="1"/>
  <c r="AB358" i="1"/>
  <c r="AC359" i="1" s="1"/>
  <c r="AD360" i="1" s="1"/>
  <c r="AE361" i="1" s="1"/>
  <c r="AF362" i="1" s="1"/>
  <c r="AB359" i="1"/>
  <c r="AC360" i="1" s="1"/>
  <c r="AD361" i="1" s="1"/>
  <c r="AE362" i="1" s="1"/>
  <c r="AF363" i="1" s="1"/>
  <c r="AB360" i="1"/>
  <c r="AC361" i="1" s="1"/>
  <c r="AD362" i="1" s="1"/>
  <c r="AE363" i="1" s="1"/>
  <c r="AF364" i="1" s="1"/>
  <c r="AB361" i="1"/>
  <c r="AC362" i="1" s="1"/>
  <c r="AD363" i="1" s="1"/>
  <c r="AE364" i="1" s="1"/>
  <c r="AF365" i="1" s="1"/>
  <c r="AB362" i="1"/>
  <c r="AC363" i="1" s="1"/>
  <c r="AD364" i="1" s="1"/>
  <c r="AE365" i="1" s="1"/>
  <c r="AF366" i="1" s="1"/>
  <c r="AB363" i="1"/>
  <c r="AC364" i="1" s="1"/>
  <c r="AD365" i="1" s="1"/>
  <c r="AE366" i="1" s="1"/>
  <c r="AF367" i="1" s="1"/>
  <c r="AB364" i="1"/>
  <c r="AC365" i="1" s="1"/>
  <c r="AD366" i="1" s="1"/>
  <c r="AE367" i="1" s="1"/>
  <c r="AF368" i="1" s="1"/>
  <c r="AB365" i="1"/>
  <c r="AC366" i="1" s="1"/>
  <c r="AD367" i="1" s="1"/>
  <c r="AE368" i="1" s="1"/>
  <c r="AF369" i="1" s="1"/>
  <c r="AB366" i="1"/>
  <c r="AC367" i="1" s="1"/>
  <c r="AD368" i="1" s="1"/>
  <c r="AE369" i="1" s="1"/>
  <c r="AF370" i="1" s="1"/>
  <c r="AB367" i="1"/>
  <c r="AC368" i="1" s="1"/>
  <c r="AD369" i="1" s="1"/>
  <c r="AE370" i="1" s="1"/>
  <c r="AF371" i="1" s="1"/>
  <c r="AB368" i="1"/>
  <c r="AC369" i="1" s="1"/>
  <c r="AD370" i="1" s="1"/>
  <c r="AE371" i="1" s="1"/>
  <c r="AF372" i="1" s="1"/>
  <c r="AB369" i="1"/>
  <c r="AC370" i="1" s="1"/>
  <c r="AD371" i="1" s="1"/>
  <c r="AE372" i="1" s="1"/>
  <c r="AF373" i="1" s="1"/>
  <c r="AB370" i="1"/>
  <c r="AC371" i="1" s="1"/>
  <c r="AD372" i="1" s="1"/>
  <c r="AE373" i="1" s="1"/>
  <c r="AF374" i="1" s="1"/>
  <c r="AB371" i="1"/>
  <c r="AC372" i="1" s="1"/>
  <c r="AD373" i="1" s="1"/>
  <c r="AE374" i="1" s="1"/>
  <c r="AF375" i="1" s="1"/>
  <c r="AB372" i="1"/>
  <c r="AC373" i="1" s="1"/>
  <c r="AD374" i="1" s="1"/>
  <c r="AE375" i="1" s="1"/>
  <c r="AF376" i="1" s="1"/>
  <c r="AB373" i="1"/>
  <c r="AC374" i="1" s="1"/>
  <c r="AD375" i="1" s="1"/>
  <c r="AE376" i="1" s="1"/>
  <c r="AF377" i="1" s="1"/>
  <c r="AB374" i="1"/>
  <c r="AC375" i="1" s="1"/>
  <c r="AD376" i="1" s="1"/>
  <c r="AE377" i="1" s="1"/>
  <c r="AF378" i="1" s="1"/>
  <c r="AB375" i="1"/>
  <c r="AC376" i="1" s="1"/>
  <c r="AD377" i="1" s="1"/>
  <c r="AE378" i="1" s="1"/>
  <c r="AF379" i="1" s="1"/>
  <c r="AB376" i="1"/>
  <c r="AC377" i="1" s="1"/>
  <c r="AD378" i="1" s="1"/>
  <c r="AE379" i="1" s="1"/>
  <c r="AF380" i="1" s="1"/>
  <c r="AB377" i="1"/>
  <c r="AC378" i="1" s="1"/>
  <c r="AD379" i="1" s="1"/>
  <c r="AE380" i="1" s="1"/>
  <c r="AF381" i="1" s="1"/>
  <c r="AB378" i="1"/>
  <c r="AC379" i="1" s="1"/>
  <c r="AD380" i="1" s="1"/>
  <c r="AE381" i="1" s="1"/>
  <c r="AF382" i="1" s="1"/>
  <c r="AB379" i="1"/>
  <c r="AC380" i="1" s="1"/>
  <c r="AD381" i="1" s="1"/>
  <c r="AE382" i="1" s="1"/>
  <c r="AF383" i="1" s="1"/>
  <c r="AB380" i="1"/>
  <c r="AC381" i="1" s="1"/>
  <c r="AD382" i="1" s="1"/>
  <c r="AE383" i="1" s="1"/>
  <c r="AF384" i="1" s="1"/>
  <c r="AB381" i="1"/>
  <c r="AC382" i="1" s="1"/>
  <c r="AD383" i="1" s="1"/>
  <c r="AE384" i="1" s="1"/>
  <c r="AF385" i="1" s="1"/>
  <c r="AB382" i="1"/>
  <c r="AC383" i="1" s="1"/>
  <c r="AD384" i="1" s="1"/>
  <c r="AE385" i="1" s="1"/>
  <c r="AF386" i="1" s="1"/>
  <c r="AB383" i="1"/>
  <c r="AC384" i="1" s="1"/>
  <c r="AD385" i="1" s="1"/>
  <c r="AE386" i="1" s="1"/>
  <c r="AF387" i="1" s="1"/>
  <c r="AB384" i="1"/>
  <c r="AC385" i="1" s="1"/>
  <c r="AD386" i="1" s="1"/>
  <c r="AE387" i="1" s="1"/>
  <c r="AF388" i="1" s="1"/>
  <c r="AB385" i="1"/>
  <c r="AC386" i="1" s="1"/>
  <c r="AD387" i="1" s="1"/>
  <c r="AE388" i="1" s="1"/>
  <c r="AF389" i="1" s="1"/>
  <c r="AB386" i="1"/>
  <c r="AC387" i="1" s="1"/>
  <c r="AD388" i="1" s="1"/>
  <c r="AE389" i="1" s="1"/>
  <c r="AF390" i="1" s="1"/>
  <c r="AB387" i="1"/>
  <c r="AC388" i="1" s="1"/>
  <c r="AD389" i="1" s="1"/>
  <c r="AE390" i="1" s="1"/>
  <c r="AF391" i="1" s="1"/>
  <c r="AB388" i="1"/>
  <c r="AC389" i="1" s="1"/>
  <c r="AD390" i="1" s="1"/>
  <c r="AE391" i="1" s="1"/>
  <c r="AF392" i="1" s="1"/>
  <c r="AB389" i="1"/>
  <c r="AC390" i="1" s="1"/>
  <c r="AD391" i="1" s="1"/>
  <c r="AE392" i="1" s="1"/>
  <c r="AF393" i="1" s="1"/>
  <c r="AB390" i="1"/>
  <c r="AC391" i="1" s="1"/>
  <c r="AD392" i="1" s="1"/>
  <c r="AE393" i="1" s="1"/>
  <c r="AF394" i="1" s="1"/>
  <c r="AB391" i="1"/>
  <c r="AC392" i="1" s="1"/>
  <c r="AD393" i="1" s="1"/>
  <c r="AE394" i="1" s="1"/>
  <c r="AF395" i="1" s="1"/>
  <c r="AB392" i="1"/>
  <c r="AC393" i="1" s="1"/>
  <c r="AD394" i="1" s="1"/>
  <c r="AE395" i="1" s="1"/>
  <c r="AF396" i="1" s="1"/>
  <c r="AB393" i="1"/>
  <c r="AC394" i="1" s="1"/>
  <c r="AD395" i="1" s="1"/>
  <c r="AE396" i="1" s="1"/>
  <c r="AF397" i="1" s="1"/>
  <c r="AB394" i="1"/>
  <c r="AC395" i="1" s="1"/>
  <c r="AD396" i="1" s="1"/>
  <c r="AE397" i="1" s="1"/>
  <c r="AF398" i="1" s="1"/>
  <c r="AB395" i="1"/>
  <c r="AC396" i="1" s="1"/>
  <c r="AD397" i="1" s="1"/>
  <c r="AE398" i="1" s="1"/>
  <c r="AF399" i="1" s="1"/>
  <c r="AB396" i="1"/>
  <c r="AC397" i="1" s="1"/>
  <c r="AD398" i="1" s="1"/>
  <c r="AE399" i="1" s="1"/>
  <c r="AF400" i="1" s="1"/>
  <c r="AB397" i="1"/>
  <c r="AC398" i="1" s="1"/>
  <c r="AD399" i="1" s="1"/>
  <c r="AE400" i="1" s="1"/>
  <c r="AF401" i="1" s="1"/>
  <c r="AB398" i="1"/>
  <c r="AC399" i="1" s="1"/>
  <c r="AD400" i="1" s="1"/>
  <c r="AE401" i="1" s="1"/>
  <c r="AF402" i="1" s="1"/>
  <c r="AB399" i="1"/>
  <c r="AC400" i="1" s="1"/>
  <c r="AD401" i="1" s="1"/>
  <c r="AE402" i="1" s="1"/>
  <c r="AF403" i="1" s="1"/>
  <c r="AB400" i="1"/>
  <c r="AC401" i="1" s="1"/>
  <c r="AD402" i="1" s="1"/>
  <c r="AE403" i="1" s="1"/>
  <c r="AF404" i="1" s="1"/>
  <c r="AB401" i="1"/>
  <c r="AC402" i="1" s="1"/>
  <c r="AD403" i="1" s="1"/>
  <c r="AE404" i="1" s="1"/>
  <c r="AF405" i="1" s="1"/>
  <c r="AB402" i="1"/>
  <c r="AC403" i="1" s="1"/>
  <c r="AD404" i="1" s="1"/>
  <c r="AE405" i="1" s="1"/>
  <c r="AF406" i="1" s="1"/>
  <c r="AB403" i="1"/>
  <c r="AC404" i="1" s="1"/>
  <c r="AD405" i="1" s="1"/>
  <c r="AE406" i="1" s="1"/>
  <c r="AF407" i="1" s="1"/>
  <c r="AB404" i="1"/>
  <c r="AC405" i="1" s="1"/>
  <c r="AD406" i="1" s="1"/>
  <c r="AE407" i="1" s="1"/>
  <c r="AF408" i="1" s="1"/>
  <c r="AB405" i="1"/>
  <c r="AC406" i="1" s="1"/>
  <c r="AD407" i="1" s="1"/>
  <c r="AE408" i="1" s="1"/>
  <c r="AF409" i="1" s="1"/>
  <c r="AB406" i="1"/>
  <c r="AC407" i="1" s="1"/>
  <c r="AD408" i="1" s="1"/>
  <c r="AE409" i="1" s="1"/>
  <c r="AF410" i="1" s="1"/>
  <c r="AB407" i="1"/>
  <c r="AC408" i="1" s="1"/>
  <c r="AD409" i="1" s="1"/>
  <c r="AE410" i="1" s="1"/>
  <c r="AF411" i="1" s="1"/>
  <c r="AB408" i="1"/>
  <c r="AC409" i="1" s="1"/>
  <c r="AD410" i="1" s="1"/>
  <c r="AE411" i="1" s="1"/>
  <c r="AF412" i="1" s="1"/>
  <c r="AB409" i="1"/>
  <c r="AC410" i="1" s="1"/>
  <c r="AD411" i="1" s="1"/>
  <c r="AE412" i="1" s="1"/>
  <c r="AF413" i="1" s="1"/>
  <c r="AB410" i="1"/>
  <c r="AC411" i="1" s="1"/>
  <c r="AD412" i="1" s="1"/>
  <c r="AE413" i="1" s="1"/>
  <c r="AF414" i="1" s="1"/>
  <c r="AB411" i="1"/>
  <c r="AC412" i="1" s="1"/>
  <c r="AD413" i="1" s="1"/>
  <c r="AE414" i="1" s="1"/>
  <c r="AF415" i="1" s="1"/>
  <c r="AB412" i="1"/>
  <c r="AC413" i="1" s="1"/>
  <c r="AD414" i="1" s="1"/>
  <c r="AE415" i="1" s="1"/>
  <c r="AF416" i="1" s="1"/>
  <c r="AB413" i="1"/>
  <c r="AC414" i="1" s="1"/>
  <c r="AD415" i="1" s="1"/>
  <c r="AE416" i="1" s="1"/>
  <c r="AF417" i="1" s="1"/>
  <c r="AB414" i="1"/>
  <c r="AC415" i="1" s="1"/>
  <c r="AD416" i="1" s="1"/>
  <c r="AE417" i="1" s="1"/>
  <c r="AF418" i="1" s="1"/>
  <c r="AB415" i="1"/>
  <c r="AC416" i="1" s="1"/>
  <c r="AD417" i="1" s="1"/>
  <c r="AE418" i="1" s="1"/>
  <c r="AF419" i="1" s="1"/>
  <c r="AB416" i="1"/>
  <c r="AC417" i="1" s="1"/>
  <c r="AD418" i="1" s="1"/>
  <c r="AE419" i="1" s="1"/>
  <c r="AF420" i="1" s="1"/>
  <c r="AB417" i="1"/>
  <c r="AC418" i="1" s="1"/>
  <c r="AD419" i="1" s="1"/>
  <c r="AE420" i="1" s="1"/>
  <c r="AF421" i="1" s="1"/>
  <c r="AB418" i="1"/>
  <c r="AC419" i="1" s="1"/>
  <c r="AD420" i="1" s="1"/>
  <c r="AE421" i="1" s="1"/>
  <c r="AF422" i="1" s="1"/>
  <c r="AB419" i="1"/>
  <c r="AC420" i="1" s="1"/>
  <c r="AD421" i="1" s="1"/>
  <c r="AE422" i="1" s="1"/>
  <c r="AF423" i="1" s="1"/>
  <c r="AB420" i="1"/>
  <c r="AC421" i="1" s="1"/>
  <c r="AD422" i="1" s="1"/>
  <c r="AE423" i="1" s="1"/>
  <c r="AF424" i="1" s="1"/>
  <c r="AB421" i="1"/>
  <c r="AC422" i="1" s="1"/>
  <c r="AD423" i="1" s="1"/>
  <c r="AE424" i="1" s="1"/>
  <c r="AF425" i="1" s="1"/>
  <c r="AB422" i="1"/>
  <c r="AC423" i="1" s="1"/>
  <c r="AD424" i="1" s="1"/>
  <c r="AE425" i="1" s="1"/>
  <c r="AF426" i="1" s="1"/>
  <c r="AB423" i="1"/>
  <c r="AC424" i="1" s="1"/>
  <c r="AD425" i="1" s="1"/>
  <c r="AE426" i="1" s="1"/>
  <c r="AF427" i="1" s="1"/>
  <c r="AB424" i="1"/>
  <c r="AC425" i="1" s="1"/>
  <c r="AD426" i="1" s="1"/>
  <c r="AE427" i="1" s="1"/>
  <c r="AF428" i="1" s="1"/>
  <c r="AB425" i="1"/>
  <c r="AC426" i="1" s="1"/>
  <c r="AD427" i="1" s="1"/>
  <c r="AE428" i="1" s="1"/>
  <c r="AF429" i="1" s="1"/>
  <c r="AB426" i="1"/>
  <c r="AC427" i="1" s="1"/>
  <c r="AD428" i="1" s="1"/>
  <c r="AE429" i="1" s="1"/>
  <c r="AF430" i="1" s="1"/>
  <c r="AB427" i="1"/>
  <c r="AC428" i="1" s="1"/>
  <c r="AD429" i="1" s="1"/>
  <c r="AE430" i="1" s="1"/>
  <c r="AF431" i="1" s="1"/>
  <c r="AB428" i="1"/>
  <c r="AC429" i="1" s="1"/>
  <c r="AD430" i="1" s="1"/>
  <c r="AE431" i="1" s="1"/>
  <c r="AF432" i="1" s="1"/>
  <c r="AB429" i="1"/>
  <c r="AC430" i="1" s="1"/>
  <c r="AD431" i="1" s="1"/>
  <c r="AE432" i="1" s="1"/>
  <c r="AF433" i="1" s="1"/>
  <c r="AB430" i="1"/>
  <c r="AC431" i="1" s="1"/>
  <c r="AD432" i="1" s="1"/>
  <c r="AE433" i="1" s="1"/>
  <c r="AF434" i="1" s="1"/>
  <c r="AB431" i="1"/>
  <c r="AC432" i="1" s="1"/>
  <c r="AD433" i="1" s="1"/>
  <c r="AE434" i="1" s="1"/>
  <c r="AF435" i="1" s="1"/>
  <c r="AB432" i="1"/>
  <c r="AC433" i="1" s="1"/>
  <c r="AD434" i="1" s="1"/>
  <c r="AE435" i="1" s="1"/>
  <c r="AF436" i="1" s="1"/>
  <c r="AB433" i="1"/>
  <c r="AC434" i="1" s="1"/>
  <c r="AD435" i="1" s="1"/>
  <c r="AE436" i="1" s="1"/>
  <c r="AF437" i="1" s="1"/>
  <c r="AB434" i="1"/>
  <c r="AC435" i="1" s="1"/>
  <c r="AD436" i="1" s="1"/>
  <c r="AE437" i="1" s="1"/>
  <c r="AF438" i="1" s="1"/>
  <c r="AB435" i="1"/>
  <c r="AC436" i="1" s="1"/>
  <c r="AD437" i="1" s="1"/>
  <c r="AE438" i="1" s="1"/>
  <c r="AF439" i="1" s="1"/>
  <c r="AB436" i="1"/>
  <c r="AC437" i="1" s="1"/>
  <c r="AD438" i="1" s="1"/>
  <c r="AE439" i="1" s="1"/>
  <c r="AF440" i="1" s="1"/>
  <c r="AB437" i="1"/>
  <c r="AC438" i="1" s="1"/>
  <c r="AD439" i="1" s="1"/>
  <c r="AE440" i="1" s="1"/>
  <c r="AF441" i="1" s="1"/>
  <c r="AB438" i="1"/>
  <c r="AC439" i="1" s="1"/>
  <c r="AD440" i="1" s="1"/>
  <c r="AE441" i="1" s="1"/>
  <c r="AF442" i="1" s="1"/>
  <c r="AB439" i="1"/>
  <c r="AC440" i="1" s="1"/>
  <c r="AD441" i="1" s="1"/>
  <c r="AE442" i="1" s="1"/>
  <c r="AF443" i="1" s="1"/>
  <c r="AB440" i="1"/>
  <c r="AC441" i="1" s="1"/>
  <c r="AD442" i="1" s="1"/>
  <c r="AE443" i="1" s="1"/>
  <c r="AF444" i="1" s="1"/>
  <c r="AB441" i="1"/>
  <c r="AC442" i="1" s="1"/>
  <c r="AD443" i="1" s="1"/>
  <c r="AE444" i="1" s="1"/>
  <c r="AF445" i="1" s="1"/>
  <c r="AB442" i="1"/>
  <c r="AC443" i="1" s="1"/>
  <c r="AD444" i="1" s="1"/>
  <c r="AE445" i="1" s="1"/>
  <c r="AF446" i="1" s="1"/>
  <c r="AB443" i="1"/>
  <c r="AC444" i="1" s="1"/>
  <c r="AD445" i="1" s="1"/>
  <c r="AE446" i="1" s="1"/>
  <c r="AF447" i="1" s="1"/>
  <c r="AB444" i="1"/>
  <c r="AC445" i="1" s="1"/>
  <c r="AD446" i="1" s="1"/>
  <c r="AE447" i="1" s="1"/>
  <c r="AF448" i="1" s="1"/>
  <c r="AB445" i="1"/>
  <c r="AC446" i="1" s="1"/>
  <c r="AD447" i="1" s="1"/>
  <c r="AE448" i="1" s="1"/>
  <c r="AF449" i="1" s="1"/>
  <c r="AB446" i="1"/>
  <c r="AC447" i="1" s="1"/>
  <c r="AD448" i="1" s="1"/>
  <c r="AE449" i="1" s="1"/>
  <c r="AF450" i="1" s="1"/>
  <c r="AB447" i="1"/>
  <c r="AC448" i="1" s="1"/>
  <c r="AD449" i="1" s="1"/>
  <c r="AE450" i="1" s="1"/>
  <c r="AF451" i="1" s="1"/>
  <c r="AB448" i="1"/>
  <c r="AC449" i="1" s="1"/>
  <c r="AD450" i="1" s="1"/>
  <c r="AE451" i="1" s="1"/>
  <c r="AF452" i="1" s="1"/>
  <c r="AB449" i="1"/>
  <c r="AC450" i="1" s="1"/>
  <c r="AD451" i="1" s="1"/>
  <c r="AE452" i="1" s="1"/>
  <c r="AF453" i="1" s="1"/>
  <c r="AB450" i="1"/>
  <c r="AC451" i="1" s="1"/>
  <c r="AD452" i="1" s="1"/>
  <c r="AE453" i="1" s="1"/>
  <c r="AF454" i="1" s="1"/>
  <c r="AB451" i="1"/>
  <c r="AC452" i="1" s="1"/>
  <c r="AD453" i="1" s="1"/>
  <c r="AE454" i="1" s="1"/>
  <c r="AF455" i="1" s="1"/>
  <c r="AB452" i="1"/>
  <c r="AC453" i="1" s="1"/>
  <c r="AD454" i="1" s="1"/>
  <c r="AE455" i="1" s="1"/>
  <c r="AF456" i="1" s="1"/>
  <c r="AB453" i="1"/>
  <c r="AC454" i="1" s="1"/>
  <c r="AD455" i="1" s="1"/>
  <c r="AE456" i="1" s="1"/>
  <c r="AF457" i="1" s="1"/>
  <c r="AB454" i="1"/>
  <c r="AC455" i="1" s="1"/>
  <c r="AD456" i="1" s="1"/>
  <c r="AE457" i="1" s="1"/>
  <c r="AF458" i="1" s="1"/>
  <c r="AB455" i="1"/>
  <c r="AC456" i="1" s="1"/>
  <c r="AD457" i="1" s="1"/>
  <c r="AE458" i="1" s="1"/>
  <c r="AF459" i="1" s="1"/>
  <c r="AB456" i="1"/>
  <c r="AC457" i="1" s="1"/>
  <c r="AD458" i="1" s="1"/>
  <c r="AE459" i="1" s="1"/>
  <c r="AF460" i="1" s="1"/>
  <c r="AB457" i="1"/>
  <c r="AC458" i="1" s="1"/>
  <c r="AD459" i="1" s="1"/>
  <c r="AE460" i="1" s="1"/>
  <c r="AF461" i="1" s="1"/>
  <c r="AB458" i="1"/>
  <c r="AC459" i="1" s="1"/>
  <c r="AD460" i="1" s="1"/>
  <c r="AE461" i="1" s="1"/>
  <c r="AF462" i="1" s="1"/>
  <c r="AB459" i="1"/>
  <c r="AC460" i="1" s="1"/>
  <c r="AD461" i="1" s="1"/>
  <c r="AE462" i="1" s="1"/>
  <c r="AF463" i="1" s="1"/>
  <c r="AB460" i="1"/>
  <c r="AC461" i="1" s="1"/>
  <c r="AD462" i="1" s="1"/>
  <c r="AE463" i="1" s="1"/>
  <c r="AF464" i="1" s="1"/>
  <c r="AB461" i="1"/>
  <c r="AC462" i="1" s="1"/>
  <c r="AD463" i="1" s="1"/>
  <c r="AE464" i="1" s="1"/>
  <c r="AF465" i="1" s="1"/>
  <c r="AB462" i="1"/>
  <c r="AC463" i="1" s="1"/>
  <c r="AD464" i="1" s="1"/>
  <c r="AE465" i="1" s="1"/>
  <c r="AF466" i="1" s="1"/>
  <c r="AB463" i="1"/>
  <c r="AC464" i="1" s="1"/>
  <c r="AD465" i="1" s="1"/>
  <c r="AE466" i="1" s="1"/>
  <c r="AF467" i="1" s="1"/>
  <c r="AB464" i="1"/>
  <c r="AC465" i="1" s="1"/>
  <c r="AD466" i="1" s="1"/>
  <c r="AE467" i="1" s="1"/>
  <c r="AF468" i="1" s="1"/>
  <c r="AB465" i="1"/>
  <c r="AC466" i="1" s="1"/>
  <c r="AD467" i="1" s="1"/>
  <c r="AE468" i="1" s="1"/>
  <c r="AF469" i="1" s="1"/>
  <c r="AB466" i="1"/>
  <c r="AC467" i="1" s="1"/>
  <c r="AD468" i="1" s="1"/>
  <c r="AE469" i="1" s="1"/>
  <c r="AF470" i="1" s="1"/>
  <c r="AB467" i="1"/>
  <c r="AC468" i="1" s="1"/>
  <c r="AD469" i="1" s="1"/>
  <c r="AE470" i="1" s="1"/>
  <c r="AF471" i="1" s="1"/>
  <c r="AB468" i="1"/>
  <c r="AC469" i="1" s="1"/>
  <c r="AD470" i="1" s="1"/>
  <c r="AE471" i="1" s="1"/>
  <c r="AF472" i="1" s="1"/>
  <c r="AB469" i="1"/>
  <c r="AC470" i="1" s="1"/>
  <c r="AD471" i="1" s="1"/>
  <c r="AE472" i="1" s="1"/>
  <c r="AF473" i="1" s="1"/>
  <c r="AB470" i="1"/>
  <c r="AC471" i="1" s="1"/>
  <c r="AD472" i="1" s="1"/>
  <c r="AE473" i="1" s="1"/>
  <c r="AF474" i="1" s="1"/>
  <c r="AB471" i="1"/>
  <c r="AC472" i="1" s="1"/>
  <c r="AD473" i="1" s="1"/>
  <c r="AE474" i="1" s="1"/>
  <c r="AF475" i="1" s="1"/>
  <c r="AB472" i="1"/>
  <c r="AC473" i="1" s="1"/>
  <c r="AD474" i="1" s="1"/>
  <c r="AE475" i="1" s="1"/>
  <c r="AF476" i="1" s="1"/>
  <c r="AB473" i="1"/>
  <c r="AC474" i="1" s="1"/>
  <c r="AD475" i="1" s="1"/>
  <c r="AE476" i="1" s="1"/>
  <c r="AF477" i="1" s="1"/>
  <c r="AB474" i="1"/>
  <c r="AC475" i="1" s="1"/>
  <c r="AD476" i="1" s="1"/>
  <c r="AE477" i="1" s="1"/>
  <c r="AF478" i="1" s="1"/>
  <c r="AB475" i="1"/>
  <c r="AC476" i="1" s="1"/>
  <c r="AD477" i="1" s="1"/>
  <c r="AE478" i="1" s="1"/>
  <c r="AF479" i="1" s="1"/>
  <c r="AB476" i="1"/>
  <c r="AC477" i="1" s="1"/>
  <c r="AD478" i="1" s="1"/>
  <c r="AE479" i="1" s="1"/>
  <c r="AF480" i="1" s="1"/>
  <c r="AB477" i="1"/>
  <c r="AC478" i="1" s="1"/>
  <c r="AD479" i="1" s="1"/>
  <c r="AE480" i="1" s="1"/>
  <c r="AF481" i="1" s="1"/>
  <c r="AB478" i="1"/>
  <c r="AC479" i="1" s="1"/>
  <c r="AD480" i="1" s="1"/>
  <c r="AE481" i="1" s="1"/>
  <c r="AF482" i="1" s="1"/>
  <c r="AB479" i="1"/>
  <c r="AC480" i="1" s="1"/>
  <c r="AD481" i="1" s="1"/>
  <c r="AE482" i="1" s="1"/>
  <c r="AF483" i="1" s="1"/>
  <c r="AB480" i="1"/>
  <c r="AC481" i="1" s="1"/>
  <c r="AD482" i="1" s="1"/>
  <c r="AE483" i="1" s="1"/>
  <c r="AF484" i="1" s="1"/>
  <c r="AB481" i="1"/>
  <c r="AC482" i="1" s="1"/>
  <c r="AD483" i="1" s="1"/>
  <c r="AE484" i="1" s="1"/>
  <c r="AF485" i="1" s="1"/>
  <c r="AB482" i="1"/>
  <c r="AC483" i="1" s="1"/>
  <c r="AD484" i="1" s="1"/>
  <c r="AE485" i="1" s="1"/>
  <c r="AF486" i="1" s="1"/>
  <c r="AB483" i="1"/>
  <c r="AC484" i="1" s="1"/>
  <c r="AD485" i="1" s="1"/>
  <c r="AE486" i="1" s="1"/>
  <c r="AF487" i="1" s="1"/>
  <c r="AB484" i="1"/>
  <c r="AC485" i="1" s="1"/>
  <c r="AD486" i="1" s="1"/>
  <c r="AE487" i="1" s="1"/>
  <c r="AF488" i="1" s="1"/>
  <c r="AB485" i="1"/>
  <c r="AC486" i="1" s="1"/>
  <c r="AD487" i="1" s="1"/>
  <c r="AE488" i="1" s="1"/>
  <c r="AF489" i="1" s="1"/>
  <c r="AB486" i="1"/>
  <c r="AC487" i="1" s="1"/>
  <c r="AD488" i="1" s="1"/>
  <c r="AE489" i="1" s="1"/>
  <c r="AF490" i="1" s="1"/>
  <c r="AB487" i="1"/>
  <c r="AC488" i="1" s="1"/>
  <c r="AD489" i="1" s="1"/>
  <c r="AE490" i="1" s="1"/>
  <c r="AF491" i="1" s="1"/>
  <c r="AB488" i="1"/>
  <c r="AC489" i="1" s="1"/>
  <c r="AD490" i="1" s="1"/>
  <c r="AE491" i="1" s="1"/>
  <c r="AF492" i="1" s="1"/>
  <c r="AB489" i="1"/>
  <c r="AC490" i="1" s="1"/>
  <c r="AD491" i="1" s="1"/>
  <c r="AE492" i="1" s="1"/>
  <c r="AF493" i="1" s="1"/>
  <c r="AB490" i="1"/>
  <c r="AC491" i="1" s="1"/>
  <c r="AD492" i="1" s="1"/>
  <c r="AE493" i="1" s="1"/>
  <c r="AF494" i="1" s="1"/>
  <c r="AB491" i="1"/>
  <c r="AC492" i="1" s="1"/>
  <c r="AD493" i="1" s="1"/>
  <c r="AE494" i="1" s="1"/>
  <c r="AF495" i="1" s="1"/>
  <c r="AB492" i="1"/>
  <c r="AC493" i="1" s="1"/>
  <c r="AD494" i="1" s="1"/>
  <c r="AE495" i="1" s="1"/>
  <c r="AF496" i="1" s="1"/>
  <c r="AB493" i="1"/>
  <c r="AC494" i="1" s="1"/>
  <c r="AD495" i="1" s="1"/>
  <c r="AE496" i="1" s="1"/>
  <c r="AF497" i="1" s="1"/>
  <c r="AB494" i="1"/>
  <c r="AC495" i="1" s="1"/>
  <c r="AD496" i="1" s="1"/>
  <c r="AE497" i="1" s="1"/>
  <c r="AF498" i="1" s="1"/>
  <c r="AB495" i="1"/>
  <c r="AC496" i="1" s="1"/>
  <c r="AD497" i="1" s="1"/>
  <c r="AE498" i="1" s="1"/>
  <c r="AF499" i="1" s="1"/>
  <c r="AB496" i="1"/>
  <c r="AC497" i="1" s="1"/>
  <c r="AD498" i="1" s="1"/>
  <c r="AE499" i="1" s="1"/>
  <c r="AF500" i="1" s="1"/>
  <c r="AB497" i="1"/>
  <c r="AC498" i="1" s="1"/>
  <c r="AD499" i="1" s="1"/>
  <c r="AE500" i="1" s="1"/>
  <c r="AF501" i="1" s="1"/>
  <c r="AB498" i="1"/>
  <c r="AC499" i="1" s="1"/>
  <c r="AD500" i="1" s="1"/>
  <c r="AE501" i="1" s="1"/>
  <c r="AF502" i="1" s="1"/>
  <c r="AB499" i="1"/>
  <c r="AC500" i="1" s="1"/>
  <c r="AD501" i="1" s="1"/>
  <c r="AE502" i="1" s="1"/>
  <c r="AF503" i="1" s="1"/>
  <c r="AB500" i="1"/>
  <c r="AC501" i="1" s="1"/>
  <c r="AD502" i="1" s="1"/>
  <c r="AE503" i="1" s="1"/>
  <c r="AF504" i="1" s="1"/>
  <c r="AB501" i="1"/>
  <c r="AC502" i="1" s="1"/>
  <c r="AD503" i="1" s="1"/>
  <c r="AE504" i="1" s="1"/>
  <c r="AF505" i="1" s="1"/>
  <c r="AB502" i="1"/>
  <c r="AC503" i="1" s="1"/>
  <c r="AD504" i="1" s="1"/>
  <c r="AE505" i="1" s="1"/>
  <c r="AF506" i="1" s="1"/>
  <c r="AB503" i="1"/>
  <c r="AC504" i="1" s="1"/>
  <c r="AD505" i="1" s="1"/>
  <c r="AE506" i="1" s="1"/>
  <c r="AF507" i="1" s="1"/>
  <c r="AB504" i="1"/>
  <c r="AC505" i="1" s="1"/>
  <c r="AD506" i="1" s="1"/>
  <c r="AE507" i="1" s="1"/>
  <c r="AF508" i="1" s="1"/>
  <c r="AB505" i="1"/>
  <c r="AC506" i="1" s="1"/>
  <c r="AD507" i="1" s="1"/>
  <c r="AE508" i="1" s="1"/>
  <c r="AF509" i="1" s="1"/>
  <c r="AB506" i="1"/>
  <c r="AC507" i="1" s="1"/>
  <c r="AD508" i="1" s="1"/>
  <c r="AE509" i="1" s="1"/>
  <c r="AF510" i="1" s="1"/>
  <c r="AB507" i="1"/>
  <c r="AC508" i="1" s="1"/>
  <c r="AD509" i="1" s="1"/>
  <c r="AE510" i="1" s="1"/>
  <c r="AF511" i="1" s="1"/>
  <c r="AB508" i="1"/>
  <c r="AC509" i="1" s="1"/>
  <c r="AD510" i="1" s="1"/>
  <c r="AE511" i="1" s="1"/>
  <c r="AF512" i="1" s="1"/>
  <c r="AB509" i="1"/>
  <c r="AC510" i="1" s="1"/>
  <c r="AD511" i="1" s="1"/>
  <c r="AE512" i="1" s="1"/>
  <c r="AF513" i="1" s="1"/>
  <c r="AB510" i="1"/>
  <c r="AC511" i="1" s="1"/>
  <c r="AD512" i="1" s="1"/>
  <c r="AE513" i="1" s="1"/>
  <c r="AF514" i="1" s="1"/>
  <c r="AB511" i="1"/>
  <c r="AC512" i="1" s="1"/>
  <c r="AD513" i="1" s="1"/>
  <c r="AE514" i="1" s="1"/>
  <c r="AF515" i="1" s="1"/>
  <c r="AB512" i="1"/>
  <c r="AC513" i="1" s="1"/>
  <c r="AD514" i="1" s="1"/>
  <c r="AE515" i="1" s="1"/>
  <c r="AB513" i="1"/>
  <c r="AC514" i="1" s="1"/>
  <c r="AD515" i="1" s="1"/>
  <c r="AB514" i="1"/>
  <c r="AC515" i="1" s="1"/>
  <c r="AB515" i="1"/>
  <c r="AB6" i="1"/>
  <c r="AC7" i="1" s="1"/>
  <c r="AD8" i="1" s="1"/>
  <c r="AE9" i="1" s="1"/>
  <c r="AF10" i="1" s="1"/>
  <c r="AB5" i="1"/>
  <c r="AC6" i="1" s="1"/>
  <c r="AD7" i="1" s="1"/>
  <c r="AE8" i="1" s="1"/>
  <c r="AF9" i="1" s="1"/>
  <c r="AB4" i="1"/>
  <c r="AC5" i="1" s="1"/>
  <c r="AD6" i="1" s="1"/>
  <c r="AE7" i="1" s="1"/>
  <c r="AF8" i="1" s="1"/>
  <c r="AB3" i="1"/>
  <c r="AB2" i="1"/>
  <c r="AC3" i="1" s="1"/>
  <c r="AD4" i="1" s="1"/>
  <c r="AE5" i="1" s="1"/>
  <c r="AF6" i="1" s="1"/>
  <c r="V6" i="1"/>
  <c r="W7" i="1" s="1"/>
  <c r="X8" i="1" s="1"/>
  <c r="Y9" i="1" s="1"/>
  <c r="Z10" i="1" s="1"/>
  <c r="V5" i="1"/>
  <c r="W6" i="1" s="1"/>
  <c r="X7" i="1" s="1"/>
  <c r="Y8" i="1" s="1"/>
  <c r="Z9" i="1" s="1"/>
  <c r="V4" i="1"/>
  <c r="W5" i="1" s="1"/>
  <c r="X6" i="1" s="1"/>
  <c r="Y7" i="1" s="1"/>
  <c r="Z8" i="1" s="1"/>
  <c r="V3" i="1"/>
  <c r="W4" i="1" s="1"/>
  <c r="X5" i="1" s="1"/>
  <c r="Y6" i="1" s="1"/>
  <c r="Z7" i="1" s="1"/>
  <c r="V2" i="1"/>
  <c r="V7" i="1"/>
  <c r="W8" i="1" s="1"/>
  <c r="X9" i="1" s="1"/>
  <c r="Y10" i="1" s="1"/>
  <c r="Z11" i="1" s="1"/>
  <c r="V8" i="1"/>
  <c r="W9" i="1" s="1"/>
  <c r="X10" i="1" s="1"/>
  <c r="Y11" i="1" s="1"/>
  <c r="Z12" i="1" s="1"/>
  <c r="V9" i="1"/>
  <c r="W10" i="1" s="1"/>
  <c r="X11" i="1" s="1"/>
  <c r="Y12" i="1" s="1"/>
  <c r="Z13" i="1" s="1"/>
  <c r="V10" i="1"/>
  <c r="W11" i="1" s="1"/>
  <c r="X12" i="1" s="1"/>
  <c r="Y13" i="1" s="1"/>
  <c r="Z14" i="1" s="1"/>
  <c r="V11" i="1"/>
  <c r="W12" i="1" s="1"/>
  <c r="X13" i="1" s="1"/>
  <c r="Y14" i="1" s="1"/>
  <c r="Z15" i="1" s="1"/>
  <c r="V12" i="1"/>
  <c r="W13" i="1" s="1"/>
  <c r="X14" i="1" s="1"/>
  <c r="Y15" i="1" s="1"/>
  <c r="Z16" i="1" s="1"/>
  <c r="V13" i="1"/>
  <c r="W14" i="1" s="1"/>
  <c r="X15" i="1" s="1"/>
  <c r="Y16" i="1" s="1"/>
  <c r="Z17" i="1" s="1"/>
  <c r="V14" i="1"/>
  <c r="W15" i="1" s="1"/>
  <c r="X16" i="1" s="1"/>
  <c r="Y17" i="1" s="1"/>
  <c r="Z18" i="1" s="1"/>
  <c r="V15" i="1"/>
  <c r="W16" i="1" s="1"/>
  <c r="X17" i="1" s="1"/>
  <c r="Y18" i="1" s="1"/>
  <c r="Z19" i="1" s="1"/>
  <c r="V16" i="1"/>
  <c r="W17" i="1" s="1"/>
  <c r="X18" i="1" s="1"/>
  <c r="Y19" i="1" s="1"/>
  <c r="Z20" i="1" s="1"/>
  <c r="V17" i="1"/>
  <c r="W18" i="1" s="1"/>
  <c r="X19" i="1" s="1"/>
  <c r="Y20" i="1" s="1"/>
  <c r="Z21" i="1" s="1"/>
  <c r="V18" i="1"/>
  <c r="W19" i="1" s="1"/>
  <c r="X20" i="1" s="1"/>
  <c r="Y21" i="1" s="1"/>
  <c r="Z22" i="1" s="1"/>
  <c r="V19" i="1"/>
  <c r="W20" i="1" s="1"/>
  <c r="X21" i="1" s="1"/>
  <c r="Y22" i="1" s="1"/>
  <c r="Z23" i="1" s="1"/>
  <c r="V20" i="1"/>
  <c r="W21" i="1" s="1"/>
  <c r="X22" i="1" s="1"/>
  <c r="Y23" i="1" s="1"/>
  <c r="Z24" i="1" s="1"/>
  <c r="V21" i="1"/>
  <c r="W22" i="1" s="1"/>
  <c r="X23" i="1" s="1"/>
  <c r="Y24" i="1" s="1"/>
  <c r="Z25" i="1" s="1"/>
  <c r="V22" i="1"/>
  <c r="W23" i="1" s="1"/>
  <c r="X24" i="1" s="1"/>
  <c r="Y25" i="1" s="1"/>
  <c r="Z26" i="1" s="1"/>
  <c r="V23" i="1"/>
  <c r="W24" i="1" s="1"/>
  <c r="X25" i="1" s="1"/>
  <c r="Y26" i="1" s="1"/>
  <c r="Z27" i="1" s="1"/>
  <c r="V24" i="1"/>
  <c r="W25" i="1" s="1"/>
  <c r="X26" i="1" s="1"/>
  <c r="Y27" i="1" s="1"/>
  <c r="Z28" i="1" s="1"/>
  <c r="V25" i="1"/>
  <c r="W26" i="1" s="1"/>
  <c r="X27" i="1" s="1"/>
  <c r="Y28" i="1" s="1"/>
  <c r="Z29" i="1" s="1"/>
  <c r="V26" i="1"/>
  <c r="W27" i="1" s="1"/>
  <c r="X28" i="1" s="1"/>
  <c r="Y29" i="1" s="1"/>
  <c r="Z30" i="1" s="1"/>
  <c r="V27" i="1"/>
  <c r="W28" i="1" s="1"/>
  <c r="X29" i="1" s="1"/>
  <c r="Y30" i="1" s="1"/>
  <c r="Z31" i="1" s="1"/>
  <c r="V28" i="1"/>
  <c r="W29" i="1" s="1"/>
  <c r="X30" i="1" s="1"/>
  <c r="Y31" i="1" s="1"/>
  <c r="Z32" i="1" s="1"/>
  <c r="V29" i="1"/>
  <c r="W30" i="1" s="1"/>
  <c r="X31" i="1" s="1"/>
  <c r="Y32" i="1" s="1"/>
  <c r="Z33" i="1" s="1"/>
  <c r="V30" i="1"/>
  <c r="W31" i="1" s="1"/>
  <c r="X32" i="1" s="1"/>
  <c r="Y33" i="1" s="1"/>
  <c r="Z34" i="1" s="1"/>
  <c r="V31" i="1"/>
  <c r="W32" i="1" s="1"/>
  <c r="X33" i="1" s="1"/>
  <c r="Y34" i="1" s="1"/>
  <c r="Z35" i="1" s="1"/>
  <c r="V32" i="1"/>
  <c r="W33" i="1" s="1"/>
  <c r="X34" i="1" s="1"/>
  <c r="Y35" i="1" s="1"/>
  <c r="Z36" i="1" s="1"/>
  <c r="V33" i="1"/>
  <c r="W34" i="1" s="1"/>
  <c r="X35" i="1" s="1"/>
  <c r="Y36" i="1" s="1"/>
  <c r="Z37" i="1" s="1"/>
  <c r="V34" i="1"/>
  <c r="W35" i="1" s="1"/>
  <c r="X36" i="1" s="1"/>
  <c r="Y37" i="1" s="1"/>
  <c r="Z38" i="1" s="1"/>
  <c r="V35" i="1"/>
  <c r="W36" i="1" s="1"/>
  <c r="X37" i="1" s="1"/>
  <c r="Y38" i="1" s="1"/>
  <c r="Z39" i="1" s="1"/>
  <c r="V36" i="1"/>
  <c r="W37" i="1" s="1"/>
  <c r="X38" i="1" s="1"/>
  <c r="Y39" i="1" s="1"/>
  <c r="Z40" i="1" s="1"/>
  <c r="V37" i="1"/>
  <c r="W38" i="1" s="1"/>
  <c r="X39" i="1" s="1"/>
  <c r="Y40" i="1" s="1"/>
  <c r="Z41" i="1" s="1"/>
  <c r="V38" i="1"/>
  <c r="W39" i="1" s="1"/>
  <c r="X40" i="1" s="1"/>
  <c r="Y41" i="1" s="1"/>
  <c r="Z42" i="1" s="1"/>
  <c r="V39" i="1"/>
  <c r="W40" i="1" s="1"/>
  <c r="X41" i="1" s="1"/>
  <c r="Y42" i="1" s="1"/>
  <c r="Z43" i="1" s="1"/>
  <c r="V40" i="1"/>
  <c r="W41" i="1" s="1"/>
  <c r="X42" i="1" s="1"/>
  <c r="Y43" i="1" s="1"/>
  <c r="Z44" i="1" s="1"/>
  <c r="V41" i="1"/>
  <c r="W42" i="1" s="1"/>
  <c r="X43" i="1" s="1"/>
  <c r="Y44" i="1" s="1"/>
  <c r="Z45" i="1" s="1"/>
  <c r="V42" i="1"/>
  <c r="W43" i="1" s="1"/>
  <c r="X44" i="1" s="1"/>
  <c r="Y45" i="1" s="1"/>
  <c r="Z46" i="1" s="1"/>
  <c r="V43" i="1"/>
  <c r="W44" i="1" s="1"/>
  <c r="X45" i="1" s="1"/>
  <c r="Y46" i="1" s="1"/>
  <c r="Z47" i="1" s="1"/>
  <c r="V44" i="1"/>
  <c r="W45" i="1" s="1"/>
  <c r="X46" i="1" s="1"/>
  <c r="Y47" i="1" s="1"/>
  <c r="Z48" i="1" s="1"/>
  <c r="V45" i="1"/>
  <c r="W46" i="1" s="1"/>
  <c r="X47" i="1" s="1"/>
  <c r="Y48" i="1" s="1"/>
  <c r="Z49" i="1" s="1"/>
  <c r="V46" i="1"/>
  <c r="W47" i="1" s="1"/>
  <c r="X48" i="1" s="1"/>
  <c r="Y49" i="1" s="1"/>
  <c r="Z50" i="1" s="1"/>
  <c r="V47" i="1"/>
  <c r="W48" i="1" s="1"/>
  <c r="X49" i="1" s="1"/>
  <c r="Y50" i="1" s="1"/>
  <c r="Z51" i="1" s="1"/>
  <c r="V48" i="1"/>
  <c r="W49" i="1" s="1"/>
  <c r="X50" i="1" s="1"/>
  <c r="Y51" i="1" s="1"/>
  <c r="Z52" i="1" s="1"/>
  <c r="V49" i="1"/>
  <c r="W50" i="1" s="1"/>
  <c r="X51" i="1" s="1"/>
  <c r="Y52" i="1" s="1"/>
  <c r="Z53" i="1" s="1"/>
  <c r="V50" i="1"/>
  <c r="W51" i="1" s="1"/>
  <c r="X52" i="1" s="1"/>
  <c r="Y53" i="1" s="1"/>
  <c r="Z54" i="1" s="1"/>
  <c r="V51" i="1"/>
  <c r="W52" i="1" s="1"/>
  <c r="X53" i="1" s="1"/>
  <c r="Y54" i="1" s="1"/>
  <c r="Z55" i="1" s="1"/>
  <c r="V52" i="1"/>
  <c r="W53" i="1" s="1"/>
  <c r="X54" i="1" s="1"/>
  <c r="Y55" i="1" s="1"/>
  <c r="Z56" i="1" s="1"/>
  <c r="V53" i="1"/>
  <c r="W54" i="1" s="1"/>
  <c r="X55" i="1" s="1"/>
  <c r="Y56" i="1" s="1"/>
  <c r="Z57" i="1" s="1"/>
  <c r="V54" i="1"/>
  <c r="W55" i="1" s="1"/>
  <c r="X56" i="1" s="1"/>
  <c r="Y57" i="1" s="1"/>
  <c r="Z58" i="1" s="1"/>
  <c r="V55" i="1"/>
  <c r="W56" i="1" s="1"/>
  <c r="X57" i="1" s="1"/>
  <c r="Y58" i="1" s="1"/>
  <c r="Z59" i="1" s="1"/>
  <c r="V56" i="1"/>
  <c r="W57" i="1" s="1"/>
  <c r="X58" i="1" s="1"/>
  <c r="Y59" i="1" s="1"/>
  <c r="Z60" i="1" s="1"/>
  <c r="V57" i="1"/>
  <c r="W58" i="1" s="1"/>
  <c r="X59" i="1" s="1"/>
  <c r="Y60" i="1" s="1"/>
  <c r="Z61" i="1" s="1"/>
  <c r="V58" i="1"/>
  <c r="W59" i="1" s="1"/>
  <c r="X60" i="1" s="1"/>
  <c r="Y61" i="1" s="1"/>
  <c r="Z62" i="1" s="1"/>
  <c r="V59" i="1"/>
  <c r="W60" i="1" s="1"/>
  <c r="X61" i="1" s="1"/>
  <c r="Y62" i="1" s="1"/>
  <c r="Z63" i="1" s="1"/>
  <c r="V60" i="1"/>
  <c r="W61" i="1" s="1"/>
  <c r="X62" i="1" s="1"/>
  <c r="Y63" i="1" s="1"/>
  <c r="Z64" i="1" s="1"/>
  <c r="V61" i="1"/>
  <c r="W62" i="1" s="1"/>
  <c r="X63" i="1" s="1"/>
  <c r="Y64" i="1" s="1"/>
  <c r="Z65" i="1" s="1"/>
  <c r="V62" i="1"/>
  <c r="W63" i="1" s="1"/>
  <c r="X64" i="1" s="1"/>
  <c r="Y65" i="1" s="1"/>
  <c r="Z66" i="1" s="1"/>
  <c r="V63" i="1"/>
  <c r="W64" i="1" s="1"/>
  <c r="X65" i="1" s="1"/>
  <c r="Y66" i="1" s="1"/>
  <c r="Z67" i="1" s="1"/>
  <c r="V64" i="1"/>
  <c r="W65" i="1" s="1"/>
  <c r="X66" i="1" s="1"/>
  <c r="Y67" i="1" s="1"/>
  <c r="Z68" i="1" s="1"/>
  <c r="V65" i="1"/>
  <c r="W66" i="1" s="1"/>
  <c r="X67" i="1" s="1"/>
  <c r="Y68" i="1" s="1"/>
  <c r="Z69" i="1" s="1"/>
  <c r="V66" i="1"/>
  <c r="W67" i="1" s="1"/>
  <c r="X68" i="1" s="1"/>
  <c r="Y69" i="1" s="1"/>
  <c r="Z70" i="1" s="1"/>
  <c r="V67" i="1"/>
  <c r="W68" i="1" s="1"/>
  <c r="X69" i="1" s="1"/>
  <c r="Y70" i="1" s="1"/>
  <c r="Z71" i="1" s="1"/>
  <c r="V68" i="1"/>
  <c r="W69" i="1" s="1"/>
  <c r="X70" i="1" s="1"/>
  <c r="Y71" i="1" s="1"/>
  <c r="Z72" i="1" s="1"/>
  <c r="V69" i="1"/>
  <c r="W70" i="1" s="1"/>
  <c r="X71" i="1" s="1"/>
  <c r="Y72" i="1" s="1"/>
  <c r="Z73" i="1" s="1"/>
  <c r="V70" i="1"/>
  <c r="W71" i="1" s="1"/>
  <c r="X72" i="1" s="1"/>
  <c r="Y73" i="1" s="1"/>
  <c r="Z74" i="1" s="1"/>
  <c r="V71" i="1"/>
  <c r="W72" i="1" s="1"/>
  <c r="X73" i="1" s="1"/>
  <c r="Y74" i="1" s="1"/>
  <c r="Z75" i="1" s="1"/>
  <c r="V72" i="1"/>
  <c r="W73" i="1" s="1"/>
  <c r="X74" i="1" s="1"/>
  <c r="Y75" i="1" s="1"/>
  <c r="Z76" i="1" s="1"/>
  <c r="V73" i="1"/>
  <c r="W74" i="1" s="1"/>
  <c r="X75" i="1" s="1"/>
  <c r="Y76" i="1" s="1"/>
  <c r="Z77" i="1" s="1"/>
  <c r="V74" i="1"/>
  <c r="W75" i="1" s="1"/>
  <c r="X76" i="1" s="1"/>
  <c r="Y77" i="1" s="1"/>
  <c r="Z78" i="1" s="1"/>
  <c r="V75" i="1"/>
  <c r="W76" i="1" s="1"/>
  <c r="X77" i="1" s="1"/>
  <c r="Y78" i="1" s="1"/>
  <c r="Z79" i="1" s="1"/>
  <c r="V76" i="1"/>
  <c r="W77" i="1" s="1"/>
  <c r="X78" i="1" s="1"/>
  <c r="Y79" i="1" s="1"/>
  <c r="Z80" i="1" s="1"/>
  <c r="V77" i="1"/>
  <c r="W78" i="1" s="1"/>
  <c r="X79" i="1" s="1"/>
  <c r="Y80" i="1" s="1"/>
  <c r="Z81" i="1" s="1"/>
  <c r="V78" i="1"/>
  <c r="W79" i="1" s="1"/>
  <c r="X80" i="1" s="1"/>
  <c r="Y81" i="1" s="1"/>
  <c r="Z82" i="1" s="1"/>
  <c r="V79" i="1"/>
  <c r="W80" i="1" s="1"/>
  <c r="X81" i="1" s="1"/>
  <c r="Y82" i="1" s="1"/>
  <c r="Z83" i="1" s="1"/>
  <c r="V80" i="1"/>
  <c r="W81" i="1" s="1"/>
  <c r="X82" i="1" s="1"/>
  <c r="Y83" i="1" s="1"/>
  <c r="Z84" i="1" s="1"/>
  <c r="V81" i="1"/>
  <c r="W82" i="1" s="1"/>
  <c r="X83" i="1" s="1"/>
  <c r="Y84" i="1" s="1"/>
  <c r="Z85" i="1" s="1"/>
  <c r="V82" i="1"/>
  <c r="W83" i="1" s="1"/>
  <c r="X84" i="1" s="1"/>
  <c r="Y85" i="1" s="1"/>
  <c r="Z86" i="1" s="1"/>
  <c r="V83" i="1"/>
  <c r="W84" i="1" s="1"/>
  <c r="X85" i="1" s="1"/>
  <c r="Y86" i="1" s="1"/>
  <c r="Z87" i="1" s="1"/>
  <c r="V84" i="1"/>
  <c r="W85" i="1" s="1"/>
  <c r="X86" i="1" s="1"/>
  <c r="Y87" i="1" s="1"/>
  <c r="Z88" i="1" s="1"/>
  <c r="V85" i="1"/>
  <c r="W86" i="1" s="1"/>
  <c r="X87" i="1" s="1"/>
  <c r="Y88" i="1" s="1"/>
  <c r="Z89" i="1" s="1"/>
  <c r="V86" i="1"/>
  <c r="W87" i="1" s="1"/>
  <c r="X88" i="1" s="1"/>
  <c r="Y89" i="1" s="1"/>
  <c r="Z90" i="1" s="1"/>
  <c r="V87" i="1"/>
  <c r="W88" i="1" s="1"/>
  <c r="X89" i="1" s="1"/>
  <c r="Y90" i="1" s="1"/>
  <c r="Z91" i="1" s="1"/>
  <c r="V88" i="1"/>
  <c r="W89" i="1" s="1"/>
  <c r="X90" i="1" s="1"/>
  <c r="Y91" i="1" s="1"/>
  <c r="Z92" i="1" s="1"/>
  <c r="V89" i="1"/>
  <c r="W90" i="1" s="1"/>
  <c r="X91" i="1" s="1"/>
  <c r="Y92" i="1" s="1"/>
  <c r="Z93" i="1" s="1"/>
  <c r="V90" i="1"/>
  <c r="W91" i="1" s="1"/>
  <c r="X92" i="1" s="1"/>
  <c r="Y93" i="1" s="1"/>
  <c r="Z94" i="1" s="1"/>
  <c r="V91" i="1"/>
  <c r="W92" i="1" s="1"/>
  <c r="X93" i="1" s="1"/>
  <c r="Y94" i="1" s="1"/>
  <c r="Z95" i="1" s="1"/>
  <c r="V92" i="1"/>
  <c r="W93" i="1" s="1"/>
  <c r="X94" i="1" s="1"/>
  <c r="Y95" i="1" s="1"/>
  <c r="Z96" i="1" s="1"/>
  <c r="V93" i="1"/>
  <c r="W94" i="1" s="1"/>
  <c r="X95" i="1" s="1"/>
  <c r="Y96" i="1" s="1"/>
  <c r="Z97" i="1" s="1"/>
  <c r="V94" i="1"/>
  <c r="W95" i="1" s="1"/>
  <c r="X96" i="1" s="1"/>
  <c r="Y97" i="1" s="1"/>
  <c r="Z98" i="1" s="1"/>
  <c r="V95" i="1"/>
  <c r="W96" i="1" s="1"/>
  <c r="X97" i="1" s="1"/>
  <c r="Y98" i="1" s="1"/>
  <c r="Z99" i="1" s="1"/>
  <c r="V96" i="1"/>
  <c r="W97" i="1" s="1"/>
  <c r="X98" i="1" s="1"/>
  <c r="Y99" i="1" s="1"/>
  <c r="Z100" i="1" s="1"/>
  <c r="V97" i="1"/>
  <c r="W98" i="1" s="1"/>
  <c r="X99" i="1" s="1"/>
  <c r="Y100" i="1" s="1"/>
  <c r="Z101" i="1" s="1"/>
  <c r="V98" i="1"/>
  <c r="W99" i="1" s="1"/>
  <c r="X100" i="1" s="1"/>
  <c r="Y101" i="1" s="1"/>
  <c r="Z102" i="1" s="1"/>
  <c r="V99" i="1"/>
  <c r="W100" i="1" s="1"/>
  <c r="X101" i="1" s="1"/>
  <c r="Y102" i="1" s="1"/>
  <c r="Z103" i="1" s="1"/>
  <c r="V100" i="1"/>
  <c r="W101" i="1" s="1"/>
  <c r="X102" i="1" s="1"/>
  <c r="Y103" i="1" s="1"/>
  <c r="Z104" i="1" s="1"/>
  <c r="V101" i="1"/>
  <c r="W102" i="1" s="1"/>
  <c r="X103" i="1" s="1"/>
  <c r="Y104" i="1" s="1"/>
  <c r="Z105" i="1" s="1"/>
  <c r="V102" i="1"/>
  <c r="W103" i="1" s="1"/>
  <c r="X104" i="1" s="1"/>
  <c r="Y105" i="1" s="1"/>
  <c r="Z106" i="1" s="1"/>
  <c r="V103" i="1"/>
  <c r="W104" i="1" s="1"/>
  <c r="X105" i="1" s="1"/>
  <c r="Y106" i="1" s="1"/>
  <c r="Z107" i="1" s="1"/>
  <c r="V104" i="1"/>
  <c r="W105" i="1" s="1"/>
  <c r="X106" i="1" s="1"/>
  <c r="Y107" i="1" s="1"/>
  <c r="Z108" i="1" s="1"/>
  <c r="V105" i="1"/>
  <c r="W106" i="1" s="1"/>
  <c r="X107" i="1" s="1"/>
  <c r="Y108" i="1" s="1"/>
  <c r="Z109" i="1" s="1"/>
  <c r="V106" i="1"/>
  <c r="W107" i="1" s="1"/>
  <c r="X108" i="1" s="1"/>
  <c r="Y109" i="1" s="1"/>
  <c r="Z110" i="1" s="1"/>
  <c r="V107" i="1"/>
  <c r="W108" i="1" s="1"/>
  <c r="X109" i="1" s="1"/>
  <c r="Y110" i="1" s="1"/>
  <c r="Z111" i="1" s="1"/>
  <c r="V108" i="1"/>
  <c r="W109" i="1" s="1"/>
  <c r="X110" i="1" s="1"/>
  <c r="Y111" i="1" s="1"/>
  <c r="Z112" i="1" s="1"/>
  <c r="V109" i="1"/>
  <c r="W110" i="1" s="1"/>
  <c r="X111" i="1" s="1"/>
  <c r="Y112" i="1" s="1"/>
  <c r="Z113" i="1" s="1"/>
  <c r="V110" i="1"/>
  <c r="W111" i="1" s="1"/>
  <c r="X112" i="1" s="1"/>
  <c r="Y113" i="1" s="1"/>
  <c r="Z114" i="1" s="1"/>
  <c r="V111" i="1"/>
  <c r="W112" i="1" s="1"/>
  <c r="X113" i="1" s="1"/>
  <c r="Y114" i="1" s="1"/>
  <c r="Z115" i="1" s="1"/>
  <c r="V112" i="1"/>
  <c r="W113" i="1" s="1"/>
  <c r="X114" i="1" s="1"/>
  <c r="Y115" i="1" s="1"/>
  <c r="Z116" i="1" s="1"/>
  <c r="V113" i="1"/>
  <c r="W114" i="1" s="1"/>
  <c r="X115" i="1" s="1"/>
  <c r="Y116" i="1" s="1"/>
  <c r="Z117" i="1" s="1"/>
  <c r="V114" i="1"/>
  <c r="W115" i="1" s="1"/>
  <c r="X116" i="1" s="1"/>
  <c r="Y117" i="1" s="1"/>
  <c r="Z118" i="1" s="1"/>
  <c r="V115" i="1"/>
  <c r="W116" i="1" s="1"/>
  <c r="X117" i="1" s="1"/>
  <c r="Y118" i="1" s="1"/>
  <c r="Z119" i="1" s="1"/>
  <c r="V116" i="1"/>
  <c r="W117" i="1" s="1"/>
  <c r="X118" i="1" s="1"/>
  <c r="Y119" i="1" s="1"/>
  <c r="Z120" i="1" s="1"/>
  <c r="V117" i="1"/>
  <c r="W118" i="1" s="1"/>
  <c r="X119" i="1" s="1"/>
  <c r="Y120" i="1" s="1"/>
  <c r="Z121" i="1" s="1"/>
  <c r="V118" i="1"/>
  <c r="W119" i="1" s="1"/>
  <c r="X120" i="1" s="1"/>
  <c r="Y121" i="1" s="1"/>
  <c r="Z122" i="1" s="1"/>
  <c r="V119" i="1"/>
  <c r="W120" i="1" s="1"/>
  <c r="X121" i="1" s="1"/>
  <c r="Y122" i="1" s="1"/>
  <c r="Z123" i="1" s="1"/>
  <c r="V120" i="1"/>
  <c r="W121" i="1" s="1"/>
  <c r="X122" i="1" s="1"/>
  <c r="Y123" i="1" s="1"/>
  <c r="Z124" i="1" s="1"/>
  <c r="V121" i="1"/>
  <c r="W122" i="1" s="1"/>
  <c r="X123" i="1" s="1"/>
  <c r="Y124" i="1" s="1"/>
  <c r="Z125" i="1" s="1"/>
  <c r="V122" i="1"/>
  <c r="W123" i="1" s="1"/>
  <c r="X124" i="1" s="1"/>
  <c r="Y125" i="1" s="1"/>
  <c r="Z126" i="1" s="1"/>
  <c r="V123" i="1"/>
  <c r="W124" i="1" s="1"/>
  <c r="X125" i="1" s="1"/>
  <c r="Y126" i="1" s="1"/>
  <c r="Z127" i="1" s="1"/>
  <c r="V124" i="1"/>
  <c r="W125" i="1" s="1"/>
  <c r="X126" i="1" s="1"/>
  <c r="Y127" i="1" s="1"/>
  <c r="Z128" i="1" s="1"/>
  <c r="V125" i="1"/>
  <c r="W126" i="1" s="1"/>
  <c r="X127" i="1" s="1"/>
  <c r="Y128" i="1" s="1"/>
  <c r="Z129" i="1" s="1"/>
  <c r="V126" i="1"/>
  <c r="W127" i="1" s="1"/>
  <c r="X128" i="1" s="1"/>
  <c r="Y129" i="1" s="1"/>
  <c r="Z130" i="1" s="1"/>
  <c r="V127" i="1"/>
  <c r="W128" i="1" s="1"/>
  <c r="X129" i="1" s="1"/>
  <c r="Y130" i="1" s="1"/>
  <c r="Z131" i="1" s="1"/>
  <c r="V128" i="1"/>
  <c r="W129" i="1" s="1"/>
  <c r="X130" i="1" s="1"/>
  <c r="Y131" i="1" s="1"/>
  <c r="Z132" i="1" s="1"/>
  <c r="V129" i="1"/>
  <c r="W130" i="1" s="1"/>
  <c r="X131" i="1" s="1"/>
  <c r="Y132" i="1" s="1"/>
  <c r="Z133" i="1" s="1"/>
  <c r="V130" i="1"/>
  <c r="W131" i="1" s="1"/>
  <c r="X132" i="1" s="1"/>
  <c r="Y133" i="1" s="1"/>
  <c r="Z134" i="1" s="1"/>
  <c r="V131" i="1"/>
  <c r="W132" i="1" s="1"/>
  <c r="X133" i="1" s="1"/>
  <c r="Y134" i="1" s="1"/>
  <c r="Z135" i="1" s="1"/>
  <c r="V132" i="1"/>
  <c r="W133" i="1" s="1"/>
  <c r="X134" i="1" s="1"/>
  <c r="Y135" i="1" s="1"/>
  <c r="Z136" i="1" s="1"/>
  <c r="V133" i="1"/>
  <c r="W134" i="1" s="1"/>
  <c r="X135" i="1" s="1"/>
  <c r="Y136" i="1" s="1"/>
  <c r="Z137" i="1" s="1"/>
  <c r="V134" i="1"/>
  <c r="W135" i="1" s="1"/>
  <c r="X136" i="1" s="1"/>
  <c r="Y137" i="1" s="1"/>
  <c r="Z138" i="1" s="1"/>
  <c r="V135" i="1"/>
  <c r="W136" i="1" s="1"/>
  <c r="X137" i="1" s="1"/>
  <c r="Y138" i="1" s="1"/>
  <c r="Z139" i="1" s="1"/>
  <c r="V136" i="1"/>
  <c r="W137" i="1" s="1"/>
  <c r="X138" i="1" s="1"/>
  <c r="Y139" i="1" s="1"/>
  <c r="Z140" i="1" s="1"/>
  <c r="V137" i="1"/>
  <c r="W138" i="1" s="1"/>
  <c r="X139" i="1" s="1"/>
  <c r="Y140" i="1" s="1"/>
  <c r="Z141" i="1" s="1"/>
  <c r="V138" i="1"/>
  <c r="W139" i="1" s="1"/>
  <c r="X140" i="1" s="1"/>
  <c r="Y141" i="1" s="1"/>
  <c r="Z142" i="1" s="1"/>
  <c r="V139" i="1"/>
  <c r="W140" i="1" s="1"/>
  <c r="X141" i="1" s="1"/>
  <c r="Y142" i="1" s="1"/>
  <c r="Z143" i="1" s="1"/>
  <c r="V140" i="1"/>
  <c r="W141" i="1" s="1"/>
  <c r="X142" i="1" s="1"/>
  <c r="Y143" i="1" s="1"/>
  <c r="Z144" i="1" s="1"/>
  <c r="V141" i="1"/>
  <c r="W142" i="1" s="1"/>
  <c r="X143" i="1" s="1"/>
  <c r="Y144" i="1" s="1"/>
  <c r="Z145" i="1" s="1"/>
  <c r="V142" i="1"/>
  <c r="W143" i="1" s="1"/>
  <c r="X144" i="1" s="1"/>
  <c r="Y145" i="1" s="1"/>
  <c r="Z146" i="1" s="1"/>
  <c r="V143" i="1"/>
  <c r="W144" i="1" s="1"/>
  <c r="X145" i="1" s="1"/>
  <c r="Y146" i="1" s="1"/>
  <c r="Z147" i="1" s="1"/>
  <c r="V144" i="1"/>
  <c r="W145" i="1" s="1"/>
  <c r="X146" i="1" s="1"/>
  <c r="Y147" i="1" s="1"/>
  <c r="Z148" i="1" s="1"/>
  <c r="V145" i="1"/>
  <c r="W146" i="1" s="1"/>
  <c r="X147" i="1" s="1"/>
  <c r="Y148" i="1" s="1"/>
  <c r="Z149" i="1" s="1"/>
  <c r="V146" i="1"/>
  <c r="W147" i="1" s="1"/>
  <c r="X148" i="1" s="1"/>
  <c r="Y149" i="1" s="1"/>
  <c r="Z150" i="1" s="1"/>
  <c r="V147" i="1"/>
  <c r="W148" i="1" s="1"/>
  <c r="X149" i="1" s="1"/>
  <c r="Y150" i="1" s="1"/>
  <c r="Z151" i="1" s="1"/>
  <c r="V148" i="1"/>
  <c r="W149" i="1" s="1"/>
  <c r="X150" i="1" s="1"/>
  <c r="Y151" i="1" s="1"/>
  <c r="Z152" i="1" s="1"/>
  <c r="V149" i="1"/>
  <c r="W150" i="1" s="1"/>
  <c r="X151" i="1" s="1"/>
  <c r="Y152" i="1" s="1"/>
  <c r="Z153" i="1" s="1"/>
  <c r="V150" i="1"/>
  <c r="W151" i="1" s="1"/>
  <c r="X152" i="1" s="1"/>
  <c r="Y153" i="1" s="1"/>
  <c r="Z154" i="1" s="1"/>
  <c r="V151" i="1"/>
  <c r="W152" i="1" s="1"/>
  <c r="X153" i="1" s="1"/>
  <c r="Y154" i="1" s="1"/>
  <c r="Z155" i="1" s="1"/>
  <c r="V152" i="1"/>
  <c r="W153" i="1" s="1"/>
  <c r="X154" i="1" s="1"/>
  <c r="Y155" i="1" s="1"/>
  <c r="Z156" i="1" s="1"/>
  <c r="V153" i="1"/>
  <c r="W154" i="1" s="1"/>
  <c r="X155" i="1" s="1"/>
  <c r="Y156" i="1" s="1"/>
  <c r="Z157" i="1" s="1"/>
  <c r="V154" i="1"/>
  <c r="W155" i="1" s="1"/>
  <c r="X156" i="1" s="1"/>
  <c r="Y157" i="1" s="1"/>
  <c r="Z158" i="1" s="1"/>
  <c r="V155" i="1"/>
  <c r="W156" i="1" s="1"/>
  <c r="X157" i="1" s="1"/>
  <c r="Y158" i="1" s="1"/>
  <c r="Z159" i="1" s="1"/>
  <c r="V156" i="1"/>
  <c r="W157" i="1" s="1"/>
  <c r="X158" i="1" s="1"/>
  <c r="Y159" i="1" s="1"/>
  <c r="Z160" i="1" s="1"/>
  <c r="V157" i="1"/>
  <c r="W158" i="1" s="1"/>
  <c r="X159" i="1" s="1"/>
  <c r="Y160" i="1" s="1"/>
  <c r="Z161" i="1" s="1"/>
  <c r="V158" i="1"/>
  <c r="W159" i="1" s="1"/>
  <c r="X160" i="1" s="1"/>
  <c r="Y161" i="1" s="1"/>
  <c r="Z162" i="1" s="1"/>
  <c r="V159" i="1"/>
  <c r="W160" i="1" s="1"/>
  <c r="X161" i="1" s="1"/>
  <c r="Y162" i="1" s="1"/>
  <c r="Z163" i="1" s="1"/>
  <c r="V160" i="1"/>
  <c r="W161" i="1" s="1"/>
  <c r="X162" i="1" s="1"/>
  <c r="Y163" i="1" s="1"/>
  <c r="Z164" i="1" s="1"/>
  <c r="V161" i="1"/>
  <c r="W162" i="1" s="1"/>
  <c r="X163" i="1" s="1"/>
  <c r="Y164" i="1" s="1"/>
  <c r="Z165" i="1" s="1"/>
  <c r="V162" i="1"/>
  <c r="W163" i="1" s="1"/>
  <c r="X164" i="1" s="1"/>
  <c r="Y165" i="1" s="1"/>
  <c r="Z166" i="1" s="1"/>
  <c r="V163" i="1"/>
  <c r="W164" i="1" s="1"/>
  <c r="X165" i="1" s="1"/>
  <c r="Y166" i="1" s="1"/>
  <c r="Z167" i="1" s="1"/>
  <c r="V164" i="1"/>
  <c r="W165" i="1" s="1"/>
  <c r="X166" i="1" s="1"/>
  <c r="Y167" i="1" s="1"/>
  <c r="Z168" i="1" s="1"/>
  <c r="V165" i="1"/>
  <c r="W166" i="1" s="1"/>
  <c r="X167" i="1" s="1"/>
  <c r="Y168" i="1" s="1"/>
  <c r="Z169" i="1" s="1"/>
  <c r="V166" i="1"/>
  <c r="W167" i="1" s="1"/>
  <c r="X168" i="1" s="1"/>
  <c r="Y169" i="1" s="1"/>
  <c r="Z170" i="1" s="1"/>
  <c r="V167" i="1"/>
  <c r="W168" i="1" s="1"/>
  <c r="X169" i="1" s="1"/>
  <c r="Y170" i="1" s="1"/>
  <c r="Z171" i="1" s="1"/>
  <c r="V168" i="1"/>
  <c r="W169" i="1" s="1"/>
  <c r="X170" i="1" s="1"/>
  <c r="Y171" i="1" s="1"/>
  <c r="Z172" i="1" s="1"/>
  <c r="V169" i="1"/>
  <c r="W170" i="1" s="1"/>
  <c r="X171" i="1" s="1"/>
  <c r="Y172" i="1" s="1"/>
  <c r="Z173" i="1" s="1"/>
  <c r="V170" i="1"/>
  <c r="W171" i="1" s="1"/>
  <c r="X172" i="1" s="1"/>
  <c r="Y173" i="1" s="1"/>
  <c r="Z174" i="1" s="1"/>
  <c r="V171" i="1"/>
  <c r="W172" i="1" s="1"/>
  <c r="X173" i="1" s="1"/>
  <c r="Y174" i="1" s="1"/>
  <c r="Z175" i="1" s="1"/>
  <c r="V172" i="1"/>
  <c r="W173" i="1" s="1"/>
  <c r="X174" i="1" s="1"/>
  <c r="Y175" i="1" s="1"/>
  <c r="Z176" i="1" s="1"/>
  <c r="V173" i="1"/>
  <c r="W174" i="1" s="1"/>
  <c r="X175" i="1" s="1"/>
  <c r="Y176" i="1" s="1"/>
  <c r="Z177" i="1" s="1"/>
  <c r="V174" i="1"/>
  <c r="W175" i="1" s="1"/>
  <c r="X176" i="1" s="1"/>
  <c r="Y177" i="1" s="1"/>
  <c r="Z178" i="1" s="1"/>
  <c r="V175" i="1"/>
  <c r="W176" i="1" s="1"/>
  <c r="X177" i="1" s="1"/>
  <c r="Y178" i="1" s="1"/>
  <c r="Z179" i="1" s="1"/>
  <c r="V176" i="1"/>
  <c r="W177" i="1" s="1"/>
  <c r="X178" i="1" s="1"/>
  <c r="Y179" i="1" s="1"/>
  <c r="Z180" i="1" s="1"/>
  <c r="V177" i="1"/>
  <c r="W178" i="1" s="1"/>
  <c r="X179" i="1" s="1"/>
  <c r="Y180" i="1" s="1"/>
  <c r="Z181" i="1" s="1"/>
  <c r="V178" i="1"/>
  <c r="W179" i="1" s="1"/>
  <c r="X180" i="1" s="1"/>
  <c r="Y181" i="1" s="1"/>
  <c r="Z182" i="1" s="1"/>
  <c r="V179" i="1"/>
  <c r="W180" i="1" s="1"/>
  <c r="X181" i="1" s="1"/>
  <c r="Y182" i="1" s="1"/>
  <c r="Z183" i="1" s="1"/>
  <c r="V180" i="1"/>
  <c r="W181" i="1" s="1"/>
  <c r="X182" i="1" s="1"/>
  <c r="Y183" i="1" s="1"/>
  <c r="Z184" i="1" s="1"/>
  <c r="V181" i="1"/>
  <c r="W182" i="1" s="1"/>
  <c r="X183" i="1" s="1"/>
  <c r="Y184" i="1" s="1"/>
  <c r="Z185" i="1" s="1"/>
  <c r="V182" i="1"/>
  <c r="W183" i="1" s="1"/>
  <c r="X184" i="1" s="1"/>
  <c r="Y185" i="1" s="1"/>
  <c r="Z186" i="1" s="1"/>
  <c r="V183" i="1"/>
  <c r="W184" i="1" s="1"/>
  <c r="X185" i="1" s="1"/>
  <c r="Y186" i="1" s="1"/>
  <c r="Z187" i="1" s="1"/>
  <c r="V184" i="1"/>
  <c r="W185" i="1" s="1"/>
  <c r="X186" i="1" s="1"/>
  <c r="Y187" i="1" s="1"/>
  <c r="Z188" i="1" s="1"/>
  <c r="V185" i="1"/>
  <c r="W186" i="1" s="1"/>
  <c r="X187" i="1" s="1"/>
  <c r="Y188" i="1" s="1"/>
  <c r="Z189" i="1" s="1"/>
  <c r="V186" i="1"/>
  <c r="W187" i="1" s="1"/>
  <c r="X188" i="1" s="1"/>
  <c r="Y189" i="1" s="1"/>
  <c r="Z190" i="1" s="1"/>
  <c r="V187" i="1"/>
  <c r="W188" i="1" s="1"/>
  <c r="X189" i="1" s="1"/>
  <c r="Y190" i="1" s="1"/>
  <c r="Z191" i="1" s="1"/>
  <c r="V188" i="1"/>
  <c r="W189" i="1" s="1"/>
  <c r="X190" i="1" s="1"/>
  <c r="Y191" i="1" s="1"/>
  <c r="Z192" i="1" s="1"/>
  <c r="V189" i="1"/>
  <c r="W190" i="1" s="1"/>
  <c r="X191" i="1" s="1"/>
  <c r="Y192" i="1" s="1"/>
  <c r="Z193" i="1" s="1"/>
  <c r="V190" i="1"/>
  <c r="W191" i="1" s="1"/>
  <c r="X192" i="1" s="1"/>
  <c r="Y193" i="1" s="1"/>
  <c r="Z194" i="1" s="1"/>
  <c r="V191" i="1"/>
  <c r="W192" i="1" s="1"/>
  <c r="X193" i="1" s="1"/>
  <c r="Y194" i="1" s="1"/>
  <c r="Z195" i="1" s="1"/>
  <c r="V192" i="1"/>
  <c r="W193" i="1" s="1"/>
  <c r="X194" i="1" s="1"/>
  <c r="Y195" i="1" s="1"/>
  <c r="Z196" i="1" s="1"/>
  <c r="V193" i="1"/>
  <c r="W194" i="1" s="1"/>
  <c r="X195" i="1" s="1"/>
  <c r="Y196" i="1" s="1"/>
  <c r="Z197" i="1" s="1"/>
  <c r="V194" i="1"/>
  <c r="W195" i="1" s="1"/>
  <c r="X196" i="1" s="1"/>
  <c r="Y197" i="1" s="1"/>
  <c r="Z198" i="1" s="1"/>
  <c r="V195" i="1"/>
  <c r="W196" i="1" s="1"/>
  <c r="X197" i="1" s="1"/>
  <c r="Y198" i="1" s="1"/>
  <c r="Z199" i="1" s="1"/>
  <c r="V196" i="1"/>
  <c r="W197" i="1" s="1"/>
  <c r="X198" i="1" s="1"/>
  <c r="Y199" i="1" s="1"/>
  <c r="Z200" i="1" s="1"/>
  <c r="V197" i="1"/>
  <c r="W198" i="1" s="1"/>
  <c r="X199" i="1" s="1"/>
  <c r="Y200" i="1" s="1"/>
  <c r="Z201" i="1" s="1"/>
  <c r="V198" i="1"/>
  <c r="W199" i="1" s="1"/>
  <c r="X200" i="1" s="1"/>
  <c r="Y201" i="1" s="1"/>
  <c r="Z202" i="1" s="1"/>
  <c r="V199" i="1"/>
  <c r="W200" i="1" s="1"/>
  <c r="X201" i="1" s="1"/>
  <c r="Y202" i="1" s="1"/>
  <c r="Z203" i="1" s="1"/>
  <c r="V200" i="1"/>
  <c r="W201" i="1" s="1"/>
  <c r="X202" i="1" s="1"/>
  <c r="Y203" i="1" s="1"/>
  <c r="Z204" i="1" s="1"/>
  <c r="V201" i="1"/>
  <c r="W202" i="1" s="1"/>
  <c r="X203" i="1" s="1"/>
  <c r="Y204" i="1" s="1"/>
  <c r="Z205" i="1" s="1"/>
  <c r="V202" i="1"/>
  <c r="W203" i="1" s="1"/>
  <c r="X204" i="1" s="1"/>
  <c r="Y205" i="1" s="1"/>
  <c r="Z206" i="1" s="1"/>
  <c r="V203" i="1"/>
  <c r="W204" i="1" s="1"/>
  <c r="X205" i="1" s="1"/>
  <c r="Y206" i="1" s="1"/>
  <c r="Z207" i="1" s="1"/>
  <c r="V204" i="1"/>
  <c r="W205" i="1" s="1"/>
  <c r="X206" i="1" s="1"/>
  <c r="Y207" i="1" s="1"/>
  <c r="Z208" i="1" s="1"/>
  <c r="V205" i="1"/>
  <c r="W206" i="1" s="1"/>
  <c r="X207" i="1" s="1"/>
  <c r="Y208" i="1" s="1"/>
  <c r="Z209" i="1" s="1"/>
  <c r="V206" i="1"/>
  <c r="W207" i="1" s="1"/>
  <c r="X208" i="1" s="1"/>
  <c r="Y209" i="1" s="1"/>
  <c r="Z210" i="1" s="1"/>
  <c r="V207" i="1"/>
  <c r="W208" i="1" s="1"/>
  <c r="X209" i="1" s="1"/>
  <c r="Y210" i="1" s="1"/>
  <c r="Z211" i="1" s="1"/>
  <c r="V208" i="1"/>
  <c r="W209" i="1" s="1"/>
  <c r="X210" i="1" s="1"/>
  <c r="Y211" i="1" s="1"/>
  <c r="Z212" i="1" s="1"/>
  <c r="V209" i="1"/>
  <c r="W210" i="1" s="1"/>
  <c r="X211" i="1" s="1"/>
  <c r="Y212" i="1" s="1"/>
  <c r="Z213" i="1" s="1"/>
  <c r="V210" i="1"/>
  <c r="W211" i="1" s="1"/>
  <c r="X212" i="1" s="1"/>
  <c r="Y213" i="1" s="1"/>
  <c r="Z214" i="1" s="1"/>
  <c r="V211" i="1"/>
  <c r="W212" i="1" s="1"/>
  <c r="X213" i="1" s="1"/>
  <c r="Y214" i="1" s="1"/>
  <c r="Z215" i="1" s="1"/>
  <c r="V212" i="1"/>
  <c r="W213" i="1" s="1"/>
  <c r="X214" i="1" s="1"/>
  <c r="Y215" i="1" s="1"/>
  <c r="Z216" i="1" s="1"/>
  <c r="V213" i="1"/>
  <c r="W214" i="1" s="1"/>
  <c r="X215" i="1" s="1"/>
  <c r="Y216" i="1" s="1"/>
  <c r="Z217" i="1" s="1"/>
  <c r="V214" i="1"/>
  <c r="W215" i="1" s="1"/>
  <c r="X216" i="1" s="1"/>
  <c r="Y217" i="1" s="1"/>
  <c r="Z218" i="1" s="1"/>
  <c r="V215" i="1"/>
  <c r="W216" i="1" s="1"/>
  <c r="X217" i="1" s="1"/>
  <c r="Y218" i="1" s="1"/>
  <c r="Z219" i="1" s="1"/>
  <c r="V216" i="1"/>
  <c r="W217" i="1" s="1"/>
  <c r="X218" i="1" s="1"/>
  <c r="Y219" i="1" s="1"/>
  <c r="Z220" i="1" s="1"/>
  <c r="V217" i="1"/>
  <c r="W218" i="1" s="1"/>
  <c r="X219" i="1" s="1"/>
  <c r="Y220" i="1" s="1"/>
  <c r="Z221" i="1" s="1"/>
  <c r="V218" i="1"/>
  <c r="W219" i="1" s="1"/>
  <c r="X220" i="1" s="1"/>
  <c r="Y221" i="1" s="1"/>
  <c r="Z222" i="1" s="1"/>
  <c r="V219" i="1"/>
  <c r="W220" i="1" s="1"/>
  <c r="X221" i="1" s="1"/>
  <c r="Y222" i="1" s="1"/>
  <c r="Z223" i="1" s="1"/>
  <c r="V220" i="1"/>
  <c r="W221" i="1" s="1"/>
  <c r="X222" i="1" s="1"/>
  <c r="Y223" i="1" s="1"/>
  <c r="Z224" i="1" s="1"/>
  <c r="V221" i="1"/>
  <c r="W222" i="1" s="1"/>
  <c r="X223" i="1" s="1"/>
  <c r="Y224" i="1" s="1"/>
  <c r="Z225" i="1" s="1"/>
  <c r="V222" i="1"/>
  <c r="W223" i="1" s="1"/>
  <c r="X224" i="1" s="1"/>
  <c r="Y225" i="1" s="1"/>
  <c r="Z226" i="1" s="1"/>
  <c r="V223" i="1"/>
  <c r="W224" i="1" s="1"/>
  <c r="X225" i="1" s="1"/>
  <c r="Y226" i="1" s="1"/>
  <c r="Z227" i="1" s="1"/>
  <c r="V224" i="1"/>
  <c r="W225" i="1" s="1"/>
  <c r="X226" i="1" s="1"/>
  <c r="Y227" i="1" s="1"/>
  <c r="Z228" i="1" s="1"/>
  <c r="V225" i="1"/>
  <c r="W226" i="1" s="1"/>
  <c r="X227" i="1" s="1"/>
  <c r="Y228" i="1" s="1"/>
  <c r="Z229" i="1" s="1"/>
  <c r="V226" i="1"/>
  <c r="W227" i="1" s="1"/>
  <c r="X228" i="1" s="1"/>
  <c r="Y229" i="1" s="1"/>
  <c r="Z230" i="1" s="1"/>
  <c r="V227" i="1"/>
  <c r="W228" i="1" s="1"/>
  <c r="X229" i="1" s="1"/>
  <c r="Y230" i="1" s="1"/>
  <c r="Z231" i="1" s="1"/>
  <c r="V228" i="1"/>
  <c r="W229" i="1" s="1"/>
  <c r="X230" i="1" s="1"/>
  <c r="Y231" i="1" s="1"/>
  <c r="Z232" i="1" s="1"/>
  <c r="V229" i="1"/>
  <c r="W230" i="1" s="1"/>
  <c r="X231" i="1" s="1"/>
  <c r="Y232" i="1" s="1"/>
  <c r="Z233" i="1" s="1"/>
  <c r="V230" i="1"/>
  <c r="W231" i="1" s="1"/>
  <c r="X232" i="1" s="1"/>
  <c r="Y233" i="1" s="1"/>
  <c r="Z234" i="1" s="1"/>
  <c r="V231" i="1"/>
  <c r="W232" i="1" s="1"/>
  <c r="X233" i="1" s="1"/>
  <c r="Y234" i="1" s="1"/>
  <c r="Z235" i="1" s="1"/>
  <c r="V232" i="1"/>
  <c r="W233" i="1" s="1"/>
  <c r="X234" i="1" s="1"/>
  <c r="Y235" i="1" s="1"/>
  <c r="Z236" i="1" s="1"/>
  <c r="V233" i="1"/>
  <c r="W234" i="1" s="1"/>
  <c r="X235" i="1" s="1"/>
  <c r="Y236" i="1" s="1"/>
  <c r="Z237" i="1" s="1"/>
  <c r="V234" i="1"/>
  <c r="W235" i="1" s="1"/>
  <c r="X236" i="1" s="1"/>
  <c r="Y237" i="1" s="1"/>
  <c r="Z238" i="1" s="1"/>
  <c r="V235" i="1"/>
  <c r="W236" i="1" s="1"/>
  <c r="X237" i="1" s="1"/>
  <c r="Y238" i="1" s="1"/>
  <c r="Z239" i="1" s="1"/>
  <c r="V236" i="1"/>
  <c r="W237" i="1" s="1"/>
  <c r="X238" i="1" s="1"/>
  <c r="Y239" i="1" s="1"/>
  <c r="Z240" i="1" s="1"/>
  <c r="V237" i="1"/>
  <c r="W238" i="1" s="1"/>
  <c r="X239" i="1" s="1"/>
  <c r="Y240" i="1" s="1"/>
  <c r="Z241" i="1" s="1"/>
  <c r="V238" i="1"/>
  <c r="W239" i="1" s="1"/>
  <c r="X240" i="1" s="1"/>
  <c r="Y241" i="1" s="1"/>
  <c r="Z242" i="1" s="1"/>
  <c r="V239" i="1"/>
  <c r="W240" i="1" s="1"/>
  <c r="X241" i="1" s="1"/>
  <c r="Y242" i="1" s="1"/>
  <c r="Z243" i="1" s="1"/>
  <c r="V240" i="1"/>
  <c r="W241" i="1" s="1"/>
  <c r="X242" i="1" s="1"/>
  <c r="Y243" i="1" s="1"/>
  <c r="Z244" i="1" s="1"/>
  <c r="V241" i="1"/>
  <c r="W242" i="1" s="1"/>
  <c r="X243" i="1" s="1"/>
  <c r="Y244" i="1" s="1"/>
  <c r="Z245" i="1" s="1"/>
  <c r="V242" i="1"/>
  <c r="W243" i="1" s="1"/>
  <c r="X244" i="1" s="1"/>
  <c r="Y245" i="1" s="1"/>
  <c r="Z246" i="1" s="1"/>
  <c r="V243" i="1"/>
  <c r="W244" i="1" s="1"/>
  <c r="X245" i="1" s="1"/>
  <c r="Y246" i="1" s="1"/>
  <c r="Z247" i="1" s="1"/>
  <c r="V244" i="1"/>
  <c r="W245" i="1" s="1"/>
  <c r="X246" i="1" s="1"/>
  <c r="Y247" i="1" s="1"/>
  <c r="Z248" i="1" s="1"/>
  <c r="V245" i="1"/>
  <c r="W246" i="1" s="1"/>
  <c r="X247" i="1" s="1"/>
  <c r="Y248" i="1" s="1"/>
  <c r="Z249" i="1" s="1"/>
  <c r="V246" i="1"/>
  <c r="W247" i="1" s="1"/>
  <c r="X248" i="1" s="1"/>
  <c r="Y249" i="1" s="1"/>
  <c r="Z250" i="1" s="1"/>
  <c r="V247" i="1"/>
  <c r="W248" i="1" s="1"/>
  <c r="X249" i="1" s="1"/>
  <c r="Y250" i="1" s="1"/>
  <c r="Z251" i="1" s="1"/>
  <c r="V248" i="1"/>
  <c r="W249" i="1" s="1"/>
  <c r="X250" i="1" s="1"/>
  <c r="Y251" i="1" s="1"/>
  <c r="Z252" i="1" s="1"/>
  <c r="V249" i="1"/>
  <c r="W250" i="1" s="1"/>
  <c r="X251" i="1" s="1"/>
  <c r="Y252" i="1" s="1"/>
  <c r="Z253" i="1" s="1"/>
  <c r="V250" i="1"/>
  <c r="W251" i="1" s="1"/>
  <c r="X252" i="1" s="1"/>
  <c r="Y253" i="1" s="1"/>
  <c r="Z254" i="1" s="1"/>
  <c r="V251" i="1"/>
  <c r="W252" i="1" s="1"/>
  <c r="X253" i="1" s="1"/>
  <c r="Y254" i="1" s="1"/>
  <c r="Z255" i="1" s="1"/>
  <c r="V252" i="1"/>
  <c r="W253" i="1" s="1"/>
  <c r="X254" i="1" s="1"/>
  <c r="Y255" i="1" s="1"/>
  <c r="Z256" i="1" s="1"/>
  <c r="V253" i="1"/>
  <c r="W254" i="1" s="1"/>
  <c r="X255" i="1" s="1"/>
  <c r="Y256" i="1" s="1"/>
  <c r="Z257" i="1" s="1"/>
  <c r="V254" i="1"/>
  <c r="W255" i="1" s="1"/>
  <c r="X256" i="1" s="1"/>
  <c r="Y257" i="1" s="1"/>
  <c r="Z258" i="1" s="1"/>
  <c r="V255" i="1"/>
  <c r="W256" i="1" s="1"/>
  <c r="X257" i="1" s="1"/>
  <c r="Y258" i="1" s="1"/>
  <c r="Z259" i="1" s="1"/>
  <c r="V256" i="1"/>
  <c r="W257" i="1" s="1"/>
  <c r="X258" i="1" s="1"/>
  <c r="Y259" i="1" s="1"/>
  <c r="Z260" i="1" s="1"/>
  <c r="V257" i="1"/>
  <c r="W258" i="1" s="1"/>
  <c r="X259" i="1" s="1"/>
  <c r="Y260" i="1" s="1"/>
  <c r="Z261" i="1" s="1"/>
  <c r="V258" i="1"/>
  <c r="W259" i="1" s="1"/>
  <c r="X260" i="1" s="1"/>
  <c r="Y261" i="1" s="1"/>
  <c r="Z262" i="1" s="1"/>
  <c r="V259" i="1"/>
  <c r="W260" i="1" s="1"/>
  <c r="X261" i="1" s="1"/>
  <c r="Y262" i="1" s="1"/>
  <c r="Z263" i="1" s="1"/>
  <c r="V260" i="1"/>
  <c r="W261" i="1" s="1"/>
  <c r="X262" i="1" s="1"/>
  <c r="Y263" i="1" s="1"/>
  <c r="Z264" i="1" s="1"/>
  <c r="V261" i="1"/>
  <c r="W262" i="1" s="1"/>
  <c r="X263" i="1" s="1"/>
  <c r="Y264" i="1" s="1"/>
  <c r="Z265" i="1" s="1"/>
  <c r="V262" i="1"/>
  <c r="W263" i="1" s="1"/>
  <c r="X264" i="1" s="1"/>
  <c r="Y265" i="1" s="1"/>
  <c r="Z266" i="1" s="1"/>
  <c r="V263" i="1"/>
  <c r="W264" i="1" s="1"/>
  <c r="X265" i="1" s="1"/>
  <c r="Y266" i="1" s="1"/>
  <c r="Z267" i="1" s="1"/>
  <c r="V264" i="1"/>
  <c r="W265" i="1" s="1"/>
  <c r="X266" i="1" s="1"/>
  <c r="Y267" i="1" s="1"/>
  <c r="Z268" i="1" s="1"/>
  <c r="V265" i="1"/>
  <c r="W266" i="1" s="1"/>
  <c r="X267" i="1" s="1"/>
  <c r="Y268" i="1" s="1"/>
  <c r="Z269" i="1" s="1"/>
  <c r="V266" i="1"/>
  <c r="W267" i="1" s="1"/>
  <c r="X268" i="1" s="1"/>
  <c r="Y269" i="1" s="1"/>
  <c r="Z270" i="1" s="1"/>
  <c r="V267" i="1"/>
  <c r="W268" i="1" s="1"/>
  <c r="X269" i="1" s="1"/>
  <c r="Y270" i="1" s="1"/>
  <c r="Z271" i="1" s="1"/>
  <c r="V268" i="1"/>
  <c r="W269" i="1" s="1"/>
  <c r="X270" i="1" s="1"/>
  <c r="Y271" i="1" s="1"/>
  <c r="Z272" i="1" s="1"/>
  <c r="V269" i="1"/>
  <c r="W270" i="1" s="1"/>
  <c r="X271" i="1" s="1"/>
  <c r="Y272" i="1" s="1"/>
  <c r="Z273" i="1" s="1"/>
  <c r="V270" i="1"/>
  <c r="W271" i="1" s="1"/>
  <c r="X272" i="1" s="1"/>
  <c r="Y273" i="1" s="1"/>
  <c r="Z274" i="1" s="1"/>
  <c r="V271" i="1"/>
  <c r="W272" i="1" s="1"/>
  <c r="X273" i="1" s="1"/>
  <c r="Y274" i="1" s="1"/>
  <c r="Z275" i="1" s="1"/>
  <c r="V272" i="1"/>
  <c r="W273" i="1" s="1"/>
  <c r="X274" i="1" s="1"/>
  <c r="Y275" i="1" s="1"/>
  <c r="Z276" i="1" s="1"/>
  <c r="V273" i="1"/>
  <c r="W274" i="1" s="1"/>
  <c r="X275" i="1" s="1"/>
  <c r="Y276" i="1" s="1"/>
  <c r="Z277" i="1" s="1"/>
  <c r="V274" i="1"/>
  <c r="W275" i="1" s="1"/>
  <c r="X276" i="1" s="1"/>
  <c r="Y277" i="1" s="1"/>
  <c r="Z278" i="1" s="1"/>
  <c r="V275" i="1"/>
  <c r="W276" i="1" s="1"/>
  <c r="X277" i="1" s="1"/>
  <c r="Y278" i="1" s="1"/>
  <c r="Z279" i="1" s="1"/>
  <c r="V276" i="1"/>
  <c r="W277" i="1" s="1"/>
  <c r="X278" i="1" s="1"/>
  <c r="Y279" i="1" s="1"/>
  <c r="Z280" i="1" s="1"/>
  <c r="V277" i="1"/>
  <c r="W278" i="1" s="1"/>
  <c r="X279" i="1" s="1"/>
  <c r="Y280" i="1" s="1"/>
  <c r="Z281" i="1" s="1"/>
  <c r="V278" i="1"/>
  <c r="W279" i="1" s="1"/>
  <c r="X280" i="1" s="1"/>
  <c r="Y281" i="1" s="1"/>
  <c r="Z282" i="1" s="1"/>
  <c r="V279" i="1"/>
  <c r="W280" i="1" s="1"/>
  <c r="X281" i="1" s="1"/>
  <c r="Y282" i="1" s="1"/>
  <c r="Z283" i="1" s="1"/>
  <c r="V280" i="1"/>
  <c r="W281" i="1" s="1"/>
  <c r="X282" i="1" s="1"/>
  <c r="Y283" i="1" s="1"/>
  <c r="Z284" i="1" s="1"/>
  <c r="V281" i="1"/>
  <c r="W282" i="1" s="1"/>
  <c r="X283" i="1" s="1"/>
  <c r="Y284" i="1" s="1"/>
  <c r="Z285" i="1" s="1"/>
  <c r="V282" i="1"/>
  <c r="W283" i="1" s="1"/>
  <c r="X284" i="1" s="1"/>
  <c r="Y285" i="1" s="1"/>
  <c r="Z286" i="1" s="1"/>
  <c r="V283" i="1"/>
  <c r="W284" i="1" s="1"/>
  <c r="X285" i="1" s="1"/>
  <c r="Y286" i="1" s="1"/>
  <c r="Z287" i="1" s="1"/>
  <c r="V284" i="1"/>
  <c r="W285" i="1" s="1"/>
  <c r="X286" i="1" s="1"/>
  <c r="Y287" i="1" s="1"/>
  <c r="Z288" i="1" s="1"/>
  <c r="V285" i="1"/>
  <c r="W286" i="1" s="1"/>
  <c r="X287" i="1" s="1"/>
  <c r="Y288" i="1" s="1"/>
  <c r="Z289" i="1" s="1"/>
  <c r="V286" i="1"/>
  <c r="W287" i="1" s="1"/>
  <c r="X288" i="1" s="1"/>
  <c r="Y289" i="1" s="1"/>
  <c r="Z290" i="1" s="1"/>
  <c r="V287" i="1"/>
  <c r="W288" i="1" s="1"/>
  <c r="X289" i="1" s="1"/>
  <c r="Y290" i="1" s="1"/>
  <c r="Z291" i="1" s="1"/>
  <c r="V288" i="1"/>
  <c r="W289" i="1" s="1"/>
  <c r="X290" i="1" s="1"/>
  <c r="Y291" i="1" s="1"/>
  <c r="Z292" i="1" s="1"/>
  <c r="V289" i="1"/>
  <c r="W290" i="1" s="1"/>
  <c r="X291" i="1" s="1"/>
  <c r="Y292" i="1" s="1"/>
  <c r="Z293" i="1" s="1"/>
  <c r="V290" i="1"/>
  <c r="W291" i="1" s="1"/>
  <c r="X292" i="1" s="1"/>
  <c r="Y293" i="1" s="1"/>
  <c r="Z294" i="1" s="1"/>
  <c r="V291" i="1"/>
  <c r="W292" i="1" s="1"/>
  <c r="X293" i="1" s="1"/>
  <c r="Y294" i="1" s="1"/>
  <c r="Z295" i="1" s="1"/>
  <c r="V292" i="1"/>
  <c r="W293" i="1" s="1"/>
  <c r="X294" i="1" s="1"/>
  <c r="Y295" i="1" s="1"/>
  <c r="Z296" i="1" s="1"/>
  <c r="V293" i="1"/>
  <c r="W294" i="1" s="1"/>
  <c r="X295" i="1" s="1"/>
  <c r="Y296" i="1" s="1"/>
  <c r="Z297" i="1" s="1"/>
  <c r="V294" i="1"/>
  <c r="W295" i="1" s="1"/>
  <c r="X296" i="1" s="1"/>
  <c r="Y297" i="1" s="1"/>
  <c r="Z298" i="1" s="1"/>
  <c r="V295" i="1"/>
  <c r="W296" i="1" s="1"/>
  <c r="X297" i="1" s="1"/>
  <c r="Y298" i="1" s="1"/>
  <c r="Z299" i="1" s="1"/>
  <c r="V296" i="1"/>
  <c r="W297" i="1" s="1"/>
  <c r="X298" i="1" s="1"/>
  <c r="Y299" i="1" s="1"/>
  <c r="Z300" i="1" s="1"/>
  <c r="V297" i="1"/>
  <c r="W298" i="1" s="1"/>
  <c r="X299" i="1" s="1"/>
  <c r="Y300" i="1" s="1"/>
  <c r="Z301" i="1" s="1"/>
  <c r="V298" i="1"/>
  <c r="W299" i="1" s="1"/>
  <c r="X300" i="1" s="1"/>
  <c r="Y301" i="1" s="1"/>
  <c r="Z302" i="1" s="1"/>
  <c r="V299" i="1"/>
  <c r="W300" i="1" s="1"/>
  <c r="X301" i="1" s="1"/>
  <c r="Y302" i="1" s="1"/>
  <c r="Z303" i="1" s="1"/>
  <c r="V300" i="1"/>
  <c r="W301" i="1" s="1"/>
  <c r="X302" i="1" s="1"/>
  <c r="Y303" i="1" s="1"/>
  <c r="Z304" i="1" s="1"/>
  <c r="V301" i="1"/>
  <c r="W302" i="1" s="1"/>
  <c r="X303" i="1" s="1"/>
  <c r="Y304" i="1" s="1"/>
  <c r="Z305" i="1" s="1"/>
  <c r="V302" i="1"/>
  <c r="W303" i="1" s="1"/>
  <c r="X304" i="1" s="1"/>
  <c r="Y305" i="1" s="1"/>
  <c r="Z306" i="1" s="1"/>
  <c r="V303" i="1"/>
  <c r="W304" i="1" s="1"/>
  <c r="X305" i="1" s="1"/>
  <c r="Y306" i="1" s="1"/>
  <c r="Z307" i="1" s="1"/>
  <c r="V304" i="1"/>
  <c r="W305" i="1" s="1"/>
  <c r="X306" i="1" s="1"/>
  <c r="Y307" i="1" s="1"/>
  <c r="Z308" i="1" s="1"/>
  <c r="V305" i="1"/>
  <c r="W306" i="1" s="1"/>
  <c r="X307" i="1" s="1"/>
  <c r="Y308" i="1" s="1"/>
  <c r="Z309" i="1" s="1"/>
  <c r="V306" i="1"/>
  <c r="W307" i="1" s="1"/>
  <c r="X308" i="1" s="1"/>
  <c r="Y309" i="1" s="1"/>
  <c r="Z310" i="1" s="1"/>
  <c r="V307" i="1"/>
  <c r="W308" i="1" s="1"/>
  <c r="X309" i="1" s="1"/>
  <c r="Y310" i="1" s="1"/>
  <c r="Z311" i="1" s="1"/>
  <c r="V308" i="1"/>
  <c r="W309" i="1" s="1"/>
  <c r="X310" i="1" s="1"/>
  <c r="Y311" i="1" s="1"/>
  <c r="Z312" i="1" s="1"/>
  <c r="V309" i="1"/>
  <c r="W310" i="1" s="1"/>
  <c r="X311" i="1" s="1"/>
  <c r="Y312" i="1" s="1"/>
  <c r="Z313" i="1" s="1"/>
  <c r="V310" i="1"/>
  <c r="W311" i="1" s="1"/>
  <c r="X312" i="1" s="1"/>
  <c r="Y313" i="1" s="1"/>
  <c r="Z314" i="1" s="1"/>
  <c r="V311" i="1"/>
  <c r="W312" i="1" s="1"/>
  <c r="X313" i="1" s="1"/>
  <c r="Y314" i="1" s="1"/>
  <c r="Z315" i="1" s="1"/>
  <c r="V312" i="1"/>
  <c r="W313" i="1" s="1"/>
  <c r="X314" i="1" s="1"/>
  <c r="Y315" i="1" s="1"/>
  <c r="Z316" i="1" s="1"/>
  <c r="V313" i="1"/>
  <c r="W314" i="1" s="1"/>
  <c r="X315" i="1" s="1"/>
  <c r="Y316" i="1" s="1"/>
  <c r="Z317" i="1" s="1"/>
  <c r="V314" i="1"/>
  <c r="W315" i="1" s="1"/>
  <c r="X316" i="1" s="1"/>
  <c r="Y317" i="1" s="1"/>
  <c r="Z318" i="1" s="1"/>
  <c r="V315" i="1"/>
  <c r="W316" i="1" s="1"/>
  <c r="X317" i="1" s="1"/>
  <c r="Y318" i="1" s="1"/>
  <c r="Z319" i="1" s="1"/>
  <c r="V316" i="1"/>
  <c r="W317" i="1" s="1"/>
  <c r="X318" i="1" s="1"/>
  <c r="Y319" i="1" s="1"/>
  <c r="Z320" i="1" s="1"/>
  <c r="V317" i="1"/>
  <c r="W318" i="1" s="1"/>
  <c r="X319" i="1" s="1"/>
  <c r="Y320" i="1" s="1"/>
  <c r="Z321" i="1" s="1"/>
  <c r="V318" i="1"/>
  <c r="W319" i="1" s="1"/>
  <c r="X320" i="1" s="1"/>
  <c r="Y321" i="1" s="1"/>
  <c r="Z322" i="1" s="1"/>
  <c r="V319" i="1"/>
  <c r="W320" i="1" s="1"/>
  <c r="X321" i="1" s="1"/>
  <c r="Y322" i="1" s="1"/>
  <c r="Z323" i="1" s="1"/>
  <c r="V320" i="1"/>
  <c r="W321" i="1" s="1"/>
  <c r="X322" i="1" s="1"/>
  <c r="Y323" i="1" s="1"/>
  <c r="Z324" i="1" s="1"/>
  <c r="V321" i="1"/>
  <c r="W322" i="1" s="1"/>
  <c r="X323" i="1" s="1"/>
  <c r="Y324" i="1" s="1"/>
  <c r="Z325" i="1" s="1"/>
  <c r="V322" i="1"/>
  <c r="W323" i="1" s="1"/>
  <c r="X324" i="1" s="1"/>
  <c r="Y325" i="1" s="1"/>
  <c r="Z326" i="1" s="1"/>
  <c r="V323" i="1"/>
  <c r="W324" i="1" s="1"/>
  <c r="X325" i="1" s="1"/>
  <c r="Y326" i="1" s="1"/>
  <c r="Z327" i="1" s="1"/>
  <c r="V324" i="1"/>
  <c r="W325" i="1" s="1"/>
  <c r="X326" i="1" s="1"/>
  <c r="Y327" i="1" s="1"/>
  <c r="Z328" i="1" s="1"/>
  <c r="V325" i="1"/>
  <c r="W326" i="1" s="1"/>
  <c r="X327" i="1" s="1"/>
  <c r="Y328" i="1" s="1"/>
  <c r="Z329" i="1" s="1"/>
  <c r="V326" i="1"/>
  <c r="W327" i="1" s="1"/>
  <c r="X328" i="1" s="1"/>
  <c r="Y329" i="1" s="1"/>
  <c r="Z330" i="1" s="1"/>
  <c r="V327" i="1"/>
  <c r="W328" i="1" s="1"/>
  <c r="X329" i="1" s="1"/>
  <c r="Y330" i="1" s="1"/>
  <c r="Z331" i="1" s="1"/>
  <c r="V328" i="1"/>
  <c r="W329" i="1" s="1"/>
  <c r="X330" i="1" s="1"/>
  <c r="Y331" i="1" s="1"/>
  <c r="Z332" i="1" s="1"/>
  <c r="V329" i="1"/>
  <c r="W330" i="1" s="1"/>
  <c r="X331" i="1" s="1"/>
  <c r="Y332" i="1" s="1"/>
  <c r="Z333" i="1" s="1"/>
  <c r="V330" i="1"/>
  <c r="W331" i="1" s="1"/>
  <c r="X332" i="1" s="1"/>
  <c r="Y333" i="1" s="1"/>
  <c r="Z334" i="1" s="1"/>
  <c r="V331" i="1"/>
  <c r="W332" i="1" s="1"/>
  <c r="X333" i="1" s="1"/>
  <c r="Y334" i="1" s="1"/>
  <c r="Z335" i="1" s="1"/>
  <c r="V332" i="1"/>
  <c r="W333" i="1" s="1"/>
  <c r="X334" i="1" s="1"/>
  <c r="Y335" i="1" s="1"/>
  <c r="Z336" i="1" s="1"/>
  <c r="V333" i="1"/>
  <c r="W334" i="1" s="1"/>
  <c r="X335" i="1" s="1"/>
  <c r="Y336" i="1" s="1"/>
  <c r="Z337" i="1" s="1"/>
  <c r="V334" i="1"/>
  <c r="W335" i="1" s="1"/>
  <c r="X336" i="1" s="1"/>
  <c r="Y337" i="1" s="1"/>
  <c r="Z338" i="1" s="1"/>
  <c r="V335" i="1"/>
  <c r="W336" i="1" s="1"/>
  <c r="X337" i="1" s="1"/>
  <c r="Y338" i="1" s="1"/>
  <c r="Z339" i="1" s="1"/>
  <c r="V336" i="1"/>
  <c r="W337" i="1" s="1"/>
  <c r="X338" i="1" s="1"/>
  <c r="Y339" i="1" s="1"/>
  <c r="Z340" i="1" s="1"/>
  <c r="V337" i="1"/>
  <c r="W338" i="1" s="1"/>
  <c r="X339" i="1" s="1"/>
  <c r="Y340" i="1" s="1"/>
  <c r="Z341" i="1" s="1"/>
  <c r="V338" i="1"/>
  <c r="W339" i="1" s="1"/>
  <c r="X340" i="1" s="1"/>
  <c r="Y341" i="1" s="1"/>
  <c r="Z342" i="1" s="1"/>
  <c r="V339" i="1"/>
  <c r="W340" i="1" s="1"/>
  <c r="X341" i="1" s="1"/>
  <c r="Y342" i="1" s="1"/>
  <c r="Z343" i="1" s="1"/>
  <c r="V340" i="1"/>
  <c r="W341" i="1" s="1"/>
  <c r="X342" i="1" s="1"/>
  <c r="Y343" i="1" s="1"/>
  <c r="Z344" i="1" s="1"/>
  <c r="V341" i="1"/>
  <c r="W342" i="1" s="1"/>
  <c r="X343" i="1" s="1"/>
  <c r="Y344" i="1" s="1"/>
  <c r="Z345" i="1" s="1"/>
  <c r="V342" i="1"/>
  <c r="W343" i="1" s="1"/>
  <c r="X344" i="1" s="1"/>
  <c r="Y345" i="1" s="1"/>
  <c r="Z346" i="1" s="1"/>
  <c r="V343" i="1"/>
  <c r="W344" i="1" s="1"/>
  <c r="X345" i="1" s="1"/>
  <c r="Y346" i="1" s="1"/>
  <c r="Z347" i="1" s="1"/>
  <c r="V344" i="1"/>
  <c r="W345" i="1" s="1"/>
  <c r="X346" i="1" s="1"/>
  <c r="Y347" i="1" s="1"/>
  <c r="Z348" i="1" s="1"/>
  <c r="V345" i="1"/>
  <c r="W346" i="1" s="1"/>
  <c r="X347" i="1" s="1"/>
  <c r="Y348" i="1" s="1"/>
  <c r="Z349" i="1" s="1"/>
  <c r="V346" i="1"/>
  <c r="W347" i="1" s="1"/>
  <c r="X348" i="1" s="1"/>
  <c r="Y349" i="1" s="1"/>
  <c r="Z350" i="1" s="1"/>
  <c r="V347" i="1"/>
  <c r="W348" i="1" s="1"/>
  <c r="X349" i="1" s="1"/>
  <c r="Y350" i="1" s="1"/>
  <c r="Z351" i="1" s="1"/>
  <c r="V348" i="1"/>
  <c r="W349" i="1" s="1"/>
  <c r="X350" i="1" s="1"/>
  <c r="Y351" i="1" s="1"/>
  <c r="Z352" i="1" s="1"/>
  <c r="V349" i="1"/>
  <c r="W350" i="1" s="1"/>
  <c r="X351" i="1" s="1"/>
  <c r="Y352" i="1" s="1"/>
  <c r="Z353" i="1" s="1"/>
  <c r="V350" i="1"/>
  <c r="W351" i="1" s="1"/>
  <c r="X352" i="1" s="1"/>
  <c r="Y353" i="1" s="1"/>
  <c r="Z354" i="1" s="1"/>
  <c r="V351" i="1"/>
  <c r="W352" i="1" s="1"/>
  <c r="X353" i="1" s="1"/>
  <c r="Y354" i="1" s="1"/>
  <c r="Z355" i="1" s="1"/>
  <c r="V352" i="1"/>
  <c r="W353" i="1" s="1"/>
  <c r="X354" i="1" s="1"/>
  <c r="Y355" i="1" s="1"/>
  <c r="Z356" i="1" s="1"/>
  <c r="V353" i="1"/>
  <c r="W354" i="1" s="1"/>
  <c r="X355" i="1" s="1"/>
  <c r="Y356" i="1" s="1"/>
  <c r="Z357" i="1" s="1"/>
  <c r="V354" i="1"/>
  <c r="W355" i="1" s="1"/>
  <c r="X356" i="1" s="1"/>
  <c r="Y357" i="1" s="1"/>
  <c r="Z358" i="1" s="1"/>
  <c r="V355" i="1"/>
  <c r="W356" i="1" s="1"/>
  <c r="X357" i="1" s="1"/>
  <c r="Y358" i="1" s="1"/>
  <c r="Z359" i="1" s="1"/>
  <c r="V356" i="1"/>
  <c r="W357" i="1" s="1"/>
  <c r="X358" i="1" s="1"/>
  <c r="Y359" i="1" s="1"/>
  <c r="Z360" i="1" s="1"/>
  <c r="V357" i="1"/>
  <c r="W358" i="1" s="1"/>
  <c r="X359" i="1" s="1"/>
  <c r="Y360" i="1" s="1"/>
  <c r="Z361" i="1" s="1"/>
  <c r="V358" i="1"/>
  <c r="W359" i="1" s="1"/>
  <c r="X360" i="1" s="1"/>
  <c r="Y361" i="1" s="1"/>
  <c r="Z362" i="1" s="1"/>
  <c r="V359" i="1"/>
  <c r="W360" i="1" s="1"/>
  <c r="X361" i="1" s="1"/>
  <c r="Y362" i="1" s="1"/>
  <c r="Z363" i="1" s="1"/>
  <c r="V360" i="1"/>
  <c r="W361" i="1" s="1"/>
  <c r="X362" i="1" s="1"/>
  <c r="Y363" i="1" s="1"/>
  <c r="Z364" i="1" s="1"/>
  <c r="V361" i="1"/>
  <c r="W362" i="1" s="1"/>
  <c r="X363" i="1" s="1"/>
  <c r="Y364" i="1" s="1"/>
  <c r="Z365" i="1" s="1"/>
  <c r="V362" i="1"/>
  <c r="W363" i="1" s="1"/>
  <c r="X364" i="1" s="1"/>
  <c r="Y365" i="1" s="1"/>
  <c r="Z366" i="1" s="1"/>
  <c r="V363" i="1"/>
  <c r="W364" i="1" s="1"/>
  <c r="X365" i="1" s="1"/>
  <c r="Y366" i="1" s="1"/>
  <c r="Z367" i="1" s="1"/>
  <c r="V364" i="1"/>
  <c r="W365" i="1" s="1"/>
  <c r="X366" i="1" s="1"/>
  <c r="Y367" i="1" s="1"/>
  <c r="Z368" i="1" s="1"/>
  <c r="V365" i="1"/>
  <c r="W366" i="1" s="1"/>
  <c r="X367" i="1" s="1"/>
  <c r="Y368" i="1" s="1"/>
  <c r="Z369" i="1" s="1"/>
  <c r="V366" i="1"/>
  <c r="W367" i="1" s="1"/>
  <c r="X368" i="1" s="1"/>
  <c r="Y369" i="1" s="1"/>
  <c r="Z370" i="1" s="1"/>
  <c r="V367" i="1"/>
  <c r="W368" i="1" s="1"/>
  <c r="X369" i="1" s="1"/>
  <c r="Y370" i="1" s="1"/>
  <c r="Z371" i="1" s="1"/>
  <c r="V368" i="1"/>
  <c r="W369" i="1" s="1"/>
  <c r="X370" i="1" s="1"/>
  <c r="Y371" i="1" s="1"/>
  <c r="Z372" i="1" s="1"/>
  <c r="V369" i="1"/>
  <c r="W370" i="1" s="1"/>
  <c r="X371" i="1" s="1"/>
  <c r="Y372" i="1" s="1"/>
  <c r="Z373" i="1" s="1"/>
  <c r="V370" i="1"/>
  <c r="W371" i="1" s="1"/>
  <c r="X372" i="1" s="1"/>
  <c r="Y373" i="1" s="1"/>
  <c r="Z374" i="1" s="1"/>
  <c r="V371" i="1"/>
  <c r="W372" i="1" s="1"/>
  <c r="X373" i="1" s="1"/>
  <c r="Y374" i="1" s="1"/>
  <c r="Z375" i="1" s="1"/>
  <c r="V372" i="1"/>
  <c r="W373" i="1" s="1"/>
  <c r="X374" i="1" s="1"/>
  <c r="Y375" i="1" s="1"/>
  <c r="Z376" i="1" s="1"/>
  <c r="V373" i="1"/>
  <c r="W374" i="1" s="1"/>
  <c r="X375" i="1" s="1"/>
  <c r="Y376" i="1" s="1"/>
  <c r="Z377" i="1" s="1"/>
  <c r="V374" i="1"/>
  <c r="W375" i="1" s="1"/>
  <c r="X376" i="1" s="1"/>
  <c r="Y377" i="1" s="1"/>
  <c r="Z378" i="1" s="1"/>
  <c r="V375" i="1"/>
  <c r="W376" i="1" s="1"/>
  <c r="X377" i="1" s="1"/>
  <c r="Y378" i="1" s="1"/>
  <c r="Z379" i="1" s="1"/>
  <c r="V376" i="1"/>
  <c r="W377" i="1" s="1"/>
  <c r="X378" i="1" s="1"/>
  <c r="Y379" i="1" s="1"/>
  <c r="Z380" i="1" s="1"/>
  <c r="V377" i="1"/>
  <c r="W378" i="1" s="1"/>
  <c r="X379" i="1" s="1"/>
  <c r="Y380" i="1" s="1"/>
  <c r="Z381" i="1" s="1"/>
  <c r="V378" i="1"/>
  <c r="W379" i="1" s="1"/>
  <c r="X380" i="1" s="1"/>
  <c r="Y381" i="1" s="1"/>
  <c r="Z382" i="1" s="1"/>
  <c r="V379" i="1"/>
  <c r="W380" i="1" s="1"/>
  <c r="X381" i="1" s="1"/>
  <c r="Y382" i="1" s="1"/>
  <c r="Z383" i="1" s="1"/>
  <c r="V380" i="1"/>
  <c r="W381" i="1" s="1"/>
  <c r="X382" i="1" s="1"/>
  <c r="Y383" i="1" s="1"/>
  <c r="Z384" i="1" s="1"/>
  <c r="V381" i="1"/>
  <c r="W382" i="1" s="1"/>
  <c r="X383" i="1" s="1"/>
  <c r="Y384" i="1" s="1"/>
  <c r="Z385" i="1" s="1"/>
  <c r="V382" i="1"/>
  <c r="W383" i="1" s="1"/>
  <c r="X384" i="1" s="1"/>
  <c r="Y385" i="1" s="1"/>
  <c r="Z386" i="1" s="1"/>
  <c r="V383" i="1"/>
  <c r="W384" i="1" s="1"/>
  <c r="X385" i="1" s="1"/>
  <c r="Y386" i="1" s="1"/>
  <c r="Z387" i="1" s="1"/>
  <c r="V384" i="1"/>
  <c r="W385" i="1" s="1"/>
  <c r="X386" i="1" s="1"/>
  <c r="Y387" i="1" s="1"/>
  <c r="Z388" i="1" s="1"/>
  <c r="V385" i="1"/>
  <c r="W386" i="1" s="1"/>
  <c r="X387" i="1" s="1"/>
  <c r="Y388" i="1" s="1"/>
  <c r="Z389" i="1" s="1"/>
  <c r="V386" i="1"/>
  <c r="W387" i="1" s="1"/>
  <c r="X388" i="1" s="1"/>
  <c r="Y389" i="1" s="1"/>
  <c r="Z390" i="1" s="1"/>
  <c r="V387" i="1"/>
  <c r="W388" i="1" s="1"/>
  <c r="X389" i="1" s="1"/>
  <c r="Y390" i="1" s="1"/>
  <c r="Z391" i="1" s="1"/>
  <c r="V388" i="1"/>
  <c r="W389" i="1" s="1"/>
  <c r="X390" i="1" s="1"/>
  <c r="Y391" i="1" s="1"/>
  <c r="Z392" i="1" s="1"/>
  <c r="V389" i="1"/>
  <c r="W390" i="1" s="1"/>
  <c r="X391" i="1" s="1"/>
  <c r="Y392" i="1" s="1"/>
  <c r="Z393" i="1" s="1"/>
  <c r="V390" i="1"/>
  <c r="W391" i="1" s="1"/>
  <c r="X392" i="1" s="1"/>
  <c r="Y393" i="1" s="1"/>
  <c r="Z394" i="1" s="1"/>
  <c r="V391" i="1"/>
  <c r="W392" i="1" s="1"/>
  <c r="X393" i="1" s="1"/>
  <c r="Y394" i="1" s="1"/>
  <c r="Z395" i="1" s="1"/>
  <c r="V392" i="1"/>
  <c r="W393" i="1" s="1"/>
  <c r="X394" i="1" s="1"/>
  <c r="Y395" i="1" s="1"/>
  <c r="Z396" i="1" s="1"/>
  <c r="V393" i="1"/>
  <c r="W394" i="1" s="1"/>
  <c r="X395" i="1" s="1"/>
  <c r="Y396" i="1" s="1"/>
  <c r="Z397" i="1" s="1"/>
  <c r="V394" i="1"/>
  <c r="W395" i="1" s="1"/>
  <c r="X396" i="1" s="1"/>
  <c r="Y397" i="1" s="1"/>
  <c r="Z398" i="1" s="1"/>
  <c r="V395" i="1"/>
  <c r="W396" i="1" s="1"/>
  <c r="X397" i="1" s="1"/>
  <c r="Y398" i="1" s="1"/>
  <c r="Z399" i="1" s="1"/>
  <c r="V396" i="1"/>
  <c r="W397" i="1" s="1"/>
  <c r="X398" i="1" s="1"/>
  <c r="Y399" i="1" s="1"/>
  <c r="Z400" i="1" s="1"/>
  <c r="V397" i="1"/>
  <c r="W398" i="1" s="1"/>
  <c r="X399" i="1" s="1"/>
  <c r="Y400" i="1" s="1"/>
  <c r="Z401" i="1" s="1"/>
  <c r="V398" i="1"/>
  <c r="W399" i="1" s="1"/>
  <c r="X400" i="1" s="1"/>
  <c r="Y401" i="1" s="1"/>
  <c r="Z402" i="1" s="1"/>
  <c r="V399" i="1"/>
  <c r="W400" i="1" s="1"/>
  <c r="X401" i="1" s="1"/>
  <c r="Y402" i="1" s="1"/>
  <c r="Z403" i="1" s="1"/>
  <c r="V400" i="1"/>
  <c r="W401" i="1" s="1"/>
  <c r="X402" i="1" s="1"/>
  <c r="Y403" i="1" s="1"/>
  <c r="Z404" i="1" s="1"/>
  <c r="V401" i="1"/>
  <c r="W402" i="1" s="1"/>
  <c r="X403" i="1" s="1"/>
  <c r="Y404" i="1" s="1"/>
  <c r="Z405" i="1" s="1"/>
  <c r="V402" i="1"/>
  <c r="W403" i="1" s="1"/>
  <c r="X404" i="1" s="1"/>
  <c r="Y405" i="1" s="1"/>
  <c r="Z406" i="1" s="1"/>
  <c r="V403" i="1"/>
  <c r="W404" i="1" s="1"/>
  <c r="X405" i="1" s="1"/>
  <c r="Y406" i="1" s="1"/>
  <c r="Z407" i="1" s="1"/>
  <c r="V404" i="1"/>
  <c r="W405" i="1" s="1"/>
  <c r="X406" i="1" s="1"/>
  <c r="Y407" i="1" s="1"/>
  <c r="Z408" i="1" s="1"/>
  <c r="V405" i="1"/>
  <c r="W406" i="1" s="1"/>
  <c r="X407" i="1" s="1"/>
  <c r="Y408" i="1" s="1"/>
  <c r="Z409" i="1" s="1"/>
  <c r="V406" i="1"/>
  <c r="W407" i="1" s="1"/>
  <c r="X408" i="1" s="1"/>
  <c r="Y409" i="1" s="1"/>
  <c r="Z410" i="1" s="1"/>
  <c r="V407" i="1"/>
  <c r="W408" i="1" s="1"/>
  <c r="X409" i="1" s="1"/>
  <c r="Y410" i="1" s="1"/>
  <c r="Z411" i="1" s="1"/>
  <c r="V408" i="1"/>
  <c r="W409" i="1" s="1"/>
  <c r="X410" i="1" s="1"/>
  <c r="Y411" i="1" s="1"/>
  <c r="Z412" i="1" s="1"/>
  <c r="V409" i="1"/>
  <c r="W410" i="1" s="1"/>
  <c r="X411" i="1" s="1"/>
  <c r="Y412" i="1" s="1"/>
  <c r="Z413" i="1" s="1"/>
  <c r="V410" i="1"/>
  <c r="W411" i="1" s="1"/>
  <c r="X412" i="1" s="1"/>
  <c r="Y413" i="1" s="1"/>
  <c r="Z414" i="1" s="1"/>
  <c r="V411" i="1"/>
  <c r="W412" i="1" s="1"/>
  <c r="X413" i="1" s="1"/>
  <c r="Y414" i="1" s="1"/>
  <c r="Z415" i="1" s="1"/>
  <c r="V412" i="1"/>
  <c r="W413" i="1" s="1"/>
  <c r="X414" i="1" s="1"/>
  <c r="Y415" i="1" s="1"/>
  <c r="Z416" i="1" s="1"/>
  <c r="V413" i="1"/>
  <c r="W414" i="1" s="1"/>
  <c r="X415" i="1" s="1"/>
  <c r="Y416" i="1" s="1"/>
  <c r="Z417" i="1" s="1"/>
  <c r="V414" i="1"/>
  <c r="W415" i="1" s="1"/>
  <c r="X416" i="1" s="1"/>
  <c r="Y417" i="1" s="1"/>
  <c r="Z418" i="1" s="1"/>
  <c r="V415" i="1"/>
  <c r="W416" i="1" s="1"/>
  <c r="X417" i="1" s="1"/>
  <c r="Y418" i="1" s="1"/>
  <c r="Z419" i="1" s="1"/>
  <c r="V416" i="1"/>
  <c r="W417" i="1" s="1"/>
  <c r="X418" i="1" s="1"/>
  <c r="Y419" i="1" s="1"/>
  <c r="Z420" i="1" s="1"/>
  <c r="V417" i="1"/>
  <c r="W418" i="1" s="1"/>
  <c r="X419" i="1" s="1"/>
  <c r="Y420" i="1" s="1"/>
  <c r="Z421" i="1" s="1"/>
  <c r="V418" i="1"/>
  <c r="W419" i="1" s="1"/>
  <c r="X420" i="1" s="1"/>
  <c r="Y421" i="1" s="1"/>
  <c r="Z422" i="1" s="1"/>
  <c r="V419" i="1"/>
  <c r="W420" i="1" s="1"/>
  <c r="X421" i="1" s="1"/>
  <c r="Y422" i="1" s="1"/>
  <c r="Z423" i="1" s="1"/>
  <c r="V420" i="1"/>
  <c r="W421" i="1" s="1"/>
  <c r="X422" i="1" s="1"/>
  <c r="Y423" i="1" s="1"/>
  <c r="Z424" i="1" s="1"/>
  <c r="V421" i="1"/>
  <c r="W422" i="1" s="1"/>
  <c r="X423" i="1" s="1"/>
  <c r="Y424" i="1" s="1"/>
  <c r="Z425" i="1" s="1"/>
  <c r="V422" i="1"/>
  <c r="W423" i="1" s="1"/>
  <c r="X424" i="1" s="1"/>
  <c r="Y425" i="1" s="1"/>
  <c r="Z426" i="1" s="1"/>
  <c r="V423" i="1"/>
  <c r="W424" i="1" s="1"/>
  <c r="X425" i="1" s="1"/>
  <c r="Y426" i="1" s="1"/>
  <c r="Z427" i="1" s="1"/>
  <c r="V424" i="1"/>
  <c r="W425" i="1" s="1"/>
  <c r="X426" i="1" s="1"/>
  <c r="Y427" i="1" s="1"/>
  <c r="Z428" i="1" s="1"/>
  <c r="V425" i="1"/>
  <c r="W426" i="1" s="1"/>
  <c r="X427" i="1" s="1"/>
  <c r="Y428" i="1" s="1"/>
  <c r="Z429" i="1" s="1"/>
  <c r="V426" i="1"/>
  <c r="W427" i="1" s="1"/>
  <c r="X428" i="1" s="1"/>
  <c r="Y429" i="1" s="1"/>
  <c r="Z430" i="1" s="1"/>
  <c r="V427" i="1"/>
  <c r="W428" i="1" s="1"/>
  <c r="X429" i="1" s="1"/>
  <c r="Y430" i="1" s="1"/>
  <c r="Z431" i="1" s="1"/>
  <c r="V428" i="1"/>
  <c r="W429" i="1" s="1"/>
  <c r="X430" i="1" s="1"/>
  <c r="Y431" i="1" s="1"/>
  <c r="Z432" i="1" s="1"/>
  <c r="V429" i="1"/>
  <c r="W430" i="1" s="1"/>
  <c r="X431" i="1" s="1"/>
  <c r="Y432" i="1" s="1"/>
  <c r="Z433" i="1" s="1"/>
  <c r="V430" i="1"/>
  <c r="W431" i="1" s="1"/>
  <c r="X432" i="1" s="1"/>
  <c r="Y433" i="1" s="1"/>
  <c r="Z434" i="1" s="1"/>
  <c r="V431" i="1"/>
  <c r="W432" i="1" s="1"/>
  <c r="X433" i="1" s="1"/>
  <c r="Y434" i="1" s="1"/>
  <c r="Z435" i="1" s="1"/>
  <c r="V432" i="1"/>
  <c r="W433" i="1" s="1"/>
  <c r="X434" i="1" s="1"/>
  <c r="Y435" i="1" s="1"/>
  <c r="Z436" i="1" s="1"/>
  <c r="V433" i="1"/>
  <c r="W434" i="1" s="1"/>
  <c r="X435" i="1" s="1"/>
  <c r="Y436" i="1" s="1"/>
  <c r="Z437" i="1" s="1"/>
  <c r="V434" i="1"/>
  <c r="W435" i="1" s="1"/>
  <c r="X436" i="1" s="1"/>
  <c r="Y437" i="1" s="1"/>
  <c r="Z438" i="1" s="1"/>
  <c r="V435" i="1"/>
  <c r="W436" i="1" s="1"/>
  <c r="X437" i="1" s="1"/>
  <c r="Y438" i="1" s="1"/>
  <c r="Z439" i="1" s="1"/>
  <c r="V436" i="1"/>
  <c r="W437" i="1" s="1"/>
  <c r="X438" i="1" s="1"/>
  <c r="Y439" i="1" s="1"/>
  <c r="Z440" i="1" s="1"/>
  <c r="V437" i="1"/>
  <c r="W438" i="1" s="1"/>
  <c r="X439" i="1" s="1"/>
  <c r="Y440" i="1" s="1"/>
  <c r="Z441" i="1" s="1"/>
  <c r="V438" i="1"/>
  <c r="W439" i="1" s="1"/>
  <c r="X440" i="1" s="1"/>
  <c r="Y441" i="1" s="1"/>
  <c r="Z442" i="1" s="1"/>
  <c r="V439" i="1"/>
  <c r="W440" i="1" s="1"/>
  <c r="X441" i="1" s="1"/>
  <c r="Y442" i="1" s="1"/>
  <c r="Z443" i="1" s="1"/>
  <c r="V440" i="1"/>
  <c r="W441" i="1" s="1"/>
  <c r="X442" i="1" s="1"/>
  <c r="Y443" i="1" s="1"/>
  <c r="Z444" i="1" s="1"/>
  <c r="V441" i="1"/>
  <c r="W442" i="1" s="1"/>
  <c r="X443" i="1" s="1"/>
  <c r="Y444" i="1" s="1"/>
  <c r="Z445" i="1" s="1"/>
  <c r="V442" i="1"/>
  <c r="W443" i="1" s="1"/>
  <c r="X444" i="1" s="1"/>
  <c r="Y445" i="1" s="1"/>
  <c r="Z446" i="1" s="1"/>
  <c r="V443" i="1"/>
  <c r="W444" i="1" s="1"/>
  <c r="X445" i="1" s="1"/>
  <c r="Y446" i="1" s="1"/>
  <c r="Z447" i="1" s="1"/>
  <c r="V444" i="1"/>
  <c r="W445" i="1" s="1"/>
  <c r="X446" i="1" s="1"/>
  <c r="Y447" i="1" s="1"/>
  <c r="Z448" i="1" s="1"/>
  <c r="V445" i="1"/>
  <c r="W446" i="1" s="1"/>
  <c r="X447" i="1" s="1"/>
  <c r="Y448" i="1" s="1"/>
  <c r="Z449" i="1" s="1"/>
  <c r="V446" i="1"/>
  <c r="W447" i="1" s="1"/>
  <c r="X448" i="1" s="1"/>
  <c r="Y449" i="1" s="1"/>
  <c r="Z450" i="1" s="1"/>
  <c r="V447" i="1"/>
  <c r="W448" i="1" s="1"/>
  <c r="X449" i="1" s="1"/>
  <c r="Y450" i="1" s="1"/>
  <c r="Z451" i="1" s="1"/>
  <c r="V448" i="1"/>
  <c r="W449" i="1" s="1"/>
  <c r="X450" i="1" s="1"/>
  <c r="Y451" i="1" s="1"/>
  <c r="Z452" i="1" s="1"/>
  <c r="V449" i="1"/>
  <c r="W450" i="1" s="1"/>
  <c r="X451" i="1" s="1"/>
  <c r="Y452" i="1" s="1"/>
  <c r="Z453" i="1" s="1"/>
  <c r="V450" i="1"/>
  <c r="W451" i="1" s="1"/>
  <c r="X452" i="1" s="1"/>
  <c r="Y453" i="1" s="1"/>
  <c r="Z454" i="1" s="1"/>
  <c r="V451" i="1"/>
  <c r="W452" i="1" s="1"/>
  <c r="X453" i="1" s="1"/>
  <c r="Y454" i="1" s="1"/>
  <c r="Z455" i="1" s="1"/>
  <c r="V452" i="1"/>
  <c r="W453" i="1" s="1"/>
  <c r="X454" i="1" s="1"/>
  <c r="Y455" i="1" s="1"/>
  <c r="Z456" i="1" s="1"/>
  <c r="V453" i="1"/>
  <c r="W454" i="1" s="1"/>
  <c r="X455" i="1" s="1"/>
  <c r="Y456" i="1" s="1"/>
  <c r="Z457" i="1" s="1"/>
  <c r="V454" i="1"/>
  <c r="W455" i="1" s="1"/>
  <c r="X456" i="1" s="1"/>
  <c r="Y457" i="1" s="1"/>
  <c r="Z458" i="1" s="1"/>
  <c r="V455" i="1"/>
  <c r="W456" i="1" s="1"/>
  <c r="X457" i="1" s="1"/>
  <c r="Y458" i="1" s="1"/>
  <c r="Z459" i="1" s="1"/>
  <c r="V456" i="1"/>
  <c r="W457" i="1" s="1"/>
  <c r="X458" i="1" s="1"/>
  <c r="Y459" i="1" s="1"/>
  <c r="Z460" i="1" s="1"/>
  <c r="V457" i="1"/>
  <c r="W458" i="1" s="1"/>
  <c r="X459" i="1" s="1"/>
  <c r="Y460" i="1" s="1"/>
  <c r="Z461" i="1" s="1"/>
  <c r="V458" i="1"/>
  <c r="W459" i="1" s="1"/>
  <c r="X460" i="1" s="1"/>
  <c r="Y461" i="1" s="1"/>
  <c r="Z462" i="1" s="1"/>
  <c r="V459" i="1"/>
  <c r="W460" i="1" s="1"/>
  <c r="X461" i="1" s="1"/>
  <c r="Y462" i="1" s="1"/>
  <c r="Z463" i="1" s="1"/>
  <c r="V460" i="1"/>
  <c r="W461" i="1" s="1"/>
  <c r="X462" i="1" s="1"/>
  <c r="Y463" i="1" s="1"/>
  <c r="Z464" i="1" s="1"/>
  <c r="V461" i="1"/>
  <c r="W462" i="1" s="1"/>
  <c r="X463" i="1" s="1"/>
  <c r="Y464" i="1" s="1"/>
  <c r="Z465" i="1" s="1"/>
  <c r="V462" i="1"/>
  <c r="W463" i="1" s="1"/>
  <c r="X464" i="1" s="1"/>
  <c r="Y465" i="1" s="1"/>
  <c r="Z466" i="1" s="1"/>
  <c r="V463" i="1"/>
  <c r="W464" i="1" s="1"/>
  <c r="X465" i="1" s="1"/>
  <c r="Y466" i="1" s="1"/>
  <c r="Z467" i="1" s="1"/>
  <c r="V464" i="1"/>
  <c r="W465" i="1" s="1"/>
  <c r="X466" i="1" s="1"/>
  <c r="Y467" i="1" s="1"/>
  <c r="Z468" i="1" s="1"/>
  <c r="V465" i="1"/>
  <c r="W466" i="1" s="1"/>
  <c r="X467" i="1" s="1"/>
  <c r="Y468" i="1" s="1"/>
  <c r="Z469" i="1" s="1"/>
  <c r="V466" i="1"/>
  <c r="W467" i="1" s="1"/>
  <c r="X468" i="1" s="1"/>
  <c r="Y469" i="1" s="1"/>
  <c r="Z470" i="1" s="1"/>
  <c r="V467" i="1"/>
  <c r="W468" i="1" s="1"/>
  <c r="X469" i="1" s="1"/>
  <c r="Y470" i="1" s="1"/>
  <c r="Z471" i="1" s="1"/>
  <c r="V468" i="1"/>
  <c r="W469" i="1" s="1"/>
  <c r="X470" i="1" s="1"/>
  <c r="Y471" i="1" s="1"/>
  <c r="Z472" i="1" s="1"/>
  <c r="V469" i="1"/>
  <c r="W470" i="1" s="1"/>
  <c r="X471" i="1" s="1"/>
  <c r="Y472" i="1" s="1"/>
  <c r="Z473" i="1" s="1"/>
  <c r="V470" i="1"/>
  <c r="W471" i="1" s="1"/>
  <c r="X472" i="1" s="1"/>
  <c r="Y473" i="1" s="1"/>
  <c r="Z474" i="1" s="1"/>
  <c r="V471" i="1"/>
  <c r="W472" i="1" s="1"/>
  <c r="X473" i="1" s="1"/>
  <c r="Y474" i="1" s="1"/>
  <c r="Z475" i="1" s="1"/>
  <c r="V472" i="1"/>
  <c r="W473" i="1" s="1"/>
  <c r="X474" i="1" s="1"/>
  <c r="Y475" i="1" s="1"/>
  <c r="Z476" i="1" s="1"/>
  <c r="V473" i="1"/>
  <c r="W474" i="1" s="1"/>
  <c r="X475" i="1" s="1"/>
  <c r="Y476" i="1" s="1"/>
  <c r="Z477" i="1" s="1"/>
  <c r="V474" i="1"/>
  <c r="W475" i="1" s="1"/>
  <c r="X476" i="1" s="1"/>
  <c r="Y477" i="1" s="1"/>
  <c r="Z478" i="1" s="1"/>
  <c r="V475" i="1"/>
  <c r="W476" i="1" s="1"/>
  <c r="X477" i="1" s="1"/>
  <c r="Y478" i="1" s="1"/>
  <c r="Z479" i="1" s="1"/>
  <c r="V476" i="1"/>
  <c r="W477" i="1" s="1"/>
  <c r="X478" i="1" s="1"/>
  <c r="Y479" i="1" s="1"/>
  <c r="Z480" i="1" s="1"/>
  <c r="V477" i="1"/>
  <c r="W478" i="1" s="1"/>
  <c r="X479" i="1" s="1"/>
  <c r="Y480" i="1" s="1"/>
  <c r="Z481" i="1" s="1"/>
  <c r="V478" i="1"/>
  <c r="W479" i="1" s="1"/>
  <c r="X480" i="1" s="1"/>
  <c r="Y481" i="1" s="1"/>
  <c r="Z482" i="1" s="1"/>
  <c r="V479" i="1"/>
  <c r="W480" i="1" s="1"/>
  <c r="X481" i="1" s="1"/>
  <c r="Y482" i="1" s="1"/>
  <c r="Z483" i="1" s="1"/>
  <c r="V480" i="1"/>
  <c r="W481" i="1" s="1"/>
  <c r="X482" i="1" s="1"/>
  <c r="Y483" i="1" s="1"/>
  <c r="Z484" i="1" s="1"/>
  <c r="V481" i="1"/>
  <c r="W482" i="1" s="1"/>
  <c r="X483" i="1" s="1"/>
  <c r="Y484" i="1" s="1"/>
  <c r="Z485" i="1" s="1"/>
  <c r="V482" i="1"/>
  <c r="W483" i="1" s="1"/>
  <c r="X484" i="1" s="1"/>
  <c r="Y485" i="1" s="1"/>
  <c r="Z486" i="1" s="1"/>
  <c r="V483" i="1"/>
  <c r="W484" i="1" s="1"/>
  <c r="X485" i="1" s="1"/>
  <c r="Y486" i="1" s="1"/>
  <c r="Z487" i="1" s="1"/>
  <c r="V484" i="1"/>
  <c r="W485" i="1" s="1"/>
  <c r="X486" i="1" s="1"/>
  <c r="Y487" i="1" s="1"/>
  <c r="Z488" i="1" s="1"/>
  <c r="V485" i="1"/>
  <c r="W486" i="1" s="1"/>
  <c r="X487" i="1" s="1"/>
  <c r="Y488" i="1" s="1"/>
  <c r="Z489" i="1" s="1"/>
  <c r="V486" i="1"/>
  <c r="W487" i="1" s="1"/>
  <c r="X488" i="1" s="1"/>
  <c r="Y489" i="1" s="1"/>
  <c r="Z490" i="1" s="1"/>
  <c r="V487" i="1"/>
  <c r="W488" i="1" s="1"/>
  <c r="X489" i="1" s="1"/>
  <c r="Y490" i="1" s="1"/>
  <c r="Z491" i="1" s="1"/>
  <c r="V488" i="1"/>
  <c r="W489" i="1" s="1"/>
  <c r="X490" i="1" s="1"/>
  <c r="Y491" i="1" s="1"/>
  <c r="Z492" i="1" s="1"/>
  <c r="V489" i="1"/>
  <c r="W490" i="1" s="1"/>
  <c r="X491" i="1" s="1"/>
  <c r="Y492" i="1" s="1"/>
  <c r="Z493" i="1" s="1"/>
  <c r="V490" i="1"/>
  <c r="W491" i="1" s="1"/>
  <c r="X492" i="1" s="1"/>
  <c r="Y493" i="1" s="1"/>
  <c r="Z494" i="1" s="1"/>
  <c r="V491" i="1"/>
  <c r="W492" i="1" s="1"/>
  <c r="X493" i="1" s="1"/>
  <c r="Y494" i="1" s="1"/>
  <c r="Z495" i="1" s="1"/>
  <c r="V492" i="1"/>
  <c r="W493" i="1" s="1"/>
  <c r="X494" i="1" s="1"/>
  <c r="Y495" i="1" s="1"/>
  <c r="Z496" i="1" s="1"/>
  <c r="V493" i="1"/>
  <c r="W494" i="1" s="1"/>
  <c r="X495" i="1" s="1"/>
  <c r="Y496" i="1" s="1"/>
  <c r="Z497" i="1" s="1"/>
  <c r="V494" i="1"/>
  <c r="W495" i="1" s="1"/>
  <c r="X496" i="1" s="1"/>
  <c r="Y497" i="1" s="1"/>
  <c r="Z498" i="1" s="1"/>
  <c r="V495" i="1"/>
  <c r="W496" i="1" s="1"/>
  <c r="X497" i="1" s="1"/>
  <c r="Y498" i="1" s="1"/>
  <c r="Z499" i="1" s="1"/>
  <c r="V496" i="1"/>
  <c r="W497" i="1" s="1"/>
  <c r="X498" i="1" s="1"/>
  <c r="Y499" i="1" s="1"/>
  <c r="Z500" i="1" s="1"/>
  <c r="V497" i="1"/>
  <c r="W498" i="1" s="1"/>
  <c r="X499" i="1" s="1"/>
  <c r="Y500" i="1" s="1"/>
  <c r="Z501" i="1" s="1"/>
  <c r="V498" i="1"/>
  <c r="W499" i="1" s="1"/>
  <c r="X500" i="1" s="1"/>
  <c r="Y501" i="1" s="1"/>
  <c r="Z502" i="1" s="1"/>
  <c r="V499" i="1"/>
  <c r="W500" i="1" s="1"/>
  <c r="X501" i="1" s="1"/>
  <c r="Y502" i="1" s="1"/>
  <c r="Z503" i="1" s="1"/>
  <c r="V500" i="1"/>
  <c r="W501" i="1" s="1"/>
  <c r="X502" i="1" s="1"/>
  <c r="Y503" i="1" s="1"/>
  <c r="Z504" i="1" s="1"/>
  <c r="V501" i="1"/>
  <c r="W502" i="1" s="1"/>
  <c r="X503" i="1" s="1"/>
  <c r="Y504" i="1" s="1"/>
  <c r="Z505" i="1" s="1"/>
  <c r="V502" i="1"/>
  <c r="W503" i="1" s="1"/>
  <c r="X504" i="1" s="1"/>
  <c r="Y505" i="1" s="1"/>
  <c r="Z506" i="1" s="1"/>
  <c r="V503" i="1"/>
  <c r="W504" i="1" s="1"/>
  <c r="X505" i="1" s="1"/>
  <c r="Y506" i="1" s="1"/>
  <c r="Z507" i="1" s="1"/>
  <c r="V504" i="1"/>
  <c r="W505" i="1" s="1"/>
  <c r="X506" i="1" s="1"/>
  <c r="Y507" i="1" s="1"/>
  <c r="Z508" i="1" s="1"/>
  <c r="V505" i="1"/>
  <c r="W506" i="1" s="1"/>
  <c r="X507" i="1" s="1"/>
  <c r="Y508" i="1" s="1"/>
  <c r="Z509" i="1" s="1"/>
  <c r="V506" i="1"/>
  <c r="W507" i="1" s="1"/>
  <c r="X508" i="1" s="1"/>
  <c r="Y509" i="1" s="1"/>
  <c r="Z510" i="1" s="1"/>
  <c r="V507" i="1"/>
  <c r="W508" i="1" s="1"/>
  <c r="X509" i="1" s="1"/>
  <c r="Y510" i="1" s="1"/>
  <c r="Z511" i="1" s="1"/>
  <c r="V508" i="1"/>
  <c r="W509" i="1" s="1"/>
  <c r="X510" i="1" s="1"/>
  <c r="Y511" i="1" s="1"/>
  <c r="Z512" i="1" s="1"/>
  <c r="V509" i="1"/>
  <c r="W510" i="1" s="1"/>
  <c r="X511" i="1" s="1"/>
  <c r="Y512" i="1" s="1"/>
  <c r="Z513" i="1" s="1"/>
  <c r="V510" i="1"/>
  <c r="W511" i="1" s="1"/>
  <c r="X512" i="1" s="1"/>
  <c r="Y513" i="1" s="1"/>
  <c r="Z514" i="1" s="1"/>
  <c r="V511" i="1"/>
  <c r="W512" i="1" s="1"/>
  <c r="X513" i="1" s="1"/>
  <c r="Y514" i="1" s="1"/>
  <c r="Z515" i="1" s="1"/>
  <c r="V512" i="1"/>
  <c r="W513" i="1" s="1"/>
  <c r="X514" i="1" s="1"/>
  <c r="Y515" i="1" s="1"/>
  <c r="V513" i="1"/>
  <c r="W514" i="1" s="1"/>
  <c r="X515" i="1" s="1"/>
  <c r="V514" i="1"/>
  <c r="W515" i="1" s="1"/>
  <c r="V515" i="1"/>
  <c r="P2" i="1"/>
  <c r="Q3" i="1" s="1"/>
  <c r="R4" i="1" s="1"/>
  <c r="S5" i="1" s="1"/>
  <c r="T6" i="1" s="1"/>
  <c r="P6" i="1"/>
  <c r="Q7" i="1" s="1"/>
  <c r="R8" i="1" s="1"/>
  <c r="S9" i="1" s="1"/>
  <c r="T10" i="1" s="1"/>
  <c r="P7" i="1"/>
  <c r="Q8" i="1" s="1"/>
  <c r="R9" i="1" s="1"/>
  <c r="S10" i="1" s="1"/>
  <c r="T11" i="1" s="1"/>
  <c r="P8" i="1"/>
  <c r="Q9" i="1" s="1"/>
  <c r="R10" i="1" s="1"/>
  <c r="S11" i="1" s="1"/>
  <c r="T12" i="1" s="1"/>
  <c r="P9" i="1"/>
  <c r="Q10" i="1" s="1"/>
  <c r="R11" i="1" s="1"/>
  <c r="S12" i="1" s="1"/>
  <c r="T13" i="1" s="1"/>
  <c r="P10" i="1"/>
  <c r="Q11" i="1" s="1"/>
  <c r="R12" i="1" s="1"/>
  <c r="S13" i="1" s="1"/>
  <c r="T14" i="1" s="1"/>
  <c r="P11" i="1"/>
  <c r="Q12" i="1" s="1"/>
  <c r="R13" i="1" s="1"/>
  <c r="S14" i="1" s="1"/>
  <c r="T15" i="1" s="1"/>
  <c r="P12" i="1"/>
  <c r="Q13" i="1" s="1"/>
  <c r="R14" i="1" s="1"/>
  <c r="S15" i="1" s="1"/>
  <c r="T16" i="1" s="1"/>
  <c r="P13" i="1"/>
  <c r="Q14" i="1" s="1"/>
  <c r="R15" i="1" s="1"/>
  <c r="S16" i="1" s="1"/>
  <c r="T17" i="1" s="1"/>
  <c r="P14" i="1"/>
  <c r="Q15" i="1" s="1"/>
  <c r="R16" i="1" s="1"/>
  <c r="S17" i="1" s="1"/>
  <c r="T18" i="1" s="1"/>
  <c r="P15" i="1"/>
  <c r="Q16" i="1" s="1"/>
  <c r="R17" i="1" s="1"/>
  <c r="S18" i="1" s="1"/>
  <c r="T19" i="1" s="1"/>
  <c r="P16" i="1"/>
  <c r="Q17" i="1" s="1"/>
  <c r="R18" i="1" s="1"/>
  <c r="S19" i="1" s="1"/>
  <c r="T20" i="1" s="1"/>
  <c r="P17" i="1"/>
  <c r="Q18" i="1" s="1"/>
  <c r="R19" i="1" s="1"/>
  <c r="S20" i="1" s="1"/>
  <c r="T21" i="1" s="1"/>
  <c r="P18" i="1"/>
  <c r="Q19" i="1" s="1"/>
  <c r="R20" i="1" s="1"/>
  <c r="S21" i="1" s="1"/>
  <c r="T22" i="1" s="1"/>
  <c r="P19" i="1"/>
  <c r="Q20" i="1" s="1"/>
  <c r="R21" i="1" s="1"/>
  <c r="S22" i="1" s="1"/>
  <c r="T23" i="1" s="1"/>
  <c r="P20" i="1"/>
  <c r="Q21" i="1" s="1"/>
  <c r="R22" i="1" s="1"/>
  <c r="S23" i="1" s="1"/>
  <c r="T24" i="1" s="1"/>
  <c r="P21" i="1"/>
  <c r="Q22" i="1" s="1"/>
  <c r="R23" i="1" s="1"/>
  <c r="S24" i="1" s="1"/>
  <c r="T25" i="1" s="1"/>
  <c r="P22" i="1"/>
  <c r="Q23" i="1" s="1"/>
  <c r="R24" i="1" s="1"/>
  <c r="S25" i="1" s="1"/>
  <c r="T26" i="1" s="1"/>
  <c r="P23" i="1"/>
  <c r="Q24" i="1" s="1"/>
  <c r="R25" i="1" s="1"/>
  <c r="S26" i="1" s="1"/>
  <c r="T27" i="1" s="1"/>
  <c r="P24" i="1"/>
  <c r="Q25" i="1" s="1"/>
  <c r="R26" i="1" s="1"/>
  <c r="S27" i="1" s="1"/>
  <c r="T28" i="1" s="1"/>
  <c r="P25" i="1"/>
  <c r="Q26" i="1" s="1"/>
  <c r="R27" i="1" s="1"/>
  <c r="S28" i="1" s="1"/>
  <c r="T29" i="1" s="1"/>
  <c r="P26" i="1"/>
  <c r="Q27" i="1" s="1"/>
  <c r="R28" i="1" s="1"/>
  <c r="S29" i="1" s="1"/>
  <c r="T30" i="1" s="1"/>
  <c r="P27" i="1"/>
  <c r="Q28" i="1" s="1"/>
  <c r="R29" i="1" s="1"/>
  <c r="S30" i="1" s="1"/>
  <c r="T31" i="1" s="1"/>
  <c r="P28" i="1"/>
  <c r="Q29" i="1" s="1"/>
  <c r="R30" i="1" s="1"/>
  <c r="S31" i="1" s="1"/>
  <c r="T32" i="1" s="1"/>
  <c r="P29" i="1"/>
  <c r="Q30" i="1" s="1"/>
  <c r="R31" i="1" s="1"/>
  <c r="S32" i="1" s="1"/>
  <c r="T33" i="1" s="1"/>
  <c r="P30" i="1"/>
  <c r="Q31" i="1" s="1"/>
  <c r="R32" i="1" s="1"/>
  <c r="S33" i="1" s="1"/>
  <c r="T34" i="1" s="1"/>
  <c r="P31" i="1"/>
  <c r="Q32" i="1" s="1"/>
  <c r="R33" i="1" s="1"/>
  <c r="S34" i="1" s="1"/>
  <c r="T35" i="1" s="1"/>
  <c r="P32" i="1"/>
  <c r="Q33" i="1" s="1"/>
  <c r="R34" i="1" s="1"/>
  <c r="S35" i="1" s="1"/>
  <c r="T36" i="1" s="1"/>
  <c r="P33" i="1"/>
  <c r="Q34" i="1" s="1"/>
  <c r="R35" i="1" s="1"/>
  <c r="S36" i="1" s="1"/>
  <c r="T37" i="1" s="1"/>
  <c r="P34" i="1"/>
  <c r="Q35" i="1" s="1"/>
  <c r="R36" i="1" s="1"/>
  <c r="S37" i="1" s="1"/>
  <c r="T38" i="1" s="1"/>
  <c r="P35" i="1"/>
  <c r="Q36" i="1" s="1"/>
  <c r="R37" i="1" s="1"/>
  <c r="S38" i="1" s="1"/>
  <c r="T39" i="1" s="1"/>
  <c r="P36" i="1"/>
  <c r="Q37" i="1" s="1"/>
  <c r="R38" i="1" s="1"/>
  <c r="S39" i="1" s="1"/>
  <c r="T40" i="1" s="1"/>
  <c r="P37" i="1"/>
  <c r="Q38" i="1" s="1"/>
  <c r="R39" i="1" s="1"/>
  <c r="S40" i="1" s="1"/>
  <c r="T41" i="1" s="1"/>
  <c r="P38" i="1"/>
  <c r="Q39" i="1" s="1"/>
  <c r="R40" i="1" s="1"/>
  <c r="S41" i="1" s="1"/>
  <c r="T42" i="1" s="1"/>
  <c r="P39" i="1"/>
  <c r="Q40" i="1" s="1"/>
  <c r="R41" i="1" s="1"/>
  <c r="S42" i="1" s="1"/>
  <c r="T43" i="1" s="1"/>
  <c r="P40" i="1"/>
  <c r="Q41" i="1" s="1"/>
  <c r="R42" i="1" s="1"/>
  <c r="S43" i="1" s="1"/>
  <c r="T44" i="1" s="1"/>
  <c r="P41" i="1"/>
  <c r="Q42" i="1" s="1"/>
  <c r="R43" i="1" s="1"/>
  <c r="S44" i="1" s="1"/>
  <c r="T45" i="1" s="1"/>
  <c r="P42" i="1"/>
  <c r="Q43" i="1" s="1"/>
  <c r="R44" i="1" s="1"/>
  <c r="S45" i="1" s="1"/>
  <c r="T46" i="1" s="1"/>
  <c r="P43" i="1"/>
  <c r="Q44" i="1" s="1"/>
  <c r="R45" i="1" s="1"/>
  <c r="S46" i="1" s="1"/>
  <c r="T47" i="1" s="1"/>
  <c r="P44" i="1"/>
  <c r="Q45" i="1" s="1"/>
  <c r="R46" i="1" s="1"/>
  <c r="S47" i="1" s="1"/>
  <c r="T48" i="1" s="1"/>
  <c r="P45" i="1"/>
  <c r="Q46" i="1" s="1"/>
  <c r="R47" i="1" s="1"/>
  <c r="S48" i="1" s="1"/>
  <c r="T49" i="1" s="1"/>
  <c r="P46" i="1"/>
  <c r="Q47" i="1" s="1"/>
  <c r="R48" i="1" s="1"/>
  <c r="S49" i="1" s="1"/>
  <c r="T50" i="1" s="1"/>
  <c r="P47" i="1"/>
  <c r="Q48" i="1" s="1"/>
  <c r="R49" i="1" s="1"/>
  <c r="S50" i="1" s="1"/>
  <c r="T51" i="1" s="1"/>
  <c r="P48" i="1"/>
  <c r="Q49" i="1" s="1"/>
  <c r="R50" i="1" s="1"/>
  <c r="S51" i="1" s="1"/>
  <c r="T52" i="1" s="1"/>
  <c r="P49" i="1"/>
  <c r="Q50" i="1" s="1"/>
  <c r="R51" i="1" s="1"/>
  <c r="S52" i="1" s="1"/>
  <c r="T53" i="1" s="1"/>
  <c r="P50" i="1"/>
  <c r="Q51" i="1" s="1"/>
  <c r="R52" i="1" s="1"/>
  <c r="S53" i="1" s="1"/>
  <c r="T54" i="1" s="1"/>
  <c r="P51" i="1"/>
  <c r="Q52" i="1" s="1"/>
  <c r="R53" i="1" s="1"/>
  <c r="S54" i="1" s="1"/>
  <c r="T55" i="1" s="1"/>
  <c r="P52" i="1"/>
  <c r="Q53" i="1" s="1"/>
  <c r="R54" i="1" s="1"/>
  <c r="S55" i="1" s="1"/>
  <c r="T56" i="1" s="1"/>
  <c r="P53" i="1"/>
  <c r="Q54" i="1" s="1"/>
  <c r="R55" i="1" s="1"/>
  <c r="S56" i="1" s="1"/>
  <c r="T57" i="1" s="1"/>
  <c r="P54" i="1"/>
  <c r="Q55" i="1" s="1"/>
  <c r="R56" i="1" s="1"/>
  <c r="S57" i="1" s="1"/>
  <c r="T58" i="1" s="1"/>
  <c r="P55" i="1"/>
  <c r="Q56" i="1" s="1"/>
  <c r="R57" i="1" s="1"/>
  <c r="S58" i="1" s="1"/>
  <c r="T59" i="1" s="1"/>
  <c r="P56" i="1"/>
  <c r="Q57" i="1" s="1"/>
  <c r="R58" i="1" s="1"/>
  <c r="S59" i="1" s="1"/>
  <c r="T60" i="1" s="1"/>
  <c r="P57" i="1"/>
  <c r="Q58" i="1" s="1"/>
  <c r="R59" i="1" s="1"/>
  <c r="S60" i="1" s="1"/>
  <c r="T61" i="1" s="1"/>
  <c r="P58" i="1"/>
  <c r="Q59" i="1" s="1"/>
  <c r="R60" i="1" s="1"/>
  <c r="S61" i="1" s="1"/>
  <c r="T62" i="1" s="1"/>
  <c r="P59" i="1"/>
  <c r="Q60" i="1" s="1"/>
  <c r="R61" i="1" s="1"/>
  <c r="S62" i="1" s="1"/>
  <c r="T63" i="1" s="1"/>
  <c r="P60" i="1"/>
  <c r="Q61" i="1" s="1"/>
  <c r="R62" i="1" s="1"/>
  <c r="S63" i="1" s="1"/>
  <c r="T64" i="1" s="1"/>
  <c r="P61" i="1"/>
  <c r="Q62" i="1" s="1"/>
  <c r="R63" i="1" s="1"/>
  <c r="S64" i="1" s="1"/>
  <c r="T65" i="1" s="1"/>
  <c r="P62" i="1"/>
  <c r="Q63" i="1" s="1"/>
  <c r="R64" i="1" s="1"/>
  <c r="S65" i="1" s="1"/>
  <c r="T66" i="1" s="1"/>
  <c r="P63" i="1"/>
  <c r="Q64" i="1" s="1"/>
  <c r="R65" i="1" s="1"/>
  <c r="S66" i="1" s="1"/>
  <c r="T67" i="1" s="1"/>
  <c r="P64" i="1"/>
  <c r="Q65" i="1" s="1"/>
  <c r="R66" i="1" s="1"/>
  <c r="S67" i="1" s="1"/>
  <c r="T68" i="1" s="1"/>
  <c r="P65" i="1"/>
  <c r="Q66" i="1" s="1"/>
  <c r="R67" i="1" s="1"/>
  <c r="S68" i="1" s="1"/>
  <c r="T69" i="1" s="1"/>
  <c r="P66" i="1"/>
  <c r="Q67" i="1" s="1"/>
  <c r="R68" i="1" s="1"/>
  <c r="S69" i="1" s="1"/>
  <c r="T70" i="1" s="1"/>
  <c r="P67" i="1"/>
  <c r="Q68" i="1" s="1"/>
  <c r="R69" i="1" s="1"/>
  <c r="S70" i="1" s="1"/>
  <c r="T71" i="1" s="1"/>
  <c r="P68" i="1"/>
  <c r="Q69" i="1" s="1"/>
  <c r="R70" i="1" s="1"/>
  <c r="S71" i="1" s="1"/>
  <c r="T72" i="1" s="1"/>
  <c r="P69" i="1"/>
  <c r="Q70" i="1" s="1"/>
  <c r="R71" i="1" s="1"/>
  <c r="S72" i="1" s="1"/>
  <c r="T73" i="1" s="1"/>
  <c r="P70" i="1"/>
  <c r="Q71" i="1" s="1"/>
  <c r="R72" i="1" s="1"/>
  <c r="S73" i="1" s="1"/>
  <c r="T74" i="1" s="1"/>
  <c r="P71" i="1"/>
  <c r="Q72" i="1" s="1"/>
  <c r="R73" i="1" s="1"/>
  <c r="S74" i="1" s="1"/>
  <c r="T75" i="1" s="1"/>
  <c r="P72" i="1"/>
  <c r="Q73" i="1" s="1"/>
  <c r="R74" i="1" s="1"/>
  <c r="S75" i="1" s="1"/>
  <c r="T76" i="1" s="1"/>
  <c r="P73" i="1"/>
  <c r="Q74" i="1" s="1"/>
  <c r="R75" i="1" s="1"/>
  <c r="S76" i="1" s="1"/>
  <c r="T77" i="1" s="1"/>
  <c r="P74" i="1"/>
  <c r="Q75" i="1" s="1"/>
  <c r="R76" i="1" s="1"/>
  <c r="S77" i="1" s="1"/>
  <c r="T78" i="1" s="1"/>
  <c r="P75" i="1"/>
  <c r="Q76" i="1" s="1"/>
  <c r="R77" i="1" s="1"/>
  <c r="S78" i="1" s="1"/>
  <c r="T79" i="1" s="1"/>
  <c r="P76" i="1"/>
  <c r="Q77" i="1" s="1"/>
  <c r="R78" i="1" s="1"/>
  <c r="S79" i="1" s="1"/>
  <c r="T80" i="1" s="1"/>
  <c r="P77" i="1"/>
  <c r="Q78" i="1" s="1"/>
  <c r="R79" i="1" s="1"/>
  <c r="S80" i="1" s="1"/>
  <c r="T81" i="1" s="1"/>
  <c r="P78" i="1"/>
  <c r="Q79" i="1" s="1"/>
  <c r="R80" i="1" s="1"/>
  <c r="S81" i="1" s="1"/>
  <c r="T82" i="1" s="1"/>
  <c r="P79" i="1"/>
  <c r="Q80" i="1" s="1"/>
  <c r="R81" i="1" s="1"/>
  <c r="S82" i="1" s="1"/>
  <c r="T83" i="1" s="1"/>
  <c r="P80" i="1"/>
  <c r="Q81" i="1" s="1"/>
  <c r="R82" i="1" s="1"/>
  <c r="S83" i="1" s="1"/>
  <c r="T84" i="1" s="1"/>
  <c r="P81" i="1"/>
  <c r="Q82" i="1" s="1"/>
  <c r="R83" i="1" s="1"/>
  <c r="S84" i="1" s="1"/>
  <c r="T85" i="1" s="1"/>
  <c r="P82" i="1"/>
  <c r="Q83" i="1" s="1"/>
  <c r="R84" i="1" s="1"/>
  <c r="S85" i="1" s="1"/>
  <c r="T86" i="1" s="1"/>
  <c r="P83" i="1"/>
  <c r="Q84" i="1" s="1"/>
  <c r="R85" i="1" s="1"/>
  <c r="S86" i="1" s="1"/>
  <c r="T87" i="1" s="1"/>
  <c r="P84" i="1"/>
  <c r="Q85" i="1" s="1"/>
  <c r="R86" i="1" s="1"/>
  <c r="S87" i="1" s="1"/>
  <c r="T88" i="1" s="1"/>
  <c r="P85" i="1"/>
  <c r="Q86" i="1" s="1"/>
  <c r="R87" i="1" s="1"/>
  <c r="S88" i="1" s="1"/>
  <c r="T89" i="1" s="1"/>
  <c r="P86" i="1"/>
  <c r="Q87" i="1" s="1"/>
  <c r="R88" i="1" s="1"/>
  <c r="S89" i="1" s="1"/>
  <c r="T90" i="1" s="1"/>
  <c r="P87" i="1"/>
  <c r="Q88" i="1" s="1"/>
  <c r="R89" i="1" s="1"/>
  <c r="S90" i="1" s="1"/>
  <c r="T91" i="1" s="1"/>
  <c r="P88" i="1"/>
  <c r="Q89" i="1" s="1"/>
  <c r="R90" i="1" s="1"/>
  <c r="S91" i="1" s="1"/>
  <c r="T92" i="1" s="1"/>
  <c r="P89" i="1"/>
  <c r="Q90" i="1" s="1"/>
  <c r="R91" i="1" s="1"/>
  <c r="S92" i="1" s="1"/>
  <c r="T93" i="1" s="1"/>
  <c r="P90" i="1"/>
  <c r="Q91" i="1" s="1"/>
  <c r="R92" i="1" s="1"/>
  <c r="S93" i="1" s="1"/>
  <c r="T94" i="1" s="1"/>
  <c r="P91" i="1"/>
  <c r="Q92" i="1" s="1"/>
  <c r="R93" i="1" s="1"/>
  <c r="S94" i="1" s="1"/>
  <c r="T95" i="1" s="1"/>
  <c r="P92" i="1"/>
  <c r="Q93" i="1" s="1"/>
  <c r="R94" i="1" s="1"/>
  <c r="S95" i="1" s="1"/>
  <c r="T96" i="1" s="1"/>
  <c r="P93" i="1"/>
  <c r="Q94" i="1" s="1"/>
  <c r="R95" i="1" s="1"/>
  <c r="S96" i="1" s="1"/>
  <c r="T97" i="1" s="1"/>
  <c r="P94" i="1"/>
  <c r="Q95" i="1" s="1"/>
  <c r="R96" i="1" s="1"/>
  <c r="S97" i="1" s="1"/>
  <c r="T98" i="1" s="1"/>
  <c r="P95" i="1"/>
  <c r="Q96" i="1" s="1"/>
  <c r="R97" i="1" s="1"/>
  <c r="S98" i="1" s="1"/>
  <c r="T99" i="1" s="1"/>
  <c r="P96" i="1"/>
  <c r="Q97" i="1" s="1"/>
  <c r="R98" i="1" s="1"/>
  <c r="S99" i="1" s="1"/>
  <c r="T100" i="1" s="1"/>
  <c r="P97" i="1"/>
  <c r="Q98" i="1" s="1"/>
  <c r="R99" i="1" s="1"/>
  <c r="S100" i="1" s="1"/>
  <c r="T101" i="1" s="1"/>
  <c r="P98" i="1"/>
  <c r="Q99" i="1" s="1"/>
  <c r="R100" i="1" s="1"/>
  <c r="S101" i="1" s="1"/>
  <c r="T102" i="1" s="1"/>
  <c r="P99" i="1"/>
  <c r="Q100" i="1" s="1"/>
  <c r="R101" i="1" s="1"/>
  <c r="S102" i="1" s="1"/>
  <c r="T103" i="1" s="1"/>
  <c r="P100" i="1"/>
  <c r="Q101" i="1" s="1"/>
  <c r="R102" i="1" s="1"/>
  <c r="S103" i="1" s="1"/>
  <c r="T104" i="1" s="1"/>
  <c r="P101" i="1"/>
  <c r="Q102" i="1" s="1"/>
  <c r="R103" i="1" s="1"/>
  <c r="S104" i="1" s="1"/>
  <c r="T105" i="1" s="1"/>
  <c r="P102" i="1"/>
  <c r="Q103" i="1" s="1"/>
  <c r="R104" i="1" s="1"/>
  <c r="S105" i="1" s="1"/>
  <c r="T106" i="1" s="1"/>
  <c r="P103" i="1"/>
  <c r="Q104" i="1" s="1"/>
  <c r="R105" i="1" s="1"/>
  <c r="S106" i="1" s="1"/>
  <c r="T107" i="1" s="1"/>
  <c r="P104" i="1"/>
  <c r="Q105" i="1" s="1"/>
  <c r="R106" i="1" s="1"/>
  <c r="S107" i="1" s="1"/>
  <c r="T108" i="1" s="1"/>
  <c r="P105" i="1"/>
  <c r="Q106" i="1" s="1"/>
  <c r="R107" i="1" s="1"/>
  <c r="S108" i="1" s="1"/>
  <c r="T109" i="1" s="1"/>
  <c r="P106" i="1"/>
  <c r="Q107" i="1" s="1"/>
  <c r="R108" i="1" s="1"/>
  <c r="S109" i="1" s="1"/>
  <c r="T110" i="1" s="1"/>
  <c r="P107" i="1"/>
  <c r="Q108" i="1" s="1"/>
  <c r="R109" i="1" s="1"/>
  <c r="S110" i="1" s="1"/>
  <c r="T111" i="1" s="1"/>
  <c r="P108" i="1"/>
  <c r="Q109" i="1" s="1"/>
  <c r="R110" i="1" s="1"/>
  <c r="S111" i="1" s="1"/>
  <c r="T112" i="1" s="1"/>
  <c r="P109" i="1"/>
  <c r="Q110" i="1" s="1"/>
  <c r="R111" i="1" s="1"/>
  <c r="S112" i="1" s="1"/>
  <c r="T113" i="1" s="1"/>
  <c r="P110" i="1"/>
  <c r="Q111" i="1" s="1"/>
  <c r="R112" i="1" s="1"/>
  <c r="S113" i="1" s="1"/>
  <c r="T114" i="1" s="1"/>
  <c r="P111" i="1"/>
  <c r="Q112" i="1" s="1"/>
  <c r="R113" i="1" s="1"/>
  <c r="S114" i="1" s="1"/>
  <c r="T115" i="1" s="1"/>
  <c r="P112" i="1"/>
  <c r="Q113" i="1" s="1"/>
  <c r="R114" i="1" s="1"/>
  <c r="S115" i="1" s="1"/>
  <c r="T116" i="1" s="1"/>
  <c r="P113" i="1"/>
  <c r="Q114" i="1" s="1"/>
  <c r="R115" i="1" s="1"/>
  <c r="S116" i="1" s="1"/>
  <c r="T117" i="1" s="1"/>
  <c r="P114" i="1"/>
  <c r="Q115" i="1" s="1"/>
  <c r="R116" i="1" s="1"/>
  <c r="S117" i="1" s="1"/>
  <c r="T118" i="1" s="1"/>
  <c r="P115" i="1"/>
  <c r="Q116" i="1" s="1"/>
  <c r="R117" i="1" s="1"/>
  <c r="S118" i="1" s="1"/>
  <c r="T119" i="1" s="1"/>
  <c r="P116" i="1"/>
  <c r="Q117" i="1" s="1"/>
  <c r="R118" i="1" s="1"/>
  <c r="S119" i="1" s="1"/>
  <c r="T120" i="1" s="1"/>
  <c r="P117" i="1"/>
  <c r="Q118" i="1" s="1"/>
  <c r="R119" i="1" s="1"/>
  <c r="S120" i="1" s="1"/>
  <c r="T121" i="1" s="1"/>
  <c r="P118" i="1"/>
  <c r="Q119" i="1" s="1"/>
  <c r="R120" i="1" s="1"/>
  <c r="S121" i="1" s="1"/>
  <c r="T122" i="1" s="1"/>
  <c r="P119" i="1"/>
  <c r="Q120" i="1" s="1"/>
  <c r="R121" i="1" s="1"/>
  <c r="S122" i="1" s="1"/>
  <c r="T123" i="1" s="1"/>
  <c r="P120" i="1"/>
  <c r="Q121" i="1" s="1"/>
  <c r="R122" i="1" s="1"/>
  <c r="S123" i="1" s="1"/>
  <c r="T124" i="1" s="1"/>
  <c r="P121" i="1"/>
  <c r="Q122" i="1" s="1"/>
  <c r="R123" i="1" s="1"/>
  <c r="S124" i="1" s="1"/>
  <c r="T125" i="1" s="1"/>
  <c r="P122" i="1"/>
  <c r="Q123" i="1" s="1"/>
  <c r="R124" i="1" s="1"/>
  <c r="S125" i="1" s="1"/>
  <c r="T126" i="1" s="1"/>
  <c r="P123" i="1"/>
  <c r="Q124" i="1" s="1"/>
  <c r="R125" i="1" s="1"/>
  <c r="S126" i="1" s="1"/>
  <c r="T127" i="1" s="1"/>
  <c r="P124" i="1"/>
  <c r="Q125" i="1" s="1"/>
  <c r="R126" i="1" s="1"/>
  <c r="S127" i="1" s="1"/>
  <c r="T128" i="1" s="1"/>
  <c r="P125" i="1"/>
  <c r="Q126" i="1" s="1"/>
  <c r="R127" i="1" s="1"/>
  <c r="S128" i="1" s="1"/>
  <c r="T129" i="1" s="1"/>
  <c r="P126" i="1"/>
  <c r="Q127" i="1" s="1"/>
  <c r="R128" i="1" s="1"/>
  <c r="S129" i="1" s="1"/>
  <c r="T130" i="1" s="1"/>
  <c r="P127" i="1"/>
  <c r="Q128" i="1" s="1"/>
  <c r="R129" i="1" s="1"/>
  <c r="S130" i="1" s="1"/>
  <c r="T131" i="1" s="1"/>
  <c r="P128" i="1"/>
  <c r="Q129" i="1" s="1"/>
  <c r="R130" i="1" s="1"/>
  <c r="S131" i="1" s="1"/>
  <c r="T132" i="1" s="1"/>
  <c r="P129" i="1"/>
  <c r="Q130" i="1" s="1"/>
  <c r="R131" i="1" s="1"/>
  <c r="S132" i="1" s="1"/>
  <c r="T133" i="1" s="1"/>
  <c r="P130" i="1"/>
  <c r="Q131" i="1" s="1"/>
  <c r="R132" i="1" s="1"/>
  <c r="S133" i="1" s="1"/>
  <c r="T134" i="1" s="1"/>
  <c r="P131" i="1"/>
  <c r="Q132" i="1" s="1"/>
  <c r="R133" i="1" s="1"/>
  <c r="S134" i="1" s="1"/>
  <c r="T135" i="1" s="1"/>
  <c r="P132" i="1"/>
  <c r="Q133" i="1" s="1"/>
  <c r="R134" i="1" s="1"/>
  <c r="S135" i="1" s="1"/>
  <c r="T136" i="1" s="1"/>
  <c r="P133" i="1"/>
  <c r="Q134" i="1" s="1"/>
  <c r="R135" i="1" s="1"/>
  <c r="S136" i="1" s="1"/>
  <c r="T137" i="1" s="1"/>
  <c r="P134" i="1"/>
  <c r="Q135" i="1" s="1"/>
  <c r="R136" i="1" s="1"/>
  <c r="S137" i="1" s="1"/>
  <c r="T138" i="1" s="1"/>
  <c r="P135" i="1"/>
  <c r="Q136" i="1" s="1"/>
  <c r="R137" i="1" s="1"/>
  <c r="S138" i="1" s="1"/>
  <c r="T139" i="1" s="1"/>
  <c r="P136" i="1"/>
  <c r="Q137" i="1" s="1"/>
  <c r="R138" i="1" s="1"/>
  <c r="S139" i="1" s="1"/>
  <c r="T140" i="1" s="1"/>
  <c r="P137" i="1"/>
  <c r="Q138" i="1" s="1"/>
  <c r="R139" i="1" s="1"/>
  <c r="S140" i="1" s="1"/>
  <c r="T141" i="1" s="1"/>
  <c r="P138" i="1"/>
  <c r="Q139" i="1" s="1"/>
  <c r="R140" i="1" s="1"/>
  <c r="S141" i="1" s="1"/>
  <c r="T142" i="1" s="1"/>
  <c r="P139" i="1"/>
  <c r="Q140" i="1" s="1"/>
  <c r="R141" i="1" s="1"/>
  <c r="S142" i="1" s="1"/>
  <c r="T143" i="1" s="1"/>
  <c r="P140" i="1"/>
  <c r="Q141" i="1" s="1"/>
  <c r="R142" i="1" s="1"/>
  <c r="S143" i="1" s="1"/>
  <c r="T144" i="1" s="1"/>
  <c r="P141" i="1"/>
  <c r="Q142" i="1" s="1"/>
  <c r="R143" i="1" s="1"/>
  <c r="S144" i="1" s="1"/>
  <c r="T145" i="1" s="1"/>
  <c r="P142" i="1"/>
  <c r="Q143" i="1" s="1"/>
  <c r="R144" i="1" s="1"/>
  <c r="S145" i="1" s="1"/>
  <c r="T146" i="1" s="1"/>
  <c r="P143" i="1"/>
  <c r="Q144" i="1" s="1"/>
  <c r="R145" i="1" s="1"/>
  <c r="S146" i="1" s="1"/>
  <c r="T147" i="1" s="1"/>
  <c r="P144" i="1"/>
  <c r="Q145" i="1" s="1"/>
  <c r="R146" i="1" s="1"/>
  <c r="S147" i="1" s="1"/>
  <c r="T148" i="1" s="1"/>
  <c r="P145" i="1"/>
  <c r="Q146" i="1" s="1"/>
  <c r="R147" i="1" s="1"/>
  <c r="S148" i="1" s="1"/>
  <c r="T149" i="1" s="1"/>
  <c r="P146" i="1"/>
  <c r="Q147" i="1" s="1"/>
  <c r="R148" i="1" s="1"/>
  <c r="S149" i="1" s="1"/>
  <c r="T150" i="1" s="1"/>
  <c r="P147" i="1"/>
  <c r="Q148" i="1" s="1"/>
  <c r="R149" i="1" s="1"/>
  <c r="S150" i="1" s="1"/>
  <c r="T151" i="1" s="1"/>
  <c r="P148" i="1"/>
  <c r="Q149" i="1" s="1"/>
  <c r="R150" i="1" s="1"/>
  <c r="S151" i="1" s="1"/>
  <c r="T152" i="1" s="1"/>
  <c r="P149" i="1"/>
  <c r="Q150" i="1" s="1"/>
  <c r="R151" i="1" s="1"/>
  <c r="S152" i="1" s="1"/>
  <c r="T153" i="1" s="1"/>
  <c r="P150" i="1"/>
  <c r="Q151" i="1" s="1"/>
  <c r="R152" i="1" s="1"/>
  <c r="S153" i="1" s="1"/>
  <c r="T154" i="1" s="1"/>
  <c r="P151" i="1"/>
  <c r="Q152" i="1" s="1"/>
  <c r="R153" i="1" s="1"/>
  <c r="S154" i="1" s="1"/>
  <c r="T155" i="1" s="1"/>
  <c r="P152" i="1"/>
  <c r="Q153" i="1" s="1"/>
  <c r="R154" i="1" s="1"/>
  <c r="S155" i="1" s="1"/>
  <c r="T156" i="1" s="1"/>
  <c r="P153" i="1"/>
  <c r="Q154" i="1" s="1"/>
  <c r="R155" i="1" s="1"/>
  <c r="S156" i="1" s="1"/>
  <c r="T157" i="1" s="1"/>
  <c r="P154" i="1"/>
  <c r="Q155" i="1" s="1"/>
  <c r="R156" i="1" s="1"/>
  <c r="S157" i="1" s="1"/>
  <c r="T158" i="1" s="1"/>
  <c r="P155" i="1"/>
  <c r="Q156" i="1" s="1"/>
  <c r="R157" i="1" s="1"/>
  <c r="S158" i="1" s="1"/>
  <c r="T159" i="1" s="1"/>
  <c r="P156" i="1"/>
  <c r="Q157" i="1" s="1"/>
  <c r="R158" i="1" s="1"/>
  <c r="S159" i="1" s="1"/>
  <c r="T160" i="1" s="1"/>
  <c r="P157" i="1"/>
  <c r="Q158" i="1" s="1"/>
  <c r="R159" i="1" s="1"/>
  <c r="S160" i="1" s="1"/>
  <c r="T161" i="1" s="1"/>
  <c r="P158" i="1"/>
  <c r="Q159" i="1" s="1"/>
  <c r="R160" i="1" s="1"/>
  <c r="S161" i="1" s="1"/>
  <c r="T162" i="1" s="1"/>
  <c r="P159" i="1"/>
  <c r="Q160" i="1" s="1"/>
  <c r="R161" i="1" s="1"/>
  <c r="S162" i="1" s="1"/>
  <c r="T163" i="1" s="1"/>
  <c r="P160" i="1"/>
  <c r="Q161" i="1" s="1"/>
  <c r="R162" i="1" s="1"/>
  <c r="S163" i="1" s="1"/>
  <c r="T164" i="1" s="1"/>
  <c r="P161" i="1"/>
  <c r="Q162" i="1" s="1"/>
  <c r="R163" i="1" s="1"/>
  <c r="S164" i="1" s="1"/>
  <c r="T165" i="1" s="1"/>
  <c r="P162" i="1"/>
  <c r="Q163" i="1" s="1"/>
  <c r="R164" i="1" s="1"/>
  <c r="S165" i="1" s="1"/>
  <c r="T166" i="1" s="1"/>
  <c r="P163" i="1"/>
  <c r="Q164" i="1" s="1"/>
  <c r="R165" i="1" s="1"/>
  <c r="S166" i="1" s="1"/>
  <c r="T167" i="1" s="1"/>
  <c r="P164" i="1"/>
  <c r="Q165" i="1" s="1"/>
  <c r="R166" i="1" s="1"/>
  <c r="S167" i="1" s="1"/>
  <c r="T168" i="1" s="1"/>
  <c r="P165" i="1"/>
  <c r="Q166" i="1" s="1"/>
  <c r="R167" i="1" s="1"/>
  <c r="S168" i="1" s="1"/>
  <c r="T169" i="1" s="1"/>
  <c r="P166" i="1"/>
  <c r="Q167" i="1" s="1"/>
  <c r="R168" i="1" s="1"/>
  <c r="S169" i="1" s="1"/>
  <c r="T170" i="1" s="1"/>
  <c r="P167" i="1"/>
  <c r="Q168" i="1" s="1"/>
  <c r="R169" i="1" s="1"/>
  <c r="S170" i="1" s="1"/>
  <c r="T171" i="1" s="1"/>
  <c r="P168" i="1"/>
  <c r="Q169" i="1" s="1"/>
  <c r="R170" i="1" s="1"/>
  <c r="S171" i="1" s="1"/>
  <c r="T172" i="1" s="1"/>
  <c r="P169" i="1"/>
  <c r="Q170" i="1" s="1"/>
  <c r="R171" i="1" s="1"/>
  <c r="S172" i="1" s="1"/>
  <c r="T173" i="1" s="1"/>
  <c r="P170" i="1"/>
  <c r="Q171" i="1" s="1"/>
  <c r="R172" i="1" s="1"/>
  <c r="S173" i="1" s="1"/>
  <c r="T174" i="1" s="1"/>
  <c r="P171" i="1"/>
  <c r="Q172" i="1" s="1"/>
  <c r="R173" i="1" s="1"/>
  <c r="S174" i="1" s="1"/>
  <c r="T175" i="1" s="1"/>
  <c r="P172" i="1"/>
  <c r="Q173" i="1" s="1"/>
  <c r="R174" i="1" s="1"/>
  <c r="S175" i="1" s="1"/>
  <c r="T176" i="1" s="1"/>
  <c r="P173" i="1"/>
  <c r="Q174" i="1" s="1"/>
  <c r="R175" i="1" s="1"/>
  <c r="S176" i="1" s="1"/>
  <c r="T177" i="1" s="1"/>
  <c r="P174" i="1"/>
  <c r="Q175" i="1" s="1"/>
  <c r="R176" i="1" s="1"/>
  <c r="S177" i="1" s="1"/>
  <c r="T178" i="1" s="1"/>
  <c r="P175" i="1"/>
  <c r="Q176" i="1" s="1"/>
  <c r="R177" i="1" s="1"/>
  <c r="S178" i="1" s="1"/>
  <c r="T179" i="1" s="1"/>
  <c r="P176" i="1"/>
  <c r="Q177" i="1" s="1"/>
  <c r="R178" i="1" s="1"/>
  <c r="S179" i="1" s="1"/>
  <c r="T180" i="1" s="1"/>
  <c r="P177" i="1"/>
  <c r="Q178" i="1" s="1"/>
  <c r="R179" i="1" s="1"/>
  <c r="S180" i="1" s="1"/>
  <c r="T181" i="1" s="1"/>
  <c r="P178" i="1"/>
  <c r="Q179" i="1" s="1"/>
  <c r="R180" i="1" s="1"/>
  <c r="S181" i="1" s="1"/>
  <c r="T182" i="1" s="1"/>
  <c r="P179" i="1"/>
  <c r="Q180" i="1" s="1"/>
  <c r="R181" i="1" s="1"/>
  <c r="S182" i="1" s="1"/>
  <c r="T183" i="1" s="1"/>
  <c r="P180" i="1"/>
  <c r="Q181" i="1" s="1"/>
  <c r="R182" i="1" s="1"/>
  <c r="S183" i="1" s="1"/>
  <c r="T184" i="1" s="1"/>
  <c r="P181" i="1"/>
  <c r="Q182" i="1" s="1"/>
  <c r="R183" i="1" s="1"/>
  <c r="S184" i="1" s="1"/>
  <c r="T185" i="1" s="1"/>
  <c r="P182" i="1"/>
  <c r="Q183" i="1" s="1"/>
  <c r="R184" i="1" s="1"/>
  <c r="S185" i="1" s="1"/>
  <c r="T186" i="1" s="1"/>
  <c r="P183" i="1"/>
  <c r="Q184" i="1" s="1"/>
  <c r="R185" i="1" s="1"/>
  <c r="S186" i="1" s="1"/>
  <c r="T187" i="1" s="1"/>
  <c r="P184" i="1"/>
  <c r="Q185" i="1" s="1"/>
  <c r="R186" i="1" s="1"/>
  <c r="S187" i="1" s="1"/>
  <c r="T188" i="1" s="1"/>
  <c r="P185" i="1"/>
  <c r="Q186" i="1" s="1"/>
  <c r="R187" i="1" s="1"/>
  <c r="S188" i="1" s="1"/>
  <c r="T189" i="1" s="1"/>
  <c r="P186" i="1"/>
  <c r="Q187" i="1" s="1"/>
  <c r="R188" i="1" s="1"/>
  <c r="S189" i="1" s="1"/>
  <c r="T190" i="1" s="1"/>
  <c r="P187" i="1"/>
  <c r="Q188" i="1" s="1"/>
  <c r="R189" i="1" s="1"/>
  <c r="S190" i="1" s="1"/>
  <c r="T191" i="1" s="1"/>
  <c r="P188" i="1"/>
  <c r="Q189" i="1" s="1"/>
  <c r="R190" i="1" s="1"/>
  <c r="S191" i="1" s="1"/>
  <c r="T192" i="1" s="1"/>
  <c r="P189" i="1"/>
  <c r="Q190" i="1" s="1"/>
  <c r="R191" i="1" s="1"/>
  <c r="S192" i="1" s="1"/>
  <c r="T193" i="1" s="1"/>
  <c r="P190" i="1"/>
  <c r="Q191" i="1" s="1"/>
  <c r="R192" i="1" s="1"/>
  <c r="S193" i="1" s="1"/>
  <c r="T194" i="1" s="1"/>
  <c r="P191" i="1"/>
  <c r="Q192" i="1" s="1"/>
  <c r="R193" i="1" s="1"/>
  <c r="S194" i="1" s="1"/>
  <c r="T195" i="1" s="1"/>
  <c r="P192" i="1"/>
  <c r="Q193" i="1" s="1"/>
  <c r="R194" i="1" s="1"/>
  <c r="S195" i="1" s="1"/>
  <c r="T196" i="1" s="1"/>
  <c r="P193" i="1"/>
  <c r="Q194" i="1" s="1"/>
  <c r="R195" i="1" s="1"/>
  <c r="S196" i="1" s="1"/>
  <c r="T197" i="1" s="1"/>
  <c r="P194" i="1"/>
  <c r="Q195" i="1" s="1"/>
  <c r="R196" i="1" s="1"/>
  <c r="S197" i="1" s="1"/>
  <c r="T198" i="1" s="1"/>
  <c r="P195" i="1"/>
  <c r="Q196" i="1" s="1"/>
  <c r="R197" i="1" s="1"/>
  <c r="S198" i="1" s="1"/>
  <c r="T199" i="1" s="1"/>
  <c r="P196" i="1"/>
  <c r="Q197" i="1" s="1"/>
  <c r="R198" i="1" s="1"/>
  <c r="S199" i="1" s="1"/>
  <c r="T200" i="1" s="1"/>
  <c r="P197" i="1"/>
  <c r="Q198" i="1" s="1"/>
  <c r="R199" i="1" s="1"/>
  <c r="S200" i="1" s="1"/>
  <c r="T201" i="1" s="1"/>
  <c r="P198" i="1"/>
  <c r="Q199" i="1" s="1"/>
  <c r="R200" i="1" s="1"/>
  <c r="S201" i="1" s="1"/>
  <c r="T202" i="1" s="1"/>
  <c r="P199" i="1"/>
  <c r="Q200" i="1" s="1"/>
  <c r="R201" i="1" s="1"/>
  <c r="S202" i="1" s="1"/>
  <c r="T203" i="1" s="1"/>
  <c r="P200" i="1"/>
  <c r="Q201" i="1" s="1"/>
  <c r="R202" i="1" s="1"/>
  <c r="S203" i="1" s="1"/>
  <c r="T204" i="1" s="1"/>
  <c r="P201" i="1"/>
  <c r="Q202" i="1" s="1"/>
  <c r="R203" i="1" s="1"/>
  <c r="S204" i="1" s="1"/>
  <c r="T205" i="1" s="1"/>
  <c r="P202" i="1"/>
  <c r="Q203" i="1" s="1"/>
  <c r="R204" i="1" s="1"/>
  <c r="S205" i="1" s="1"/>
  <c r="T206" i="1" s="1"/>
  <c r="P203" i="1"/>
  <c r="Q204" i="1" s="1"/>
  <c r="R205" i="1" s="1"/>
  <c r="S206" i="1" s="1"/>
  <c r="T207" i="1" s="1"/>
  <c r="P204" i="1"/>
  <c r="Q205" i="1" s="1"/>
  <c r="R206" i="1" s="1"/>
  <c r="S207" i="1" s="1"/>
  <c r="T208" i="1" s="1"/>
  <c r="P205" i="1"/>
  <c r="Q206" i="1" s="1"/>
  <c r="R207" i="1" s="1"/>
  <c r="S208" i="1" s="1"/>
  <c r="T209" i="1" s="1"/>
  <c r="P206" i="1"/>
  <c r="Q207" i="1" s="1"/>
  <c r="R208" i="1" s="1"/>
  <c r="S209" i="1" s="1"/>
  <c r="T210" i="1" s="1"/>
  <c r="P207" i="1"/>
  <c r="Q208" i="1" s="1"/>
  <c r="R209" i="1" s="1"/>
  <c r="S210" i="1" s="1"/>
  <c r="T211" i="1" s="1"/>
  <c r="P208" i="1"/>
  <c r="Q209" i="1" s="1"/>
  <c r="R210" i="1" s="1"/>
  <c r="S211" i="1" s="1"/>
  <c r="T212" i="1" s="1"/>
  <c r="P209" i="1"/>
  <c r="Q210" i="1" s="1"/>
  <c r="R211" i="1" s="1"/>
  <c r="S212" i="1" s="1"/>
  <c r="T213" i="1" s="1"/>
  <c r="P210" i="1"/>
  <c r="Q211" i="1" s="1"/>
  <c r="R212" i="1" s="1"/>
  <c r="S213" i="1" s="1"/>
  <c r="T214" i="1" s="1"/>
  <c r="P211" i="1"/>
  <c r="Q212" i="1" s="1"/>
  <c r="R213" i="1" s="1"/>
  <c r="S214" i="1" s="1"/>
  <c r="T215" i="1" s="1"/>
  <c r="P212" i="1"/>
  <c r="Q213" i="1" s="1"/>
  <c r="R214" i="1" s="1"/>
  <c r="S215" i="1" s="1"/>
  <c r="T216" i="1" s="1"/>
  <c r="P213" i="1"/>
  <c r="Q214" i="1" s="1"/>
  <c r="R215" i="1" s="1"/>
  <c r="S216" i="1" s="1"/>
  <c r="T217" i="1" s="1"/>
  <c r="P214" i="1"/>
  <c r="Q215" i="1" s="1"/>
  <c r="R216" i="1" s="1"/>
  <c r="S217" i="1" s="1"/>
  <c r="T218" i="1" s="1"/>
  <c r="P215" i="1"/>
  <c r="Q216" i="1" s="1"/>
  <c r="R217" i="1" s="1"/>
  <c r="S218" i="1" s="1"/>
  <c r="T219" i="1" s="1"/>
  <c r="P216" i="1"/>
  <c r="Q217" i="1" s="1"/>
  <c r="R218" i="1" s="1"/>
  <c r="S219" i="1" s="1"/>
  <c r="T220" i="1" s="1"/>
  <c r="P217" i="1"/>
  <c r="Q218" i="1" s="1"/>
  <c r="R219" i="1" s="1"/>
  <c r="S220" i="1" s="1"/>
  <c r="T221" i="1" s="1"/>
  <c r="P218" i="1"/>
  <c r="Q219" i="1" s="1"/>
  <c r="R220" i="1" s="1"/>
  <c r="S221" i="1" s="1"/>
  <c r="T222" i="1" s="1"/>
  <c r="P219" i="1"/>
  <c r="Q220" i="1" s="1"/>
  <c r="R221" i="1" s="1"/>
  <c r="S222" i="1" s="1"/>
  <c r="T223" i="1" s="1"/>
  <c r="P220" i="1"/>
  <c r="Q221" i="1" s="1"/>
  <c r="R222" i="1" s="1"/>
  <c r="S223" i="1" s="1"/>
  <c r="T224" i="1" s="1"/>
  <c r="P221" i="1"/>
  <c r="Q222" i="1" s="1"/>
  <c r="R223" i="1" s="1"/>
  <c r="S224" i="1" s="1"/>
  <c r="T225" i="1" s="1"/>
  <c r="P222" i="1"/>
  <c r="Q223" i="1" s="1"/>
  <c r="R224" i="1" s="1"/>
  <c r="S225" i="1" s="1"/>
  <c r="T226" i="1" s="1"/>
  <c r="P223" i="1"/>
  <c r="Q224" i="1" s="1"/>
  <c r="R225" i="1" s="1"/>
  <c r="S226" i="1" s="1"/>
  <c r="T227" i="1" s="1"/>
  <c r="P224" i="1"/>
  <c r="Q225" i="1" s="1"/>
  <c r="R226" i="1" s="1"/>
  <c r="S227" i="1" s="1"/>
  <c r="T228" i="1" s="1"/>
  <c r="P225" i="1"/>
  <c r="Q226" i="1" s="1"/>
  <c r="R227" i="1" s="1"/>
  <c r="S228" i="1" s="1"/>
  <c r="T229" i="1" s="1"/>
  <c r="P226" i="1"/>
  <c r="Q227" i="1" s="1"/>
  <c r="R228" i="1" s="1"/>
  <c r="S229" i="1" s="1"/>
  <c r="T230" i="1" s="1"/>
  <c r="P227" i="1"/>
  <c r="Q228" i="1" s="1"/>
  <c r="R229" i="1" s="1"/>
  <c r="S230" i="1" s="1"/>
  <c r="T231" i="1" s="1"/>
  <c r="P228" i="1"/>
  <c r="Q229" i="1" s="1"/>
  <c r="R230" i="1" s="1"/>
  <c r="S231" i="1" s="1"/>
  <c r="T232" i="1" s="1"/>
  <c r="P229" i="1"/>
  <c r="Q230" i="1" s="1"/>
  <c r="R231" i="1" s="1"/>
  <c r="S232" i="1" s="1"/>
  <c r="T233" i="1" s="1"/>
  <c r="P230" i="1"/>
  <c r="Q231" i="1" s="1"/>
  <c r="R232" i="1" s="1"/>
  <c r="S233" i="1" s="1"/>
  <c r="T234" i="1" s="1"/>
  <c r="P231" i="1"/>
  <c r="Q232" i="1" s="1"/>
  <c r="R233" i="1" s="1"/>
  <c r="S234" i="1" s="1"/>
  <c r="T235" i="1" s="1"/>
  <c r="P232" i="1"/>
  <c r="Q233" i="1" s="1"/>
  <c r="R234" i="1" s="1"/>
  <c r="S235" i="1" s="1"/>
  <c r="T236" i="1" s="1"/>
  <c r="P233" i="1"/>
  <c r="Q234" i="1" s="1"/>
  <c r="R235" i="1" s="1"/>
  <c r="S236" i="1" s="1"/>
  <c r="T237" i="1" s="1"/>
  <c r="P234" i="1"/>
  <c r="Q235" i="1" s="1"/>
  <c r="R236" i="1" s="1"/>
  <c r="S237" i="1" s="1"/>
  <c r="T238" i="1" s="1"/>
  <c r="P235" i="1"/>
  <c r="Q236" i="1" s="1"/>
  <c r="R237" i="1" s="1"/>
  <c r="S238" i="1" s="1"/>
  <c r="T239" i="1" s="1"/>
  <c r="P236" i="1"/>
  <c r="Q237" i="1" s="1"/>
  <c r="R238" i="1" s="1"/>
  <c r="S239" i="1" s="1"/>
  <c r="T240" i="1" s="1"/>
  <c r="P237" i="1"/>
  <c r="Q238" i="1" s="1"/>
  <c r="R239" i="1" s="1"/>
  <c r="S240" i="1" s="1"/>
  <c r="T241" i="1" s="1"/>
  <c r="P238" i="1"/>
  <c r="Q239" i="1" s="1"/>
  <c r="R240" i="1" s="1"/>
  <c r="S241" i="1" s="1"/>
  <c r="T242" i="1" s="1"/>
  <c r="P239" i="1"/>
  <c r="Q240" i="1" s="1"/>
  <c r="R241" i="1" s="1"/>
  <c r="S242" i="1" s="1"/>
  <c r="T243" i="1" s="1"/>
  <c r="P240" i="1"/>
  <c r="Q241" i="1" s="1"/>
  <c r="R242" i="1" s="1"/>
  <c r="S243" i="1" s="1"/>
  <c r="T244" i="1" s="1"/>
  <c r="P241" i="1"/>
  <c r="Q242" i="1" s="1"/>
  <c r="R243" i="1" s="1"/>
  <c r="S244" i="1" s="1"/>
  <c r="T245" i="1" s="1"/>
  <c r="P242" i="1"/>
  <c r="Q243" i="1" s="1"/>
  <c r="R244" i="1" s="1"/>
  <c r="S245" i="1" s="1"/>
  <c r="T246" i="1" s="1"/>
  <c r="P243" i="1"/>
  <c r="Q244" i="1" s="1"/>
  <c r="R245" i="1" s="1"/>
  <c r="S246" i="1" s="1"/>
  <c r="T247" i="1" s="1"/>
  <c r="P244" i="1"/>
  <c r="Q245" i="1" s="1"/>
  <c r="R246" i="1" s="1"/>
  <c r="S247" i="1" s="1"/>
  <c r="T248" i="1" s="1"/>
  <c r="P245" i="1"/>
  <c r="Q246" i="1" s="1"/>
  <c r="R247" i="1" s="1"/>
  <c r="S248" i="1" s="1"/>
  <c r="T249" i="1" s="1"/>
  <c r="P246" i="1"/>
  <c r="Q247" i="1" s="1"/>
  <c r="R248" i="1" s="1"/>
  <c r="S249" i="1" s="1"/>
  <c r="T250" i="1" s="1"/>
  <c r="P247" i="1"/>
  <c r="Q248" i="1" s="1"/>
  <c r="R249" i="1" s="1"/>
  <c r="S250" i="1" s="1"/>
  <c r="T251" i="1" s="1"/>
  <c r="P248" i="1"/>
  <c r="Q249" i="1" s="1"/>
  <c r="R250" i="1" s="1"/>
  <c r="S251" i="1" s="1"/>
  <c r="T252" i="1" s="1"/>
  <c r="P249" i="1"/>
  <c r="Q250" i="1" s="1"/>
  <c r="R251" i="1" s="1"/>
  <c r="S252" i="1" s="1"/>
  <c r="T253" i="1" s="1"/>
  <c r="P250" i="1"/>
  <c r="Q251" i="1" s="1"/>
  <c r="R252" i="1" s="1"/>
  <c r="S253" i="1" s="1"/>
  <c r="T254" i="1" s="1"/>
  <c r="P251" i="1"/>
  <c r="Q252" i="1" s="1"/>
  <c r="R253" i="1" s="1"/>
  <c r="S254" i="1" s="1"/>
  <c r="T255" i="1" s="1"/>
  <c r="P252" i="1"/>
  <c r="Q253" i="1" s="1"/>
  <c r="R254" i="1" s="1"/>
  <c r="S255" i="1" s="1"/>
  <c r="T256" i="1" s="1"/>
  <c r="P253" i="1"/>
  <c r="Q254" i="1" s="1"/>
  <c r="R255" i="1" s="1"/>
  <c r="S256" i="1" s="1"/>
  <c r="T257" i="1" s="1"/>
  <c r="P254" i="1"/>
  <c r="Q255" i="1" s="1"/>
  <c r="R256" i="1" s="1"/>
  <c r="S257" i="1" s="1"/>
  <c r="T258" i="1" s="1"/>
  <c r="P255" i="1"/>
  <c r="Q256" i="1" s="1"/>
  <c r="R257" i="1" s="1"/>
  <c r="S258" i="1" s="1"/>
  <c r="T259" i="1" s="1"/>
  <c r="P256" i="1"/>
  <c r="Q257" i="1" s="1"/>
  <c r="R258" i="1" s="1"/>
  <c r="S259" i="1" s="1"/>
  <c r="T260" i="1" s="1"/>
  <c r="P257" i="1"/>
  <c r="Q258" i="1" s="1"/>
  <c r="R259" i="1" s="1"/>
  <c r="S260" i="1" s="1"/>
  <c r="T261" i="1" s="1"/>
  <c r="P258" i="1"/>
  <c r="Q259" i="1" s="1"/>
  <c r="R260" i="1" s="1"/>
  <c r="S261" i="1" s="1"/>
  <c r="T262" i="1" s="1"/>
  <c r="P259" i="1"/>
  <c r="Q260" i="1" s="1"/>
  <c r="R261" i="1" s="1"/>
  <c r="S262" i="1" s="1"/>
  <c r="T263" i="1" s="1"/>
  <c r="P260" i="1"/>
  <c r="Q261" i="1" s="1"/>
  <c r="R262" i="1" s="1"/>
  <c r="S263" i="1" s="1"/>
  <c r="T264" i="1" s="1"/>
  <c r="P261" i="1"/>
  <c r="Q262" i="1" s="1"/>
  <c r="R263" i="1" s="1"/>
  <c r="S264" i="1" s="1"/>
  <c r="T265" i="1" s="1"/>
  <c r="P262" i="1"/>
  <c r="Q263" i="1" s="1"/>
  <c r="R264" i="1" s="1"/>
  <c r="S265" i="1" s="1"/>
  <c r="T266" i="1" s="1"/>
  <c r="P263" i="1"/>
  <c r="Q264" i="1" s="1"/>
  <c r="R265" i="1" s="1"/>
  <c r="S266" i="1" s="1"/>
  <c r="T267" i="1" s="1"/>
  <c r="P264" i="1"/>
  <c r="Q265" i="1" s="1"/>
  <c r="R266" i="1" s="1"/>
  <c r="S267" i="1" s="1"/>
  <c r="T268" i="1" s="1"/>
  <c r="P265" i="1"/>
  <c r="Q266" i="1" s="1"/>
  <c r="R267" i="1" s="1"/>
  <c r="S268" i="1" s="1"/>
  <c r="T269" i="1" s="1"/>
  <c r="P266" i="1"/>
  <c r="Q267" i="1" s="1"/>
  <c r="R268" i="1" s="1"/>
  <c r="S269" i="1" s="1"/>
  <c r="T270" i="1" s="1"/>
  <c r="P267" i="1"/>
  <c r="Q268" i="1" s="1"/>
  <c r="R269" i="1" s="1"/>
  <c r="S270" i="1" s="1"/>
  <c r="T271" i="1" s="1"/>
  <c r="P268" i="1"/>
  <c r="Q269" i="1" s="1"/>
  <c r="R270" i="1" s="1"/>
  <c r="S271" i="1" s="1"/>
  <c r="T272" i="1" s="1"/>
  <c r="P269" i="1"/>
  <c r="Q270" i="1" s="1"/>
  <c r="R271" i="1" s="1"/>
  <c r="S272" i="1" s="1"/>
  <c r="T273" i="1" s="1"/>
  <c r="P270" i="1"/>
  <c r="Q271" i="1" s="1"/>
  <c r="R272" i="1" s="1"/>
  <c r="S273" i="1" s="1"/>
  <c r="T274" i="1" s="1"/>
  <c r="P271" i="1"/>
  <c r="Q272" i="1" s="1"/>
  <c r="R273" i="1" s="1"/>
  <c r="S274" i="1" s="1"/>
  <c r="T275" i="1" s="1"/>
  <c r="P272" i="1"/>
  <c r="Q273" i="1" s="1"/>
  <c r="R274" i="1" s="1"/>
  <c r="S275" i="1" s="1"/>
  <c r="T276" i="1" s="1"/>
  <c r="P273" i="1"/>
  <c r="Q274" i="1" s="1"/>
  <c r="R275" i="1" s="1"/>
  <c r="S276" i="1" s="1"/>
  <c r="T277" i="1" s="1"/>
  <c r="P274" i="1"/>
  <c r="Q275" i="1" s="1"/>
  <c r="R276" i="1" s="1"/>
  <c r="S277" i="1" s="1"/>
  <c r="T278" i="1" s="1"/>
  <c r="P275" i="1"/>
  <c r="Q276" i="1" s="1"/>
  <c r="R277" i="1" s="1"/>
  <c r="S278" i="1" s="1"/>
  <c r="T279" i="1" s="1"/>
  <c r="P276" i="1"/>
  <c r="Q277" i="1" s="1"/>
  <c r="R278" i="1" s="1"/>
  <c r="S279" i="1" s="1"/>
  <c r="T280" i="1" s="1"/>
  <c r="P277" i="1"/>
  <c r="Q278" i="1" s="1"/>
  <c r="R279" i="1" s="1"/>
  <c r="S280" i="1" s="1"/>
  <c r="T281" i="1" s="1"/>
  <c r="P278" i="1"/>
  <c r="Q279" i="1" s="1"/>
  <c r="R280" i="1" s="1"/>
  <c r="S281" i="1" s="1"/>
  <c r="T282" i="1" s="1"/>
  <c r="P279" i="1"/>
  <c r="Q280" i="1" s="1"/>
  <c r="R281" i="1" s="1"/>
  <c r="S282" i="1" s="1"/>
  <c r="T283" i="1" s="1"/>
  <c r="P280" i="1"/>
  <c r="Q281" i="1" s="1"/>
  <c r="R282" i="1" s="1"/>
  <c r="S283" i="1" s="1"/>
  <c r="T284" i="1" s="1"/>
  <c r="P281" i="1"/>
  <c r="Q282" i="1" s="1"/>
  <c r="R283" i="1" s="1"/>
  <c r="S284" i="1" s="1"/>
  <c r="T285" i="1" s="1"/>
  <c r="P282" i="1"/>
  <c r="Q283" i="1" s="1"/>
  <c r="R284" i="1" s="1"/>
  <c r="S285" i="1" s="1"/>
  <c r="T286" i="1" s="1"/>
  <c r="P283" i="1"/>
  <c r="Q284" i="1" s="1"/>
  <c r="R285" i="1" s="1"/>
  <c r="S286" i="1" s="1"/>
  <c r="T287" i="1" s="1"/>
  <c r="P284" i="1"/>
  <c r="Q285" i="1" s="1"/>
  <c r="R286" i="1" s="1"/>
  <c r="S287" i="1" s="1"/>
  <c r="T288" i="1" s="1"/>
  <c r="P285" i="1"/>
  <c r="Q286" i="1" s="1"/>
  <c r="R287" i="1" s="1"/>
  <c r="S288" i="1" s="1"/>
  <c r="T289" i="1" s="1"/>
  <c r="P286" i="1"/>
  <c r="Q287" i="1" s="1"/>
  <c r="R288" i="1" s="1"/>
  <c r="S289" i="1" s="1"/>
  <c r="T290" i="1" s="1"/>
  <c r="P287" i="1"/>
  <c r="Q288" i="1" s="1"/>
  <c r="R289" i="1" s="1"/>
  <c r="S290" i="1" s="1"/>
  <c r="T291" i="1" s="1"/>
  <c r="P288" i="1"/>
  <c r="Q289" i="1" s="1"/>
  <c r="R290" i="1" s="1"/>
  <c r="S291" i="1" s="1"/>
  <c r="T292" i="1" s="1"/>
  <c r="P289" i="1"/>
  <c r="Q290" i="1" s="1"/>
  <c r="R291" i="1" s="1"/>
  <c r="S292" i="1" s="1"/>
  <c r="T293" i="1" s="1"/>
  <c r="P290" i="1"/>
  <c r="Q291" i="1" s="1"/>
  <c r="R292" i="1" s="1"/>
  <c r="S293" i="1" s="1"/>
  <c r="T294" i="1" s="1"/>
  <c r="P291" i="1"/>
  <c r="Q292" i="1" s="1"/>
  <c r="R293" i="1" s="1"/>
  <c r="S294" i="1" s="1"/>
  <c r="T295" i="1" s="1"/>
  <c r="P292" i="1"/>
  <c r="Q293" i="1" s="1"/>
  <c r="R294" i="1" s="1"/>
  <c r="S295" i="1" s="1"/>
  <c r="T296" i="1" s="1"/>
  <c r="P293" i="1"/>
  <c r="Q294" i="1" s="1"/>
  <c r="R295" i="1" s="1"/>
  <c r="S296" i="1" s="1"/>
  <c r="T297" i="1" s="1"/>
  <c r="P294" i="1"/>
  <c r="Q295" i="1" s="1"/>
  <c r="R296" i="1" s="1"/>
  <c r="S297" i="1" s="1"/>
  <c r="T298" i="1" s="1"/>
  <c r="P295" i="1"/>
  <c r="Q296" i="1" s="1"/>
  <c r="R297" i="1" s="1"/>
  <c r="S298" i="1" s="1"/>
  <c r="T299" i="1" s="1"/>
  <c r="P296" i="1"/>
  <c r="Q297" i="1" s="1"/>
  <c r="R298" i="1" s="1"/>
  <c r="S299" i="1" s="1"/>
  <c r="T300" i="1" s="1"/>
  <c r="P297" i="1"/>
  <c r="Q298" i="1" s="1"/>
  <c r="R299" i="1" s="1"/>
  <c r="S300" i="1" s="1"/>
  <c r="T301" i="1" s="1"/>
  <c r="P298" i="1"/>
  <c r="Q299" i="1" s="1"/>
  <c r="R300" i="1" s="1"/>
  <c r="S301" i="1" s="1"/>
  <c r="T302" i="1" s="1"/>
  <c r="P299" i="1"/>
  <c r="Q300" i="1" s="1"/>
  <c r="R301" i="1" s="1"/>
  <c r="S302" i="1" s="1"/>
  <c r="T303" i="1" s="1"/>
  <c r="P300" i="1"/>
  <c r="Q301" i="1" s="1"/>
  <c r="R302" i="1" s="1"/>
  <c r="S303" i="1" s="1"/>
  <c r="T304" i="1" s="1"/>
  <c r="P301" i="1"/>
  <c r="Q302" i="1" s="1"/>
  <c r="R303" i="1" s="1"/>
  <c r="S304" i="1" s="1"/>
  <c r="T305" i="1" s="1"/>
  <c r="P302" i="1"/>
  <c r="Q303" i="1" s="1"/>
  <c r="R304" i="1" s="1"/>
  <c r="S305" i="1" s="1"/>
  <c r="T306" i="1" s="1"/>
  <c r="P303" i="1"/>
  <c r="Q304" i="1" s="1"/>
  <c r="R305" i="1" s="1"/>
  <c r="S306" i="1" s="1"/>
  <c r="T307" i="1" s="1"/>
  <c r="P304" i="1"/>
  <c r="Q305" i="1" s="1"/>
  <c r="R306" i="1" s="1"/>
  <c r="S307" i="1" s="1"/>
  <c r="T308" i="1" s="1"/>
  <c r="P305" i="1"/>
  <c r="Q306" i="1" s="1"/>
  <c r="R307" i="1" s="1"/>
  <c r="S308" i="1" s="1"/>
  <c r="T309" i="1" s="1"/>
  <c r="P306" i="1"/>
  <c r="Q307" i="1" s="1"/>
  <c r="R308" i="1" s="1"/>
  <c r="S309" i="1" s="1"/>
  <c r="T310" i="1" s="1"/>
  <c r="P307" i="1"/>
  <c r="Q308" i="1" s="1"/>
  <c r="R309" i="1" s="1"/>
  <c r="S310" i="1" s="1"/>
  <c r="T311" i="1" s="1"/>
  <c r="P308" i="1"/>
  <c r="Q309" i="1" s="1"/>
  <c r="R310" i="1" s="1"/>
  <c r="S311" i="1" s="1"/>
  <c r="T312" i="1" s="1"/>
  <c r="P309" i="1"/>
  <c r="Q310" i="1" s="1"/>
  <c r="R311" i="1" s="1"/>
  <c r="S312" i="1" s="1"/>
  <c r="T313" i="1" s="1"/>
  <c r="P310" i="1"/>
  <c r="Q311" i="1" s="1"/>
  <c r="R312" i="1" s="1"/>
  <c r="S313" i="1" s="1"/>
  <c r="T314" i="1" s="1"/>
  <c r="P311" i="1"/>
  <c r="Q312" i="1" s="1"/>
  <c r="R313" i="1" s="1"/>
  <c r="S314" i="1" s="1"/>
  <c r="T315" i="1" s="1"/>
  <c r="P312" i="1"/>
  <c r="Q313" i="1" s="1"/>
  <c r="R314" i="1" s="1"/>
  <c r="S315" i="1" s="1"/>
  <c r="T316" i="1" s="1"/>
  <c r="P313" i="1"/>
  <c r="Q314" i="1" s="1"/>
  <c r="R315" i="1" s="1"/>
  <c r="S316" i="1" s="1"/>
  <c r="T317" i="1" s="1"/>
  <c r="P314" i="1"/>
  <c r="Q315" i="1" s="1"/>
  <c r="R316" i="1" s="1"/>
  <c r="S317" i="1" s="1"/>
  <c r="T318" i="1" s="1"/>
  <c r="P315" i="1"/>
  <c r="Q316" i="1" s="1"/>
  <c r="R317" i="1" s="1"/>
  <c r="S318" i="1" s="1"/>
  <c r="T319" i="1" s="1"/>
  <c r="P316" i="1"/>
  <c r="Q317" i="1" s="1"/>
  <c r="R318" i="1" s="1"/>
  <c r="S319" i="1" s="1"/>
  <c r="T320" i="1" s="1"/>
  <c r="P317" i="1"/>
  <c r="Q318" i="1" s="1"/>
  <c r="R319" i="1" s="1"/>
  <c r="S320" i="1" s="1"/>
  <c r="T321" i="1" s="1"/>
  <c r="P318" i="1"/>
  <c r="Q319" i="1" s="1"/>
  <c r="R320" i="1" s="1"/>
  <c r="S321" i="1" s="1"/>
  <c r="T322" i="1" s="1"/>
  <c r="P319" i="1"/>
  <c r="Q320" i="1" s="1"/>
  <c r="R321" i="1" s="1"/>
  <c r="S322" i="1" s="1"/>
  <c r="T323" i="1" s="1"/>
  <c r="P320" i="1"/>
  <c r="Q321" i="1" s="1"/>
  <c r="R322" i="1" s="1"/>
  <c r="S323" i="1" s="1"/>
  <c r="T324" i="1" s="1"/>
  <c r="P321" i="1"/>
  <c r="Q322" i="1" s="1"/>
  <c r="R323" i="1" s="1"/>
  <c r="S324" i="1" s="1"/>
  <c r="T325" i="1" s="1"/>
  <c r="P322" i="1"/>
  <c r="Q323" i="1" s="1"/>
  <c r="R324" i="1" s="1"/>
  <c r="S325" i="1" s="1"/>
  <c r="T326" i="1" s="1"/>
  <c r="P323" i="1"/>
  <c r="Q324" i="1" s="1"/>
  <c r="R325" i="1" s="1"/>
  <c r="S326" i="1" s="1"/>
  <c r="T327" i="1" s="1"/>
  <c r="P324" i="1"/>
  <c r="Q325" i="1" s="1"/>
  <c r="R326" i="1" s="1"/>
  <c r="S327" i="1" s="1"/>
  <c r="T328" i="1" s="1"/>
  <c r="P325" i="1"/>
  <c r="Q326" i="1" s="1"/>
  <c r="R327" i="1" s="1"/>
  <c r="S328" i="1" s="1"/>
  <c r="T329" i="1" s="1"/>
  <c r="P326" i="1"/>
  <c r="Q327" i="1" s="1"/>
  <c r="R328" i="1" s="1"/>
  <c r="S329" i="1" s="1"/>
  <c r="T330" i="1" s="1"/>
  <c r="P327" i="1"/>
  <c r="Q328" i="1" s="1"/>
  <c r="R329" i="1" s="1"/>
  <c r="S330" i="1" s="1"/>
  <c r="T331" i="1" s="1"/>
  <c r="P328" i="1"/>
  <c r="Q329" i="1" s="1"/>
  <c r="R330" i="1" s="1"/>
  <c r="S331" i="1" s="1"/>
  <c r="T332" i="1" s="1"/>
  <c r="P329" i="1"/>
  <c r="Q330" i="1" s="1"/>
  <c r="R331" i="1" s="1"/>
  <c r="S332" i="1" s="1"/>
  <c r="T333" i="1" s="1"/>
  <c r="P330" i="1"/>
  <c r="Q331" i="1" s="1"/>
  <c r="R332" i="1" s="1"/>
  <c r="S333" i="1" s="1"/>
  <c r="T334" i="1" s="1"/>
  <c r="P331" i="1"/>
  <c r="Q332" i="1" s="1"/>
  <c r="R333" i="1" s="1"/>
  <c r="S334" i="1" s="1"/>
  <c r="T335" i="1" s="1"/>
  <c r="P332" i="1"/>
  <c r="Q333" i="1" s="1"/>
  <c r="R334" i="1" s="1"/>
  <c r="S335" i="1" s="1"/>
  <c r="T336" i="1" s="1"/>
  <c r="P333" i="1"/>
  <c r="Q334" i="1" s="1"/>
  <c r="R335" i="1" s="1"/>
  <c r="S336" i="1" s="1"/>
  <c r="T337" i="1" s="1"/>
  <c r="P334" i="1"/>
  <c r="Q335" i="1" s="1"/>
  <c r="R336" i="1" s="1"/>
  <c r="S337" i="1" s="1"/>
  <c r="T338" i="1" s="1"/>
  <c r="P335" i="1"/>
  <c r="Q336" i="1" s="1"/>
  <c r="R337" i="1" s="1"/>
  <c r="S338" i="1" s="1"/>
  <c r="T339" i="1" s="1"/>
  <c r="P336" i="1"/>
  <c r="Q337" i="1" s="1"/>
  <c r="R338" i="1" s="1"/>
  <c r="S339" i="1" s="1"/>
  <c r="T340" i="1" s="1"/>
  <c r="P337" i="1"/>
  <c r="Q338" i="1" s="1"/>
  <c r="R339" i="1" s="1"/>
  <c r="S340" i="1" s="1"/>
  <c r="T341" i="1" s="1"/>
  <c r="P338" i="1"/>
  <c r="Q339" i="1" s="1"/>
  <c r="R340" i="1" s="1"/>
  <c r="S341" i="1" s="1"/>
  <c r="T342" i="1" s="1"/>
  <c r="P339" i="1"/>
  <c r="Q340" i="1" s="1"/>
  <c r="R341" i="1" s="1"/>
  <c r="S342" i="1" s="1"/>
  <c r="T343" i="1" s="1"/>
  <c r="P340" i="1"/>
  <c r="Q341" i="1" s="1"/>
  <c r="R342" i="1" s="1"/>
  <c r="S343" i="1" s="1"/>
  <c r="T344" i="1" s="1"/>
  <c r="P341" i="1"/>
  <c r="Q342" i="1" s="1"/>
  <c r="R343" i="1" s="1"/>
  <c r="S344" i="1" s="1"/>
  <c r="T345" i="1" s="1"/>
  <c r="P342" i="1"/>
  <c r="Q343" i="1" s="1"/>
  <c r="R344" i="1" s="1"/>
  <c r="S345" i="1" s="1"/>
  <c r="T346" i="1" s="1"/>
  <c r="P343" i="1"/>
  <c r="Q344" i="1" s="1"/>
  <c r="R345" i="1" s="1"/>
  <c r="S346" i="1" s="1"/>
  <c r="T347" i="1" s="1"/>
  <c r="P344" i="1"/>
  <c r="Q345" i="1" s="1"/>
  <c r="R346" i="1" s="1"/>
  <c r="S347" i="1" s="1"/>
  <c r="T348" i="1" s="1"/>
  <c r="P345" i="1"/>
  <c r="Q346" i="1" s="1"/>
  <c r="R347" i="1" s="1"/>
  <c r="S348" i="1" s="1"/>
  <c r="T349" i="1" s="1"/>
  <c r="P346" i="1"/>
  <c r="Q347" i="1" s="1"/>
  <c r="R348" i="1" s="1"/>
  <c r="S349" i="1" s="1"/>
  <c r="T350" i="1" s="1"/>
  <c r="P347" i="1"/>
  <c r="Q348" i="1" s="1"/>
  <c r="R349" i="1" s="1"/>
  <c r="S350" i="1" s="1"/>
  <c r="T351" i="1" s="1"/>
  <c r="P348" i="1"/>
  <c r="Q349" i="1" s="1"/>
  <c r="R350" i="1" s="1"/>
  <c r="S351" i="1" s="1"/>
  <c r="T352" i="1" s="1"/>
  <c r="P349" i="1"/>
  <c r="Q350" i="1" s="1"/>
  <c r="R351" i="1" s="1"/>
  <c r="S352" i="1" s="1"/>
  <c r="T353" i="1" s="1"/>
  <c r="P350" i="1"/>
  <c r="Q351" i="1" s="1"/>
  <c r="R352" i="1" s="1"/>
  <c r="S353" i="1" s="1"/>
  <c r="T354" i="1" s="1"/>
  <c r="P351" i="1"/>
  <c r="Q352" i="1" s="1"/>
  <c r="R353" i="1" s="1"/>
  <c r="S354" i="1" s="1"/>
  <c r="T355" i="1" s="1"/>
  <c r="P352" i="1"/>
  <c r="Q353" i="1" s="1"/>
  <c r="R354" i="1" s="1"/>
  <c r="S355" i="1" s="1"/>
  <c r="T356" i="1" s="1"/>
  <c r="P353" i="1"/>
  <c r="Q354" i="1" s="1"/>
  <c r="R355" i="1" s="1"/>
  <c r="S356" i="1" s="1"/>
  <c r="T357" i="1" s="1"/>
  <c r="P354" i="1"/>
  <c r="Q355" i="1" s="1"/>
  <c r="R356" i="1" s="1"/>
  <c r="S357" i="1" s="1"/>
  <c r="T358" i="1" s="1"/>
  <c r="P355" i="1"/>
  <c r="Q356" i="1" s="1"/>
  <c r="R357" i="1" s="1"/>
  <c r="S358" i="1" s="1"/>
  <c r="T359" i="1" s="1"/>
  <c r="P356" i="1"/>
  <c r="Q357" i="1" s="1"/>
  <c r="R358" i="1" s="1"/>
  <c r="S359" i="1" s="1"/>
  <c r="T360" i="1" s="1"/>
  <c r="P357" i="1"/>
  <c r="Q358" i="1" s="1"/>
  <c r="R359" i="1" s="1"/>
  <c r="S360" i="1" s="1"/>
  <c r="T361" i="1" s="1"/>
  <c r="P358" i="1"/>
  <c r="Q359" i="1" s="1"/>
  <c r="R360" i="1" s="1"/>
  <c r="S361" i="1" s="1"/>
  <c r="T362" i="1" s="1"/>
  <c r="P359" i="1"/>
  <c r="Q360" i="1" s="1"/>
  <c r="R361" i="1" s="1"/>
  <c r="S362" i="1" s="1"/>
  <c r="T363" i="1" s="1"/>
  <c r="P360" i="1"/>
  <c r="Q361" i="1" s="1"/>
  <c r="R362" i="1" s="1"/>
  <c r="S363" i="1" s="1"/>
  <c r="T364" i="1" s="1"/>
  <c r="P361" i="1"/>
  <c r="Q362" i="1" s="1"/>
  <c r="R363" i="1" s="1"/>
  <c r="S364" i="1" s="1"/>
  <c r="T365" i="1" s="1"/>
  <c r="P362" i="1"/>
  <c r="Q363" i="1" s="1"/>
  <c r="R364" i="1" s="1"/>
  <c r="S365" i="1" s="1"/>
  <c r="T366" i="1" s="1"/>
  <c r="P363" i="1"/>
  <c r="Q364" i="1" s="1"/>
  <c r="R365" i="1" s="1"/>
  <c r="S366" i="1" s="1"/>
  <c r="T367" i="1" s="1"/>
  <c r="P364" i="1"/>
  <c r="Q365" i="1" s="1"/>
  <c r="R366" i="1" s="1"/>
  <c r="S367" i="1" s="1"/>
  <c r="T368" i="1" s="1"/>
  <c r="P365" i="1"/>
  <c r="Q366" i="1" s="1"/>
  <c r="R367" i="1" s="1"/>
  <c r="S368" i="1" s="1"/>
  <c r="T369" i="1" s="1"/>
  <c r="P366" i="1"/>
  <c r="Q367" i="1" s="1"/>
  <c r="R368" i="1" s="1"/>
  <c r="S369" i="1" s="1"/>
  <c r="T370" i="1" s="1"/>
  <c r="P367" i="1"/>
  <c r="Q368" i="1" s="1"/>
  <c r="R369" i="1" s="1"/>
  <c r="S370" i="1" s="1"/>
  <c r="T371" i="1" s="1"/>
  <c r="P368" i="1"/>
  <c r="Q369" i="1" s="1"/>
  <c r="R370" i="1" s="1"/>
  <c r="S371" i="1" s="1"/>
  <c r="T372" i="1" s="1"/>
  <c r="P369" i="1"/>
  <c r="Q370" i="1" s="1"/>
  <c r="R371" i="1" s="1"/>
  <c r="S372" i="1" s="1"/>
  <c r="T373" i="1" s="1"/>
  <c r="P370" i="1"/>
  <c r="Q371" i="1" s="1"/>
  <c r="R372" i="1" s="1"/>
  <c r="S373" i="1" s="1"/>
  <c r="T374" i="1" s="1"/>
  <c r="P371" i="1"/>
  <c r="Q372" i="1" s="1"/>
  <c r="R373" i="1" s="1"/>
  <c r="S374" i="1" s="1"/>
  <c r="T375" i="1" s="1"/>
  <c r="P372" i="1"/>
  <c r="Q373" i="1" s="1"/>
  <c r="R374" i="1" s="1"/>
  <c r="S375" i="1" s="1"/>
  <c r="T376" i="1" s="1"/>
  <c r="P373" i="1"/>
  <c r="Q374" i="1" s="1"/>
  <c r="R375" i="1" s="1"/>
  <c r="S376" i="1" s="1"/>
  <c r="T377" i="1" s="1"/>
  <c r="P374" i="1"/>
  <c r="Q375" i="1" s="1"/>
  <c r="R376" i="1" s="1"/>
  <c r="S377" i="1" s="1"/>
  <c r="T378" i="1" s="1"/>
  <c r="P375" i="1"/>
  <c r="Q376" i="1" s="1"/>
  <c r="R377" i="1" s="1"/>
  <c r="S378" i="1" s="1"/>
  <c r="T379" i="1" s="1"/>
  <c r="P376" i="1"/>
  <c r="Q377" i="1" s="1"/>
  <c r="R378" i="1" s="1"/>
  <c r="S379" i="1" s="1"/>
  <c r="T380" i="1" s="1"/>
  <c r="P377" i="1"/>
  <c r="Q378" i="1" s="1"/>
  <c r="R379" i="1" s="1"/>
  <c r="S380" i="1" s="1"/>
  <c r="T381" i="1" s="1"/>
  <c r="P378" i="1"/>
  <c r="Q379" i="1" s="1"/>
  <c r="R380" i="1" s="1"/>
  <c r="S381" i="1" s="1"/>
  <c r="T382" i="1" s="1"/>
  <c r="P379" i="1"/>
  <c r="Q380" i="1" s="1"/>
  <c r="R381" i="1" s="1"/>
  <c r="S382" i="1" s="1"/>
  <c r="T383" i="1" s="1"/>
  <c r="P380" i="1"/>
  <c r="Q381" i="1" s="1"/>
  <c r="R382" i="1" s="1"/>
  <c r="S383" i="1" s="1"/>
  <c r="T384" i="1" s="1"/>
  <c r="P381" i="1"/>
  <c r="Q382" i="1" s="1"/>
  <c r="R383" i="1" s="1"/>
  <c r="S384" i="1" s="1"/>
  <c r="T385" i="1" s="1"/>
  <c r="P382" i="1"/>
  <c r="Q383" i="1" s="1"/>
  <c r="R384" i="1" s="1"/>
  <c r="S385" i="1" s="1"/>
  <c r="T386" i="1" s="1"/>
  <c r="P383" i="1"/>
  <c r="Q384" i="1" s="1"/>
  <c r="R385" i="1" s="1"/>
  <c r="S386" i="1" s="1"/>
  <c r="T387" i="1" s="1"/>
  <c r="P384" i="1"/>
  <c r="Q385" i="1" s="1"/>
  <c r="R386" i="1" s="1"/>
  <c r="S387" i="1" s="1"/>
  <c r="T388" i="1" s="1"/>
  <c r="P385" i="1"/>
  <c r="Q386" i="1" s="1"/>
  <c r="R387" i="1" s="1"/>
  <c r="S388" i="1" s="1"/>
  <c r="T389" i="1" s="1"/>
  <c r="P386" i="1"/>
  <c r="Q387" i="1" s="1"/>
  <c r="R388" i="1" s="1"/>
  <c r="S389" i="1" s="1"/>
  <c r="T390" i="1" s="1"/>
  <c r="P387" i="1"/>
  <c r="Q388" i="1" s="1"/>
  <c r="R389" i="1" s="1"/>
  <c r="S390" i="1" s="1"/>
  <c r="T391" i="1" s="1"/>
  <c r="P388" i="1"/>
  <c r="Q389" i="1" s="1"/>
  <c r="R390" i="1" s="1"/>
  <c r="S391" i="1" s="1"/>
  <c r="T392" i="1" s="1"/>
  <c r="P389" i="1"/>
  <c r="Q390" i="1" s="1"/>
  <c r="R391" i="1" s="1"/>
  <c r="S392" i="1" s="1"/>
  <c r="T393" i="1" s="1"/>
  <c r="P390" i="1"/>
  <c r="Q391" i="1" s="1"/>
  <c r="R392" i="1" s="1"/>
  <c r="S393" i="1" s="1"/>
  <c r="T394" i="1" s="1"/>
  <c r="P391" i="1"/>
  <c r="Q392" i="1" s="1"/>
  <c r="R393" i="1" s="1"/>
  <c r="S394" i="1" s="1"/>
  <c r="T395" i="1" s="1"/>
  <c r="P392" i="1"/>
  <c r="Q393" i="1" s="1"/>
  <c r="R394" i="1" s="1"/>
  <c r="S395" i="1" s="1"/>
  <c r="T396" i="1" s="1"/>
  <c r="P393" i="1"/>
  <c r="Q394" i="1" s="1"/>
  <c r="R395" i="1" s="1"/>
  <c r="S396" i="1" s="1"/>
  <c r="T397" i="1" s="1"/>
  <c r="P394" i="1"/>
  <c r="Q395" i="1" s="1"/>
  <c r="R396" i="1" s="1"/>
  <c r="S397" i="1" s="1"/>
  <c r="T398" i="1" s="1"/>
  <c r="P395" i="1"/>
  <c r="Q396" i="1" s="1"/>
  <c r="R397" i="1" s="1"/>
  <c r="S398" i="1" s="1"/>
  <c r="T399" i="1" s="1"/>
  <c r="P396" i="1"/>
  <c r="Q397" i="1" s="1"/>
  <c r="R398" i="1" s="1"/>
  <c r="S399" i="1" s="1"/>
  <c r="T400" i="1" s="1"/>
  <c r="P397" i="1"/>
  <c r="Q398" i="1" s="1"/>
  <c r="R399" i="1" s="1"/>
  <c r="S400" i="1" s="1"/>
  <c r="T401" i="1" s="1"/>
  <c r="P398" i="1"/>
  <c r="Q399" i="1" s="1"/>
  <c r="R400" i="1" s="1"/>
  <c r="S401" i="1" s="1"/>
  <c r="T402" i="1" s="1"/>
  <c r="P399" i="1"/>
  <c r="Q400" i="1" s="1"/>
  <c r="R401" i="1" s="1"/>
  <c r="S402" i="1" s="1"/>
  <c r="T403" i="1" s="1"/>
  <c r="P400" i="1"/>
  <c r="Q401" i="1" s="1"/>
  <c r="R402" i="1" s="1"/>
  <c r="S403" i="1" s="1"/>
  <c r="T404" i="1" s="1"/>
  <c r="P401" i="1"/>
  <c r="Q402" i="1" s="1"/>
  <c r="R403" i="1" s="1"/>
  <c r="S404" i="1" s="1"/>
  <c r="T405" i="1" s="1"/>
  <c r="P402" i="1"/>
  <c r="Q403" i="1" s="1"/>
  <c r="R404" i="1" s="1"/>
  <c r="S405" i="1" s="1"/>
  <c r="T406" i="1" s="1"/>
  <c r="P403" i="1"/>
  <c r="Q404" i="1" s="1"/>
  <c r="R405" i="1" s="1"/>
  <c r="S406" i="1" s="1"/>
  <c r="T407" i="1" s="1"/>
  <c r="P404" i="1"/>
  <c r="Q405" i="1" s="1"/>
  <c r="R406" i="1" s="1"/>
  <c r="S407" i="1" s="1"/>
  <c r="T408" i="1" s="1"/>
  <c r="P405" i="1"/>
  <c r="Q406" i="1" s="1"/>
  <c r="R407" i="1" s="1"/>
  <c r="S408" i="1" s="1"/>
  <c r="T409" i="1" s="1"/>
  <c r="P406" i="1"/>
  <c r="Q407" i="1" s="1"/>
  <c r="R408" i="1" s="1"/>
  <c r="S409" i="1" s="1"/>
  <c r="T410" i="1" s="1"/>
  <c r="P407" i="1"/>
  <c r="Q408" i="1" s="1"/>
  <c r="R409" i="1" s="1"/>
  <c r="S410" i="1" s="1"/>
  <c r="T411" i="1" s="1"/>
  <c r="P408" i="1"/>
  <c r="Q409" i="1" s="1"/>
  <c r="R410" i="1" s="1"/>
  <c r="S411" i="1" s="1"/>
  <c r="T412" i="1" s="1"/>
  <c r="P409" i="1"/>
  <c r="Q410" i="1" s="1"/>
  <c r="R411" i="1" s="1"/>
  <c r="S412" i="1" s="1"/>
  <c r="T413" i="1" s="1"/>
  <c r="P410" i="1"/>
  <c r="Q411" i="1" s="1"/>
  <c r="R412" i="1" s="1"/>
  <c r="S413" i="1" s="1"/>
  <c r="T414" i="1" s="1"/>
  <c r="P411" i="1"/>
  <c r="Q412" i="1" s="1"/>
  <c r="R413" i="1" s="1"/>
  <c r="S414" i="1" s="1"/>
  <c r="T415" i="1" s="1"/>
  <c r="P412" i="1"/>
  <c r="Q413" i="1" s="1"/>
  <c r="R414" i="1" s="1"/>
  <c r="S415" i="1" s="1"/>
  <c r="T416" i="1" s="1"/>
  <c r="P413" i="1"/>
  <c r="Q414" i="1" s="1"/>
  <c r="R415" i="1" s="1"/>
  <c r="S416" i="1" s="1"/>
  <c r="T417" i="1" s="1"/>
  <c r="P414" i="1"/>
  <c r="Q415" i="1" s="1"/>
  <c r="R416" i="1" s="1"/>
  <c r="S417" i="1" s="1"/>
  <c r="T418" i="1" s="1"/>
  <c r="P415" i="1"/>
  <c r="Q416" i="1" s="1"/>
  <c r="R417" i="1" s="1"/>
  <c r="S418" i="1" s="1"/>
  <c r="T419" i="1" s="1"/>
  <c r="P416" i="1"/>
  <c r="Q417" i="1" s="1"/>
  <c r="R418" i="1" s="1"/>
  <c r="S419" i="1" s="1"/>
  <c r="T420" i="1" s="1"/>
  <c r="P417" i="1"/>
  <c r="Q418" i="1" s="1"/>
  <c r="R419" i="1" s="1"/>
  <c r="S420" i="1" s="1"/>
  <c r="T421" i="1" s="1"/>
  <c r="P418" i="1"/>
  <c r="Q419" i="1" s="1"/>
  <c r="R420" i="1" s="1"/>
  <c r="S421" i="1" s="1"/>
  <c r="T422" i="1" s="1"/>
  <c r="P419" i="1"/>
  <c r="Q420" i="1" s="1"/>
  <c r="R421" i="1" s="1"/>
  <c r="S422" i="1" s="1"/>
  <c r="T423" i="1" s="1"/>
  <c r="P420" i="1"/>
  <c r="Q421" i="1" s="1"/>
  <c r="R422" i="1" s="1"/>
  <c r="S423" i="1" s="1"/>
  <c r="T424" i="1" s="1"/>
  <c r="P421" i="1"/>
  <c r="Q422" i="1" s="1"/>
  <c r="R423" i="1" s="1"/>
  <c r="S424" i="1" s="1"/>
  <c r="T425" i="1" s="1"/>
  <c r="P422" i="1"/>
  <c r="Q423" i="1" s="1"/>
  <c r="R424" i="1" s="1"/>
  <c r="S425" i="1" s="1"/>
  <c r="T426" i="1" s="1"/>
  <c r="P423" i="1"/>
  <c r="Q424" i="1" s="1"/>
  <c r="R425" i="1" s="1"/>
  <c r="S426" i="1" s="1"/>
  <c r="T427" i="1" s="1"/>
  <c r="P424" i="1"/>
  <c r="Q425" i="1" s="1"/>
  <c r="R426" i="1" s="1"/>
  <c r="S427" i="1" s="1"/>
  <c r="T428" i="1" s="1"/>
  <c r="P425" i="1"/>
  <c r="Q426" i="1" s="1"/>
  <c r="R427" i="1" s="1"/>
  <c r="S428" i="1" s="1"/>
  <c r="T429" i="1" s="1"/>
  <c r="P426" i="1"/>
  <c r="Q427" i="1" s="1"/>
  <c r="R428" i="1" s="1"/>
  <c r="S429" i="1" s="1"/>
  <c r="T430" i="1" s="1"/>
  <c r="P427" i="1"/>
  <c r="Q428" i="1" s="1"/>
  <c r="R429" i="1" s="1"/>
  <c r="S430" i="1" s="1"/>
  <c r="T431" i="1" s="1"/>
  <c r="P428" i="1"/>
  <c r="Q429" i="1" s="1"/>
  <c r="R430" i="1" s="1"/>
  <c r="S431" i="1" s="1"/>
  <c r="T432" i="1" s="1"/>
  <c r="P429" i="1"/>
  <c r="Q430" i="1" s="1"/>
  <c r="R431" i="1" s="1"/>
  <c r="S432" i="1" s="1"/>
  <c r="T433" i="1" s="1"/>
  <c r="P430" i="1"/>
  <c r="Q431" i="1" s="1"/>
  <c r="R432" i="1" s="1"/>
  <c r="S433" i="1" s="1"/>
  <c r="T434" i="1" s="1"/>
  <c r="P431" i="1"/>
  <c r="Q432" i="1" s="1"/>
  <c r="R433" i="1" s="1"/>
  <c r="S434" i="1" s="1"/>
  <c r="T435" i="1" s="1"/>
  <c r="P432" i="1"/>
  <c r="Q433" i="1" s="1"/>
  <c r="R434" i="1" s="1"/>
  <c r="S435" i="1" s="1"/>
  <c r="T436" i="1" s="1"/>
  <c r="P433" i="1"/>
  <c r="Q434" i="1" s="1"/>
  <c r="R435" i="1" s="1"/>
  <c r="S436" i="1" s="1"/>
  <c r="T437" i="1" s="1"/>
  <c r="P434" i="1"/>
  <c r="Q435" i="1" s="1"/>
  <c r="R436" i="1" s="1"/>
  <c r="S437" i="1" s="1"/>
  <c r="T438" i="1" s="1"/>
  <c r="P435" i="1"/>
  <c r="Q436" i="1" s="1"/>
  <c r="R437" i="1" s="1"/>
  <c r="S438" i="1" s="1"/>
  <c r="T439" i="1" s="1"/>
  <c r="P436" i="1"/>
  <c r="Q437" i="1" s="1"/>
  <c r="R438" i="1" s="1"/>
  <c r="S439" i="1" s="1"/>
  <c r="T440" i="1" s="1"/>
  <c r="P437" i="1"/>
  <c r="Q438" i="1" s="1"/>
  <c r="R439" i="1" s="1"/>
  <c r="S440" i="1" s="1"/>
  <c r="T441" i="1" s="1"/>
  <c r="P438" i="1"/>
  <c r="Q439" i="1" s="1"/>
  <c r="R440" i="1" s="1"/>
  <c r="S441" i="1" s="1"/>
  <c r="T442" i="1" s="1"/>
  <c r="P439" i="1"/>
  <c r="Q440" i="1" s="1"/>
  <c r="R441" i="1" s="1"/>
  <c r="S442" i="1" s="1"/>
  <c r="T443" i="1" s="1"/>
  <c r="P440" i="1"/>
  <c r="Q441" i="1" s="1"/>
  <c r="R442" i="1" s="1"/>
  <c r="S443" i="1" s="1"/>
  <c r="T444" i="1" s="1"/>
  <c r="P441" i="1"/>
  <c r="Q442" i="1" s="1"/>
  <c r="R443" i="1" s="1"/>
  <c r="S444" i="1" s="1"/>
  <c r="T445" i="1" s="1"/>
  <c r="P442" i="1"/>
  <c r="Q443" i="1" s="1"/>
  <c r="R444" i="1" s="1"/>
  <c r="S445" i="1" s="1"/>
  <c r="T446" i="1" s="1"/>
  <c r="P443" i="1"/>
  <c r="Q444" i="1" s="1"/>
  <c r="R445" i="1" s="1"/>
  <c r="S446" i="1" s="1"/>
  <c r="T447" i="1" s="1"/>
  <c r="P444" i="1"/>
  <c r="Q445" i="1" s="1"/>
  <c r="R446" i="1" s="1"/>
  <c r="S447" i="1" s="1"/>
  <c r="T448" i="1" s="1"/>
  <c r="P445" i="1"/>
  <c r="Q446" i="1" s="1"/>
  <c r="R447" i="1" s="1"/>
  <c r="S448" i="1" s="1"/>
  <c r="T449" i="1" s="1"/>
  <c r="P446" i="1"/>
  <c r="Q447" i="1" s="1"/>
  <c r="R448" i="1" s="1"/>
  <c r="S449" i="1" s="1"/>
  <c r="T450" i="1" s="1"/>
  <c r="P447" i="1"/>
  <c r="Q448" i="1" s="1"/>
  <c r="R449" i="1" s="1"/>
  <c r="S450" i="1" s="1"/>
  <c r="T451" i="1" s="1"/>
  <c r="P448" i="1"/>
  <c r="Q449" i="1" s="1"/>
  <c r="R450" i="1" s="1"/>
  <c r="S451" i="1" s="1"/>
  <c r="T452" i="1" s="1"/>
  <c r="P449" i="1"/>
  <c r="Q450" i="1" s="1"/>
  <c r="R451" i="1" s="1"/>
  <c r="S452" i="1" s="1"/>
  <c r="T453" i="1" s="1"/>
  <c r="P450" i="1"/>
  <c r="Q451" i="1" s="1"/>
  <c r="R452" i="1" s="1"/>
  <c r="S453" i="1" s="1"/>
  <c r="T454" i="1" s="1"/>
  <c r="P451" i="1"/>
  <c r="Q452" i="1" s="1"/>
  <c r="R453" i="1" s="1"/>
  <c r="S454" i="1" s="1"/>
  <c r="T455" i="1" s="1"/>
  <c r="P452" i="1"/>
  <c r="Q453" i="1" s="1"/>
  <c r="R454" i="1" s="1"/>
  <c r="S455" i="1" s="1"/>
  <c r="T456" i="1" s="1"/>
  <c r="P453" i="1"/>
  <c r="Q454" i="1" s="1"/>
  <c r="R455" i="1" s="1"/>
  <c r="S456" i="1" s="1"/>
  <c r="T457" i="1" s="1"/>
  <c r="P454" i="1"/>
  <c r="Q455" i="1" s="1"/>
  <c r="R456" i="1" s="1"/>
  <c r="S457" i="1" s="1"/>
  <c r="T458" i="1" s="1"/>
  <c r="P455" i="1"/>
  <c r="Q456" i="1" s="1"/>
  <c r="R457" i="1" s="1"/>
  <c r="S458" i="1" s="1"/>
  <c r="T459" i="1" s="1"/>
  <c r="P456" i="1"/>
  <c r="Q457" i="1" s="1"/>
  <c r="R458" i="1" s="1"/>
  <c r="S459" i="1" s="1"/>
  <c r="T460" i="1" s="1"/>
  <c r="P457" i="1"/>
  <c r="Q458" i="1" s="1"/>
  <c r="R459" i="1" s="1"/>
  <c r="S460" i="1" s="1"/>
  <c r="T461" i="1" s="1"/>
  <c r="P458" i="1"/>
  <c r="Q459" i="1" s="1"/>
  <c r="R460" i="1" s="1"/>
  <c r="S461" i="1" s="1"/>
  <c r="T462" i="1" s="1"/>
  <c r="P459" i="1"/>
  <c r="Q460" i="1" s="1"/>
  <c r="R461" i="1" s="1"/>
  <c r="S462" i="1" s="1"/>
  <c r="T463" i="1" s="1"/>
  <c r="P460" i="1"/>
  <c r="Q461" i="1" s="1"/>
  <c r="R462" i="1" s="1"/>
  <c r="S463" i="1" s="1"/>
  <c r="T464" i="1" s="1"/>
  <c r="P461" i="1"/>
  <c r="Q462" i="1" s="1"/>
  <c r="R463" i="1" s="1"/>
  <c r="S464" i="1" s="1"/>
  <c r="T465" i="1" s="1"/>
  <c r="P462" i="1"/>
  <c r="Q463" i="1" s="1"/>
  <c r="R464" i="1" s="1"/>
  <c r="S465" i="1" s="1"/>
  <c r="T466" i="1" s="1"/>
  <c r="P463" i="1"/>
  <c r="Q464" i="1" s="1"/>
  <c r="R465" i="1" s="1"/>
  <c r="S466" i="1" s="1"/>
  <c r="T467" i="1" s="1"/>
  <c r="P464" i="1"/>
  <c r="Q465" i="1" s="1"/>
  <c r="R466" i="1" s="1"/>
  <c r="S467" i="1" s="1"/>
  <c r="T468" i="1" s="1"/>
  <c r="P465" i="1"/>
  <c r="Q466" i="1" s="1"/>
  <c r="R467" i="1" s="1"/>
  <c r="S468" i="1" s="1"/>
  <c r="T469" i="1" s="1"/>
  <c r="P466" i="1"/>
  <c r="Q467" i="1" s="1"/>
  <c r="R468" i="1" s="1"/>
  <c r="S469" i="1" s="1"/>
  <c r="T470" i="1" s="1"/>
  <c r="P467" i="1"/>
  <c r="Q468" i="1" s="1"/>
  <c r="R469" i="1" s="1"/>
  <c r="S470" i="1" s="1"/>
  <c r="T471" i="1" s="1"/>
  <c r="P468" i="1"/>
  <c r="Q469" i="1" s="1"/>
  <c r="R470" i="1" s="1"/>
  <c r="S471" i="1" s="1"/>
  <c r="T472" i="1" s="1"/>
  <c r="P469" i="1"/>
  <c r="Q470" i="1" s="1"/>
  <c r="R471" i="1" s="1"/>
  <c r="S472" i="1" s="1"/>
  <c r="T473" i="1" s="1"/>
  <c r="P470" i="1"/>
  <c r="Q471" i="1" s="1"/>
  <c r="R472" i="1" s="1"/>
  <c r="S473" i="1" s="1"/>
  <c r="T474" i="1" s="1"/>
  <c r="P471" i="1"/>
  <c r="Q472" i="1" s="1"/>
  <c r="R473" i="1" s="1"/>
  <c r="S474" i="1" s="1"/>
  <c r="T475" i="1" s="1"/>
  <c r="P472" i="1"/>
  <c r="Q473" i="1" s="1"/>
  <c r="R474" i="1" s="1"/>
  <c r="S475" i="1" s="1"/>
  <c r="T476" i="1" s="1"/>
  <c r="P473" i="1"/>
  <c r="Q474" i="1" s="1"/>
  <c r="R475" i="1" s="1"/>
  <c r="S476" i="1" s="1"/>
  <c r="T477" i="1" s="1"/>
  <c r="P474" i="1"/>
  <c r="Q475" i="1" s="1"/>
  <c r="R476" i="1" s="1"/>
  <c r="S477" i="1" s="1"/>
  <c r="T478" i="1" s="1"/>
  <c r="P475" i="1"/>
  <c r="Q476" i="1" s="1"/>
  <c r="R477" i="1" s="1"/>
  <c r="S478" i="1" s="1"/>
  <c r="T479" i="1" s="1"/>
  <c r="P476" i="1"/>
  <c r="Q477" i="1" s="1"/>
  <c r="R478" i="1" s="1"/>
  <c r="S479" i="1" s="1"/>
  <c r="T480" i="1" s="1"/>
  <c r="P477" i="1"/>
  <c r="Q478" i="1" s="1"/>
  <c r="R479" i="1" s="1"/>
  <c r="S480" i="1" s="1"/>
  <c r="T481" i="1" s="1"/>
  <c r="P478" i="1"/>
  <c r="Q479" i="1" s="1"/>
  <c r="R480" i="1" s="1"/>
  <c r="S481" i="1" s="1"/>
  <c r="T482" i="1" s="1"/>
  <c r="P479" i="1"/>
  <c r="Q480" i="1" s="1"/>
  <c r="R481" i="1" s="1"/>
  <c r="S482" i="1" s="1"/>
  <c r="T483" i="1" s="1"/>
  <c r="P480" i="1"/>
  <c r="Q481" i="1" s="1"/>
  <c r="R482" i="1" s="1"/>
  <c r="S483" i="1" s="1"/>
  <c r="T484" i="1" s="1"/>
  <c r="P481" i="1"/>
  <c r="Q482" i="1" s="1"/>
  <c r="R483" i="1" s="1"/>
  <c r="S484" i="1" s="1"/>
  <c r="T485" i="1" s="1"/>
  <c r="P482" i="1"/>
  <c r="Q483" i="1" s="1"/>
  <c r="R484" i="1" s="1"/>
  <c r="S485" i="1" s="1"/>
  <c r="T486" i="1" s="1"/>
  <c r="P483" i="1"/>
  <c r="Q484" i="1" s="1"/>
  <c r="R485" i="1" s="1"/>
  <c r="S486" i="1" s="1"/>
  <c r="T487" i="1" s="1"/>
  <c r="P484" i="1"/>
  <c r="Q485" i="1" s="1"/>
  <c r="R486" i="1" s="1"/>
  <c r="S487" i="1" s="1"/>
  <c r="T488" i="1" s="1"/>
  <c r="P485" i="1"/>
  <c r="Q486" i="1" s="1"/>
  <c r="R487" i="1" s="1"/>
  <c r="S488" i="1" s="1"/>
  <c r="T489" i="1" s="1"/>
  <c r="P486" i="1"/>
  <c r="Q487" i="1" s="1"/>
  <c r="R488" i="1" s="1"/>
  <c r="S489" i="1" s="1"/>
  <c r="T490" i="1" s="1"/>
  <c r="P487" i="1"/>
  <c r="Q488" i="1" s="1"/>
  <c r="R489" i="1" s="1"/>
  <c r="S490" i="1" s="1"/>
  <c r="T491" i="1" s="1"/>
  <c r="P488" i="1"/>
  <c r="Q489" i="1" s="1"/>
  <c r="R490" i="1" s="1"/>
  <c r="S491" i="1" s="1"/>
  <c r="T492" i="1" s="1"/>
  <c r="P489" i="1"/>
  <c r="Q490" i="1" s="1"/>
  <c r="R491" i="1" s="1"/>
  <c r="S492" i="1" s="1"/>
  <c r="T493" i="1" s="1"/>
  <c r="P490" i="1"/>
  <c r="Q491" i="1" s="1"/>
  <c r="R492" i="1" s="1"/>
  <c r="S493" i="1" s="1"/>
  <c r="T494" i="1" s="1"/>
  <c r="P491" i="1"/>
  <c r="Q492" i="1" s="1"/>
  <c r="R493" i="1" s="1"/>
  <c r="S494" i="1" s="1"/>
  <c r="T495" i="1" s="1"/>
  <c r="P492" i="1"/>
  <c r="Q493" i="1" s="1"/>
  <c r="R494" i="1" s="1"/>
  <c r="S495" i="1" s="1"/>
  <c r="T496" i="1" s="1"/>
  <c r="P493" i="1"/>
  <c r="Q494" i="1" s="1"/>
  <c r="R495" i="1" s="1"/>
  <c r="S496" i="1" s="1"/>
  <c r="T497" i="1" s="1"/>
  <c r="P494" i="1"/>
  <c r="Q495" i="1" s="1"/>
  <c r="R496" i="1" s="1"/>
  <c r="S497" i="1" s="1"/>
  <c r="T498" i="1" s="1"/>
  <c r="P495" i="1"/>
  <c r="Q496" i="1" s="1"/>
  <c r="R497" i="1" s="1"/>
  <c r="S498" i="1" s="1"/>
  <c r="T499" i="1" s="1"/>
  <c r="P496" i="1"/>
  <c r="Q497" i="1" s="1"/>
  <c r="R498" i="1" s="1"/>
  <c r="S499" i="1" s="1"/>
  <c r="T500" i="1" s="1"/>
  <c r="P497" i="1"/>
  <c r="Q498" i="1" s="1"/>
  <c r="R499" i="1" s="1"/>
  <c r="S500" i="1" s="1"/>
  <c r="T501" i="1" s="1"/>
  <c r="P498" i="1"/>
  <c r="Q499" i="1" s="1"/>
  <c r="R500" i="1" s="1"/>
  <c r="S501" i="1" s="1"/>
  <c r="T502" i="1" s="1"/>
  <c r="P499" i="1"/>
  <c r="Q500" i="1" s="1"/>
  <c r="R501" i="1" s="1"/>
  <c r="S502" i="1" s="1"/>
  <c r="T503" i="1" s="1"/>
  <c r="P500" i="1"/>
  <c r="Q501" i="1" s="1"/>
  <c r="R502" i="1" s="1"/>
  <c r="S503" i="1" s="1"/>
  <c r="T504" i="1" s="1"/>
  <c r="P501" i="1"/>
  <c r="Q502" i="1" s="1"/>
  <c r="R503" i="1" s="1"/>
  <c r="S504" i="1" s="1"/>
  <c r="T505" i="1" s="1"/>
  <c r="P502" i="1"/>
  <c r="Q503" i="1" s="1"/>
  <c r="R504" i="1" s="1"/>
  <c r="S505" i="1" s="1"/>
  <c r="T506" i="1" s="1"/>
  <c r="P503" i="1"/>
  <c r="Q504" i="1" s="1"/>
  <c r="R505" i="1" s="1"/>
  <c r="S506" i="1" s="1"/>
  <c r="T507" i="1" s="1"/>
  <c r="P504" i="1"/>
  <c r="Q505" i="1" s="1"/>
  <c r="R506" i="1" s="1"/>
  <c r="S507" i="1" s="1"/>
  <c r="T508" i="1" s="1"/>
  <c r="P505" i="1"/>
  <c r="Q506" i="1" s="1"/>
  <c r="R507" i="1" s="1"/>
  <c r="S508" i="1" s="1"/>
  <c r="T509" i="1" s="1"/>
  <c r="P506" i="1"/>
  <c r="Q507" i="1" s="1"/>
  <c r="R508" i="1" s="1"/>
  <c r="S509" i="1" s="1"/>
  <c r="T510" i="1" s="1"/>
  <c r="P507" i="1"/>
  <c r="Q508" i="1" s="1"/>
  <c r="R509" i="1" s="1"/>
  <c r="S510" i="1" s="1"/>
  <c r="T511" i="1" s="1"/>
  <c r="P508" i="1"/>
  <c r="Q509" i="1" s="1"/>
  <c r="R510" i="1" s="1"/>
  <c r="S511" i="1" s="1"/>
  <c r="T512" i="1" s="1"/>
  <c r="P509" i="1"/>
  <c r="Q510" i="1" s="1"/>
  <c r="R511" i="1" s="1"/>
  <c r="S512" i="1" s="1"/>
  <c r="T513" i="1" s="1"/>
  <c r="P510" i="1"/>
  <c r="Q511" i="1" s="1"/>
  <c r="R512" i="1" s="1"/>
  <c r="S513" i="1" s="1"/>
  <c r="T514" i="1" s="1"/>
  <c r="P511" i="1"/>
  <c r="Q512" i="1" s="1"/>
  <c r="R513" i="1" s="1"/>
  <c r="S514" i="1" s="1"/>
  <c r="T515" i="1" s="1"/>
  <c r="P512" i="1"/>
  <c r="Q513" i="1" s="1"/>
  <c r="R514" i="1" s="1"/>
  <c r="S515" i="1" s="1"/>
  <c r="P513" i="1"/>
  <c r="Q514" i="1" s="1"/>
  <c r="R515" i="1" s="1"/>
  <c r="P514" i="1"/>
  <c r="Q515" i="1" s="1"/>
  <c r="P515" i="1"/>
  <c r="P5" i="1"/>
  <c r="Q6" i="1" s="1"/>
  <c r="R7" i="1" s="1"/>
  <c r="S8" i="1" s="1"/>
  <c r="T9" i="1" s="1"/>
  <c r="P4" i="1"/>
  <c r="Q5" i="1" s="1"/>
  <c r="R6" i="1" s="1"/>
  <c r="S7" i="1" s="1"/>
  <c r="T8" i="1" s="1"/>
  <c r="P3" i="1"/>
  <c r="Q4" i="1" s="1"/>
  <c r="R5" i="1" s="1"/>
  <c r="S6" i="1" s="1"/>
  <c r="T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2" i="1"/>
  <c r="L51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4" i="1"/>
  <c r="K3" i="1"/>
  <c r="I2" i="1" l="1"/>
  <c r="H2" i="1"/>
  <c r="G2" i="1"/>
  <c r="J2" i="1"/>
  <c r="F2" i="1"/>
  <c r="I504" i="1"/>
  <c r="F504" i="1"/>
  <c r="J504" i="1"/>
  <c r="G504" i="1"/>
  <c r="H504" i="1"/>
  <c r="I496" i="1"/>
  <c r="F496" i="1"/>
  <c r="J496" i="1"/>
  <c r="G496" i="1"/>
  <c r="H496" i="1"/>
  <c r="I484" i="1"/>
  <c r="F484" i="1"/>
  <c r="J484" i="1"/>
  <c r="G484" i="1"/>
  <c r="H484" i="1"/>
  <c r="F472" i="1"/>
  <c r="J472" i="1"/>
  <c r="G472" i="1"/>
  <c r="H472" i="1"/>
  <c r="I472" i="1"/>
  <c r="F464" i="1"/>
  <c r="J464" i="1"/>
  <c r="G464" i="1"/>
  <c r="H464" i="1"/>
  <c r="I464" i="1"/>
  <c r="I452" i="1"/>
  <c r="F452" i="1"/>
  <c r="J452" i="1"/>
  <c r="G452" i="1"/>
  <c r="H452" i="1"/>
  <c r="I440" i="1"/>
  <c r="F440" i="1"/>
  <c r="J440" i="1"/>
  <c r="G440" i="1"/>
  <c r="H440" i="1"/>
  <c r="I432" i="1"/>
  <c r="F432" i="1"/>
  <c r="J432" i="1"/>
  <c r="G432" i="1"/>
  <c r="H432" i="1"/>
  <c r="I420" i="1"/>
  <c r="F420" i="1"/>
  <c r="J420" i="1"/>
  <c r="G420" i="1"/>
  <c r="H420" i="1"/>
  <c r="I408" i="1"/>
  <c r="F408" i="1"/>
  <c r="J408" i="1"/>
  <c r="G408" i="1"/>
  <c r="H408" i="1"/>
  <c r="I400" i="1"/>
  <c r="F400" i="1"/>
  <c r="J400" i="1"/>
  <c r="G400" i="1"/>
  <c r="H400" i="1"/>
  <c r="I388" i="1"/>
  <c r="F388" i="1"/>
  <c r="J388" i="1"/>
  <c r="G388" i="1"/>
  <c r="H388" i="1"/>
  <c r="H376" i="1"/>
  <c r="I376" i="1"/>
  <c r="F376" i="1"/>
  <c r="G376" i="1"/>
  <c r="J376" i="1"/>
  <c r="G364" i="1"/>
  <c r="H364" i="1"/>
  <c r="I364" i="1"/>
  <c r="F364" i="1"/>
  <c r="J364" i="1"/>
  <c r="G356" i="1"/>
  <c r="H356" i="1"/>
  <c r="I356" i="1"/>
  <c r="F356" i="1"/>
  <c r="J356" i="1"/>
  <c r="G344" i="1"/>
  <c r="H344" i="1"/>
  <c r="I344" i="1"/>
  <c r="F344" i="1"/>
  <c r="J344" i="1"/>
  <c r="G332" i="1"/>
  <c r="H332" i="1"/>
  <c r="I332" i="1"/>
  <c r="F332" i="1"/>
  <c r="J332" i="1"/>
  <c r="G324" i="1"/>
  <c r="H324" i="1"/>
  <c r="I324" i="1"/>
  <c r="F324" i="1"/>
  <c r="J324" i="1"/>
  <c r="G312" i="1"/>
  <c r="H312" i="1"/>
  <c r="I312" i="1"/>
  <c r="F312" i="1"/>
  <c r="J312" i="1"/>
  <c r="G300" i="1"/>
  <c r="H300" i="1"/>
  <c r="I300" i="1"/>
  <c r="F300" i="1"/>
  <c r="J300" i="1"/>
  <c r="G292" i="1"/>
  <c r="H292" i="1"/>
  <c r="I292" i="1"/>
  <c r="F292" i="1"/>
  <c r="J292" i="1"/>
  <c r="G284" i="1"/>
  <c r="H284" i="1"/>
  <c r="I284" i="1"/>
  <c r="F284" i="1"/>
  <c r="J284" i="1"/>
  <c r="I272" i="1"/>
  <c r="F272" i="1"/>
  <c r="J272" i="1"/>
  <c r="G272" i="1"/>
  <c r="H272" i="1"/>
  <c r="I260" i="1"/>
  <c r="F260" i="1"/>
  <c r="J260" i="1"/>
  <c r="G260" i="1"/>
  <c r="H260" i="1"/>
  <c r="I248" i="1"/>
  <c r="F248" i="1"/>
  <c r="J248" i="1"/>
  <c r="G248" i="1"/>
  <c r="H248" i="1"/>
  <c r="I236" i="1"/>
  <c r="F236" i="1"/>
  <c r="J236" i="1"/>
  <c r="G236" i="1"/>
  <c r="H236" i="1"/>
  <c r="I224" i="1"/>
  <c r="F224" i="1"/>
  <c r="J224" i="1"/>
  <c r="G224" i="1"/>
  <c r="H224" i="1"/>
  <c r="I220" i="1"/>
  <c r="F220" i="1"/>
  <c r="J220" i="1"/>
  <c r="G220" i="1"/>
  <c r="H220" i="1"/>
  <c r="I208" i="1"/>
  <c r="F208" i="1"/>
  <c r="J208" i="1"/>
  <c r="G208" i="1"/>
  <c r="H208" i="1"/>
  <c r="I200" i="1"/>
  <c r="F200" i="1"/>
  <c r="J200" i="1"/>
  <c r="G200" i="1"/>
  <c r="H200" i="1"/>
  <c r="I184" i="1"/>
  <c r="F184" i="1"/>
  <c r="J184" i="1"/>
  <c r="G184" i="1"/>
  <c r="H184" i="1"/>
  <c r="I172" i="1"/>
  <c r="F172" i="1"/>
  <c r="J172" i="1"/>
  <c r="G172" i="1"/>
  <c r="H172" i="1"/>
  <c r="F156" i="1"/>
  <c r="J156" i="1"/>
  <c r="G156" i="1"/>
  <c r="H156" i="1"/>
  <c r="I156" i="1"/>
  <c r="F144" i="1"/>
  <c r="J144" i="1"/>
  <c r="G144" i="1"/>
  <c r="H144" i="1"/>
  <c r="I144" i="1"/>
  <c r="F136" i="1"/>
  <c r="J136" i="1"/>
  <c r="G136" i="1"/>
  <c r="H136" i="1"/>
  <c r="I136" i="1"/>
  <c r="G124" i="1"/>
  <c r="J124" i="1"/>
  <c r="F124" i="1"/>
  <c r="H124" i="1"/>
  <c r="I124" i="1"/>
  <c r="G116" i="1"/>
  <c r="H116" i="1"/>
  <c r="F116" i="1"/>
  <c r="I116" i="1"/>
  <c r="J116" i="1"/>
  <c r="G104" i="1"/>
  <c r="H104" i="1"/>
  <c r="I104" i="1"/>
  <c r="J104" i="1"/>
  <c r="F104" i="1"/>
  <c r="G92" i="1"/>
  <c r="H92" i="1"/>
  <c r="F92" i="1"/>
  <c r="I92" i="1"/>
  <c r="J92" i="1"/>
  <c r="G84" i="1"/>
  <c r="H84" i="1"/>
  <c r="F84" i="1"/>
  <c r="I84" i="1"/>
  <c r="J84" i="1"/>
  <c r="G80" i="1"/>
  <c r="H80" i="1"/>
  <c r="I80" i="1"/>
  <c r="J80" i="1"/>
  <c r="F80" i="1"/>
  <c r="H72" i="1"/>
  <c r="I72" i="1"/>
  <c r="F72" i="1"/>
  <c r="J72" i="1"/>
  <c r="G72" i="1"/>
  <c r="H56" i="1"/>
  <c r="I56" i="1"/>
  <c r="F56" i="1"/>
  <c r="J56" i="1"/>
  <c r="G56" i="1"/>
  <c r="H36" i="1"/>
  <c r="I36" i="1"/>
  <c r="F36" i="1"/>
  <c r="J36" i="1"/>
  <c r="G36" i="1"/>
  <c r="F515" i="1"/>
  <c r="J515" i="1"/>
  <c r="G515" i="1"/>
  <c r="H515" i="1"/>
  <c r="I515" i="1"/>
  <c r="F511" i="1"/>
  <c r="J511" i="1"/>
  <c r="G511" i="1"/>
  <c r="H511" i="1"/>
  <c r="I511" i="1"/>
  <c r="F507" i="1"/>
  <c r="J507" i="1"/>
  <c r="G507" i="1"/>
  <c r="H507" i="1"/>
  <c r="I507" i="1"/>
  <c r="F503" i="1"/>
  <c r="J503" i="1"/>
  <c r="G503" i="1"/>
  <c r="H503" i="1"/>
  <c r="I503" i="1"/>
  <c r="F499" i="1"/>
  <c r="J499" i="1"/>
  <c r="G499" i="1"/>
  <c r="H499" i="1"/>
  <c r="I499" i="1"/>
  <c r="F495" i="1"/>
  <c r="J495" i="1"/>
  <c r="G495" i="1"/>
  <c r="H495" i="1"/>
  <c r="I495" i="1"/>
  <c r="F491" i="1"/>
  <c r="J491" i="1"/>
  <c r="G491" i="1"/>
  <c r="H491" i="1"/>
  <c r="I491" i="1"/>
  <c r="F487" i="1"/>
  <c r="J487" i="1"/>
  <c r="G487" i="1"/>
  <c r="H487" i="1"/>
  <c r="I487" i="1"/>
  <c r="F483" i="1"/>
  <c r="J483" i="1"/>
  <c r="G483" i="1"/>
  <c r="H483" i="1"/>
  <c r="I483" i="1"/>
  <c r="G479" i="1"/>
  <c r="H479" i="1"/>
  <c r="F479" i="1"/>
  <c r="I479" i="1"/>
  <c r="J479" i="1"/>
  <c r="G475" i="1"/>
  <c r="H475" i="1"/>
  <c r="I475" i="1"/>
  <c r="J475" i="1"/>
  <c r="F475" i="1"/>
  <c r="G471" i="1"/>
  <c r="H471" i="1"/>
  <c r="F471" i="1"/>
  <c r="I471" i="1"/>
  <c r="J471" i="1"/>
  <c r="G467" i="1"/>
  <c r="H467" i="1"/>
  <c r="I467" i="1"/>
  <c r="J467" i="1"/>
  <c r="F467" i="1"/>
  <c r="G463" i="1"/>
  <c r="H463" i="1"/>
  <c r="F463" i="1"/>
  <c r="I463" i="1"/>
  <c r="J463" i="1"/>
  <c r="G459" i="1"/>
  <c r="H459" i="1"/>
  <c r="I459" i="1"/>
  <c r="J459" i="1"/>
  <c r="F459" i="1"/>
  <c r="F455" i="1"/>
  <c r="J455" i="1"/>
  <c r="G455" i="1"/>
  <c r="H455" i="1"/>
  <c r="I455" i="1"/>
  <c r="F451" i="1"/>
  <c r="J451" i="1"/>
  <c r="G451" i="1"/>
  <c r="H451" i="1"/>
  <c r="I451" i="1"/>
  <c r="F447" i="1"/>
  <c r="J447" i="1"/>
  <c r="G447" i="1"/>
  <c r="H447" i="1"/>
  <c r="I447" i="1"/>
  <c r="F443" i="1"/>
  <c r="J443" i="1"/>
  <c r="G443" i="1"/>
  <c r="H443" i="1"/>
  <c r="I443" i="1"/>
  <c r="F439" i="1"/>
  <c r="J439" i="1"/>
  <c r="G439" i="1"/>
  <c r="H439" i="1"/>
  <c r="I439" i="1"/>
  <c r="F435" i="1"/>
  <c r="J435" i="1"/>
  <c r="G435" i="1"/>
  <c r="H435" i="1"/>
  <c r="I435" i="1"/>
  <c r="F431" i="1"/>
  <c r="J431" i="1"/>
  <c r="G431" i="1"/>
  <c r="H431" i="1"/>
  <c r="I431" i="1"/>
  <c r="F427" i="1"/>
  <c r="J427" i="1"/>
  <c r="G427" i="1"/>
  <c r="H427" i="1"/>
  <c r="I427" i="1"/>
  <c r="F423" i="1"/>
  <c r="J423" i="1"/>
  <c r="G423" i="1"/>
  <c r="H423" i="1"/>
  <c r="I423" i="1"/>
  <c r="F419" i="1"/>
  <c r="J419" i="1"/>
  <c r="G419" i="1"/>
  <c r="H419" i="1"/>
  <c r="I419" i="1"/>
  <c r="F415" i="1"/>
  <c r="J415" i="1"/>
  <c r="G415" i="1"/>
  <c r="H415" i="1"/>
  <c r="I415" i="1"/>
  <c r="F411" i="1"/>
  <c r="J411" i="1"/>
  <c r="G411" i="1"/>
  <c r="H411" i="1"/>
  <c r="I411" i="1"/>
  <c r="F407" i="1"/>
  <c r="J407" i="1"/>
  <c r="G407" i="1"/>
  <c r="H407" i="1"/>
  <c r="I407" i="1"/>
  <c r="F403" i="1"/>
  <c r="J403" i="1"/>
  <c r="G403" i="1"/>
  <c r="H403" i="1"/>
  <c r="I403" i="1"/>
  <c r="F399" i="1"/>
  <c r="J399" i="1"/>
  <c r="G399" i="1"/>
  <c r="H399" i="1"/>
  <c r="I399" i="1"/>
  <c r="F395" i="1"/>
  <c r="J395" i="1"/>
  <c r="G395" i="1"/>
  <c r="H395" i="1"/>
  <c r="I395" i="1"/>
  <c r="F391" i="1"/>
  <c r="J391" i="1"/>
  <c r="G391" i="1"/>
  <c r="H391" i="1"/>
  <c r="I391" i="1"/>
  <c r="F387" i="1"/>
  <c r="J387" i="1"/>
  <c r="G387" i="1"/>
  <c r="H387" i="1"/>
  <c r="I387" i="1"/>
  <c r="F383" i="1"/>
  <c r="J383" i="1"/>
  <c r="G383" i="1"/>
  <c r="H383" i="1"/>
  <c r="I383" i="1"/>
  <c r="F379" i="1"/>
  <c r="J379" i="1"/>
  <c r="G379" i="1"/>
  <c r="H379" i="1"/>
  <c r="I379" i="1"/>
  <c r="H375" i="1"/>
  <c r="I375" i="1"/>
  <c r="F375" i="1"/>
  <c r="J375" i="1"/>
  <c r="G375" i="1"/>
  <c r="H371" i="1"/>
  <c r="I371" i="1"/>
  <c r="F371" i="1"/>
  <c r="J371" i="1"/>
  <c r="G371" i="1"/>
  <c r="H367" i="1"/>
  <c r="I367" i="1"/>
  <c r="F367" i="1"/>
  <c r="J367" i="1"/>
  <c r="G367" i="1"/>
  <c r="H363" i="1"/>
  <c r="I363" i="1"/>
  <c r="F363" i="1"/>
  <c r="J363" i="1"/>
  <c r="G363" i="1"/>
  <c r="H359" i="1"/>
  <c r="I359" i="1"/>
  <c r="F359" i="1"/>
  <c r="J359" i="1"/>
  <c r="G359" i="1"/>
  <c r="H355" i="1"/>
  <c r="I355" i="1"/>
  <c r="F355" i="1"/>
  <c r="J355" i="1"/>
  <c r="G355" i="1"/>
  <c r="H351" i="1"/>
  <c r="I351" i="1"/>
  <c r="F351" i="1"/>
  <c r="J351" i="1"/>
  <c r="G351" i="1"/>
  <c r="H347" i="1"/>
  <c r="I347" i="1"/>
  <c r="F347" i="1"/>
  <c r="J347" i="1"/>
  <c r="G347" i="1"/>
  <c r="H343" i="1"/>
  <c r="I343" i="1"/>
  <c r="F343" i="1"/>
  <c r="J343" i="1"/>
  <c r="G343" i="1"/>
  <c r="H339" i="1"/>
  <c r="I339" i="1"/>
  <c r="F339" i="1"/>
  <c r="J339" i="1"/>
  <c r="G339" i="1"/>
  <c r="H335" i="1"/>
  <c r="I335" i="1"/>
  <c r="F335" i="1"/>
  <c r="J335" i="1"/>
  <c r="G335" i="1"/>
  <c r="H331" i="1"/>
  <c r="I331" i="1"/>
  <c r="F331" i="1"/>
  <c r="J331" i="1"/>
  <c r="G331" i="1"/>
  <c r="H327" i="1"/>
  <c r="I327" i="1"/>
  <c r="F327" i="1"/>
  <c r="J327" i="1"/>
  <c r="G327" i="1"/>
  <c r="H323" i="1"/>
  <c r="I323" i="1"/>
  <c r="F323" i="1"/>
  <c r="J323" i="1"/>
  <c r="G323" i="1"/>
  <c r="H319" i="1"/>
  <c r="I319" i="1"/>
  <c r="F319" i="1"/>
  <c r="J319" i="1"/>
  <c r="G319" i="1"/>
  <c r="H315" i="1"/>
  <c r="I315" i="1"/>
  <c r="F315" i="1"/>
  <c r="J315" i="1"/>
  <c r="G315" i="1"/>
  <c r="H311" i="1"/>
  <c r="I311" i="1"/>
  <c r="F311" i="1"/>
  <c r="J311" i="1"/>
  <c r="G311" i="1"/>
  <c r="H307" i="1"/>
  <c r="I307" i="1"/>
  <c r="F307" i="1"/>
  <c r="J307" i="1"/>
  <c r="G307" i="1"/>
  <c r="H303" i="1"/>
  <c r="I303" i="1"/>
  <c r="F303" i="1"/>
  <c r="J303" i="1"/>
  <c r="G303" i="1"/>
  <c r="H299" i="1"/>
  <c r="I299" i="1"/>
  <c r="F299" i="1"/>
  <c r="J299" i="1"/>
  <c r="G299" i="1"/>
  <c r="H295" i="1"/>
  <c r="I295" i="1"/>
  <c r="F295" i="1"/>
  <c r="J295" i="1"/>
  <c r="G295" i="1"/>
  <c r="H291" i="1"/>
  <c r="I291" i="1"/>
  <c r="F291" i="1"/>
  <c r="J291" i="1"/>
  <c r="G291" i="1"/>
  <c r="H287" i="1"/>
  <c r="I287" i="1"/>
  <c r="F287" i="1"/>
  <c r="J287" i="1"/>
  <c r="G287" i="1"/>
  <c r="H283" i="1"/>
  <c r="I283" i="1"/>
  <c r="F283" i="1"/>
  <c r="J283" i="1"/>
  <c r="G283" i="1"/>
  <c r="H279" i="1"/>
  <c r="I279" i="1"/>
  <c r="F279" i="1"/>
  <c r="J279" i="1"/>
  <c r="G279" i="1"/>
  <c r="F275" i="1"/>
  <c r="J275" i="1"/>
  <c r="G275" i="1"/>
  <c r="H275" i="1"/>
  <c r="I275" i="1"/>
  <c r="F271" i="1"/>
  <c r="J271" i="1"/>
  <c r="G271" i="1"/>
  <c r="H271" i="1"/>
  <c r="I271" i="1"/>
  <c r="F267" i="1"/>
  <c r="J267" i="1"/>
  <c r="G267" i="1"/>
  <c r="H267" i="1"/>
  <c r="I267" i="1"/>
  <c r="F263" i="1"/>
  <c r="J263" i="1"/>
  <c r="G263" i="1"/>
  <c r="H263" i="1"/>
  <c r="I263" i="1"/>
  <c r="F259" i="1"/>
  <c r="J259" i="1"/>
  <c r="G259" i="1"/>
  <c r="H259" i="1"/>
  <c r="I259" i="1"/>
  <c r="F255" i="1"/>
  <c r="J255" i="1"/>
  <c r="G255" i="1"/>
  <c r="H255" i="1"/>
  <c r="I255" i="1"/>
  <c r="F251" i="1"/>
  <c r="J251" i="1"/>
  <c r="G251" i="1"/>
  <c r="H251" i="1"/>
  <c r="I251" i="1"/>
  <c r="F247" i="1"/>
  <c r="J247" i="1"/>
  <c r="G247" i="1"/>
  <c r="H247" i="1"/>
  <c r="I247" i="1"/>
  <c r="F243" i="1"/>
  <c r="J243" i="1"/>
  <c r="G243" i="1"/>
  <c r="H243" i="1"/>
  <c r="I243" i="1"/>
  <c r="F239" i="1"/>
  <c r="J239" i="1"/>
  <c r="G239" i="1"/>
  <c r="H239" i="1"/>
  <c r="I239" i="1"/>
  <c r="F235" i="1"/>
  <c r="J235" i="1"/>
  <c r="G235" i="1"/>
  <c r="H235" i="1"/>
  <c r="I235" i="1"/>
  <c r="F231" i="1"/>
  <c r="J231" i="1"/>
  <c r="G231" i="1"/>
  <c r="H231" i="1"/>
  <c r="I231" i="1"/>
  <c r="F227" i="1"/>
  <c r="J227" i="1"/>
  <c r="G227" i="1"/>
  <c r="H227" i="1"/>
  <c r="I227" i="1"/>
  <c r="F223" i="1"/>
  <c r="J223" i="1"/>
  <c r="G223" i="1"/>
  <c r="H223" i="1"/>
  <c r="I223" i="1"/>
  <c r="F219" i="1"/>
  <c r="J219" i="1"/>
  <c r="G219" i="1"/>
  <c r="H219" i="1"/>
  <c r="I219" i="1"/>
  <c r="F215" i="1"/>
  <c r="J215" i="1"/>
  <c r="G215" i="1"/>
  <c r="H215" i="1"/>
  <c r="I215" i="1"/>
  <c r="F211" i="1"/>
  <c r="J211" i="1"/>
  <c r="G211" i="1"/>
  <c r="H211" i="1"/>
  <c r="I211" i="1"/>
  <c r="F207" i="1"/>
  <c r="J207" i="1"/>
  <c r="G207" i="1"/>
  <c r="H207" i="1"/>
  <c r="I207" i="1"/>
  <c r="F203" i="1"/>
  <c r="J203" i="1"/>
  <c r="G203" i="1"/>
  <c r="H203" i="1"/>
  <c r="I203" i="1"/>
  <c r="F199" i="1"/>
  <c r="J199" i="1"/>
  <c r="G199" i="1"/>
  <c r="H199" i="1"/>
  <c r="I199" i="1"/>
  <c r="F195" i="1"/>
  <c r="J195" i="1"/>
  <c r="G195" i="1"/>
  <c r="H195" i="1"/>
  <c r="I195" i="1"/>
  <c r="F191" i="1"/>
  <c r="J191" i="1"/>
  <c r="G191" i="1"/>
  <c r="H191" i="1"/>
  <c r="I191" i="1"/>
  <c r="F187" i="1"/>
  <c r="J187" i="1"/>
  <c r="G187" i="1"/>
  <c r="H187" i="1"/>
  <c r="I187" i="1"/>
  <c r="F183" i="1"/>
  <c r="J183" i="1"/>
  <c r="G183" i="1"/>
  <c r="H183" i="1"/>
  <c r="I183" i="1"/>
  <c r="F179" i="1"/>
  <c r="J179" i="1"/>
  <c r="G179" i="1"/>
  <c r="H179" i="1"/>
  <c r="I179" i="1"/>
  <c r="F175" i="1"/>
  <c r="J175" i="1"/>
  <c r="G175" i="1"/>
  <c r="H175" i="1"/>
  <c r="I175" i="1"/>
  <c r="F171" i="1"/>
  <c r="J171" i="1"/>
  <c r="G171" i="1"/>
  <c r="H171" i="1"/>
  <c r="I171" i="1"/>
  <c r="F167" i="1"/>
  <c r="J167" i="1"/>
  <c r="G167" i="1"/>
  <c r="H167" i="1"/>
  <c r="I167" i="1"/>
  <c r="F163" i="1"/>
  <c r="J163" i="1"/>
  <c r="G163" i="1"/>
  <c r="H163" i="1"/>
  <c r="I163" i="1"/>
  <c r="F159" i="1"/>
  <c r="J159" i="1"/>
  <c r="G159" i="1"/>
  <c r="H159" i="1"/>
  <c r="I159" i="1"/>
  <c r="G155" i="1"/>
  <c r="H155" i="1"/>
  <c r="I155" i="1"/>
  <c r="F155" i="1"/>
  <c r="J155" i="1"/>
  <c r="G151" i="1"/>
  <c r="H151" i="1"/>
  <c r="I151" i="1"/>
  <c r="J151" i="1"/>
  <c r="F151" i="1"/>
  <c r="G147" i="1"/>
  <c r="H147" i="1"/>
  <c r="I147" i="1"/>
  <c r="F147" i="1"/>
  <c r="J147" i="1"/>
  <c r="G143" i="1"/>
  <c r="H143" i="1"/>
  <c r="I143" i="1"/>
  <c r="F143" i="1"/>
  <c r="J143" i="1"/>
  <c r="G139" i="1"/>
  <c r="H139" i="1"/>
  <c r="I139" i="1"/>
  <c r="F139" i="1"/>
  <c r="J139" i="1"/>
  <c r="G135" i="1"/>
  <c r="H135" i="1"/>
  <c r="I135" i="1"/>
  <c r="J135" i="1"/>
  <c r="F135" i="1"/>
  <c r="G131" i="1"/>
  <c r="H131" i="1"/>
  <c r="I131" i="1"/>
  <c r="F131" i="1"/>
  <c r="J131" i="1"/>
  <c r="G127" i="1"/>
  <c r="H127" i="1"/>
  <c r="I127" i="1"/>
  <c r="F127" i="1"/>
  <c r="J127" i="1"/>
  <c r="H123" i="1"/>
  <c r="I123" i="1"/>
  <c r="J123" i="1"/>
  <c r="F123" i="1"/>
  <c r="G123" i="1"/>
  <c r="H119" i="1"/>
  <c r="I119" i="1"/>
  <c r="F119" i="1"/>
  <c r="G119" i="1"/>
  <c r="J119" i="1"/>
  <c r="H115" i="1"/>
  <c r="I115" i="1"/>
  <c r="J115" i="1"/>
  <c r="F115" i="1"/>
  <c r="G115" i="1"/>
  <c r="H111" i="1"/>
  <c r="I111" i="1"/>
  <c r="F111" i="1"/>
  <c r="G111" i="1"/>
  <c r="J111" i="1"/>
  <c r="H107" i="1"/>
  <c r="I107" i="1"/>
  <c r="J107" i="1"/>
  <c r="F107" i="1"/>
  <c r="G107" i="1"/>
  <c r="H103" i="1"/>
  <c r="I103" i="1"/>
  <c r="F103" i="1"/>
  <c r="G103" i="1"/>
  <c r="J103" i="1"/>
  <c r="H99" i="1"/>
  <c r="I99" i="1"/>
  <c r="J99" i="1"/>
  <c r="F99" i="1"/>
  <c r="G99" i="1"/>
  <c r="H95" i="1"/>
  <c r="I95" i="1"/>
  <c r="F95" i="1"/>
  <c r="G95" i="1"/>
  <c r="J95" i="1"/>
  <c r="H91" i="1"/>
  <c r="I91" i="1"/>
  <c r="J91" i="1"/>
  <c r="F91" i="1"/>
  <c r="G91" i="1"/>
  <c r="H87" i="1"/>
  <c r="I87" i="1"/>
  <c r="F87" i="1"/>
  <c r="G87" i="1"/>
  <c r="J87" i="1"/>
  <c r="H83" i="1"/>
  <c r="I83" i="1"/>
  <c r="J83" i="1"/>
  <c r="F83" i="1"/>
  <c r="G83" i="1"/>
  <c r="H79" i="1"/>
  <c r="I79" i="1"/>
  <c r="F79" i="1"/>
  <c r="G79" i="1"/>
  <c r="J79" i="1"/>
  <c r="H75" i="1"/>
  <c r="I75" i="1"/>
  <c r="J75" i="1"/>
  <c r="F75" i="1"/>
  <c r="G75" i="1"/>
  <c r="I71" i="1"/>
  <c r="F71" i="1"/>
  <c r="J71" i="1"/>
  <c r="G71" i="1"/>
  <c r="H71" i="1"/>
  <c r="I67" i="1"/>
  <c r="F67" i="1"/>
  <c r="J67" i="1"/>
  <c r="G67" i="1"/>
  <c r="H67" i="1"/>
  <c r="I63" i="1"/>
  <c r="F63" i="1"/>
  <c r="J63" i="1"/>
  <c r="G63" i="1"/>
  <c r="H63" i="1"/>
  <c r="I59" i="1"/>
  <c r="F59" i="1"/>
  <c r="J59" i="1"/>
  <c r="G59" i="1"/>
  <c r="H59" i="1"/>
  <c r="I55" i="1"/>
  <c r="F55" i="1"/>
  <c r="J55" i="1"/>
  <c r="G55" i="1"/>
  <c r="H55" i="1"/>
  <c r="I51" i="1"/>
  <c r="F51" i="1"/>
  <c r="J51" i="1"/>
  <c r="G51" i="1"/>
  <c r="H51" i="1"/>
  <c r="I47" i="1"/>
  <c r="F47" i="1"/>
  <c r="J47" i="1"/>
  <c r="G47" i="1"/>
  <c r="H47" i="1"/>
  <c r="I43" i="1"/>
  <c r="F43" i="1"/>
  <c r="J43" i="1"/>
  <c r="G43" i="1"/>
  <c r="H43" i="1"/>
  <c r="I39" i="1"/>
  <c r="F39" i="1"/>
  <c r="J39" i="1"/>
  <c r="G39" i="1"/>
  <c r="H39" i="1"/>
  <c r="I35" i="1"/>
  <c r="F35" i="1"/>
  <c r="J35" i="1"/>
  <c r="G35" i="1"/>
  <c r="H35" i="1"/>
  <c r="I31" i="1"/>
  <c r="F31" i="1"/>
  <c r="J31" i="1"/>
  <c r="G31" i="1"/>
  <c r="H31" i="1"/>
  <c r="I27" i="1"/>
  <c r="F27" i="1"/>
  <c r="J27" i="1"/>
  <c r="G27" i="1"/>
  <c r="H27" i="1"/>
  <c r="I23" i="1"/>
  <c r="F23" i="1"/>
  <c r="J23" i="1"/>
  <c r="G23" i="1"/>
  <c r="H23" i="1"/>
  <c r="I19" i="1"/>
  <c r="F19" i="1"/>
  <c r="J19" i="1"/>
  <c r="G19" i="1"/>
  <c r="H19" i="1"/>
  <c r="I15" i="1"/>
  <c r="F15" i="1"/>
  <c r="J15" i="1"/>
  <c r="G15" i="1"/>
  <c r="H15" i="1"/>
  <c r="I11" i="1"/>
  <c r="F11" i="1"/>
  <c r="J11" i="1"/>
  <c r="G11" i="1"/>
  <c r="H11" i="1"/>
  <c r="I7" i="1"/>
  <c r="F7" i="1"/>
  <c r="J7" i="1"/>
  <c r="G7" i="1"/>
  <c r="H7" i="1"/>
  <c r="I3" i="1"/>
  <c r="F3" i="1"/>
  <c r="J3" i="1"/>
  <c r="G3" i="1"/>
  <c r="H3" i="1"/>
  <c r="I512" i="1"/>
  <c r="F512" i="1"/>
  <c r="J512" i="1"/>
  <c r="G512" i="1"/>
  <c r="H512" i="1"/>
  <c r="I492" i="1"/>
  <c r="F492" i="1"/>
  <c r="J492" i="1"/>
  <c r="G492" i="1"/>
  <c r="H492" i="1"/>
  <c r="F480" i="1"/>
  <c r="J480" i="1"/>
  <c r="G480" i="1"/>
  <c r="H480" i="1"/>
  <c r="I480" i="1"/>
  <c r="F460" i="1"/>
  <c r="J460" i="1"/>
  <c r="G460" i="1"/>
  <c r="H460" i="1"/>
  <c r="I460" i="1"/>
  <c r="I448" i="1"/>
  <c r="F448" i="1"/>
  <c r="J448" i="1"/>
  <c r="G448" i="1"/>
  <c r="H448" i="1"/>
  <c r="I428" i="1"/>
  <c r="F428" i="1"/>
  <c r="J428" i="1"/>
  <c r="G428" i="1"/>
  <c r="H428" i="1"/>
  <c r="I416" i="1"/>
  <c r="F416" i="1"/>
  <c r="J416" i="1"/>
  <c r="G416" i="1"/>
  <c r="H416" i="1"/>
  <c r="I396" i="1"/>
  <c r="F396" i="1"/>
  <c r="J396" i="1"/>
  <c r="G396" i="1"/>
  <c r="H396" i="1"/>
  <c r="I384" i="1"/>
  <c r="F384" i="1"/>
  <c r="J384" i="1"/>
  <c r="G384" i="1"/>
  <c r="H384" i="1"/>
  <c r="G368" i="1"/>
  <c r="H368" i="1"/>
  <c r="I368" i="1"/>
  <c r="J368" i="1"/>
  <c r="F368" i="1"/>
  <c r="G352" i="1"/>
  <c r="H352" i="1"/>
  <c r="I352" i="1"/>
  <c r="J352" i="1"/>
  <c r="F352" i="1"/>
  <c r="G336" i="1"/>
  <c r="H336" i="1"/>
  <c r="I336" i="1"/>
  <c r="J336" i="1"/>
  <c r="F336" i="1"/>
  <c r="G320" i="1"/>
  <c r="H320" i="1"/>
  <c r="I320" i="1"/>
  <c r="J320" i="1"/>
  <c r="F320" i="1"/>
  <c r="G304" i="1"/>
  <c r="H304" i="1"/>
  <c r="I304" i="1"/>
  <c r="J304" i="1"/>
  <c r="F304" i="1"/>
  <c r="G288" i="1"/>
  <c r="H288" i="1"/>
  <c r="I288" i="1"/>
  <c r="J288" i="1"/>
  <c r="F288" i="1"/>
  <c r="I276" i="1"/>
  <c r="F276" i="1"/>
  <c r="J276" i="1"/>
  <c r="G276" i="1"/>
  <c r="H276" i="1"/>
  <c r="I256" i="1"/>
  <c r="F256" i="1"/>
  <c r="J256" i="1"/>
  <c r="G256" i="1"/>
  <c r="H256" i="1"/>
  <c r="I244" i="1"/>
  <c r="F244" i="1"/>
  <c r="J244" i="1"/>
  <c r="G244" i="1"/>
  <c r="H244" i="1"/>
  <c r="I228" i="1"/>
  <c r="F228" i="1"/>
  <c r="J228" i="1"/>
  <c r="G228" i="1"/>
  <c r="H228" i="1"/>
  <c r="I212" i="1"/>
  <c r="F212" i="1"/>
  <c r="J212" i="1"/>
  <c r="G212" i="1"/>
  <c r="H212" i="1"/>
  <c r="I196" i="1"/>
  <c r="F196" i="1"/>
  <c r="J196" i="1"/>
  <c r="G196" i="1"/>
  <c r="H196" i="1"/>
  <c r="I180" i="1"/>
  <c r="F180" i="1"/>
  <c r="J180" i="1"/>
  <c r="G180" i="1"/>
  <c r="H180" i="1"/>
  <c r="I168" i="1"/>
  <c r="F168" i="1"/>
  <c r="J168" i="1"/>
  <c r="G168" i="1"/>
  <c r="H168" i="1"/>
  <c r="I164" i="1"/>
  <c r="F164" i="1"/>
  <c r="J164" i="1"/>
  <c r="G164" i="1"/>
  <c r="H164" i="1"/>
  <c r="F148" i="1"/>
  <c r="J148" i="1"/>
  <c r="G148" i="1"/>
  <c r="H148" i="1"/>
  <c r="I148" i="1"/>
  <c r="F132" i="1"/>
  <c r="J132" i="1"/>
  <c r="G132" i="1"/>
  <c r="H132" i="1"/>
  <c r="I132" i="1"/>
  <c r="G120" i="1"/>
  <c r="H120" i="1"/>
  <c r="I120" i="1"/>
  <c r="J120" i="1"/>
  <c r="F120" i="1"/>
  <c r="G112" i="1"/>
  <c r="H112" i="1"/>
  <c r="I112" i="1"/>
  <c r="J112" i="1"/>
  <c r="F112" i="1"/>
  <c r="G100" i="1"/>
  <c r="H100" i="1"/>
  <c r="F100" i="1"/>
  <c r="I100" i="1"/>
  <c r="J100" i="1"/>
  <c r="G88" i="1"/>
  <c r="H88" i="1"/>
  <c r="I88" i="1"/>
  <c r="J88" i="1"/>
  <c r="F88" i="1"/>
  <c r="G76" i="1"/>
  <c r="H76" i="1"/>
  <c r="F76" i="1"/>
  <c r="I76" i="1"/>
  <c r="J76" i="1"/>
  <c r="H64" i="1"/>
  <c r="I64" i="1"/>
  <c r="F64" i="1"/>
  <c r="J64" i="1"/>
  <c r="G64" i="1"/>
  <c r="H52" i="1"/>
  <c r="I52" i="1"/>
  <c r="F52" i="1"/>
  <c r="J52" i="1"/>
  <c r="G52" i="1"/>
  <c r="H40" i="1"/>
  <c r="I40" i="1"/>
  <c r="F40" i="1"/>
  <c r="J40" i="1"/>
  <c r="G40" i="1"/>
  <c r="H28" i="1"/>
  <c r="I28" i="1"/>
  <c r="F28" i="1"/>
  <c r="J28" i="1"/>
  <c r="G28" i="1"/>
  <c r="H20" i="1"/>
  <c r="I20" i="1"/>
  <c r="F20" i="1"/>
  <c r="J20" i="1"/>
  <c r="G20" i="1"/>
  <c r="H16" i="1"/>
  <c r="I16" i="1"/>
  <c r="F16" i="1"/>
  <c r="J16" i="1"/>
  <c r="G16" i="1"/>
  <c r="H8" i="1"/>
  <c r="I8" i="1"/>
  <c r="F8" i="1"/>
  <c r="J8" i="1"/>
  <c r="G8" i="1"/>
  <c r="G514" i="1"/>
  <c r="H514" i="1"/>
  <c r="I514" i="1"/>
  <c r="F514" i="1"/>
  <c r="J514" i="1"/>
  <c r="G510" i="1"/>
  <c r="H510" i="1"/>
  <c r="I510" i="1"/>
  <c r="F510" i="1"/>
  <c r="J510" i="1"/>
  <c r="G506" i="1"/>
  <c r="H506" i="1"/>
  <c r="I506" i="1"/>
  <c r="F506" i="1"/>
  <c r="J506" i="1"/>
  <c r="G502" i="1"/>
  <c r="H502" i="1"/>
  <c r="I502" i="1"/>
  <c r="F502" i="1"/>
  <c r="J502" i="1"/>
  <c r="G498" i="1"/>
  <c r="H498" i="1"/>
  <c r="I498" i="1"/>
  <c r="F498" i="1"/>
  <c r="J498" i="1"/>
  <c r="G494" i="1"/>
  <c r="H494" i="1"/>
  <c r="I494" i="1"/>
  <c r="F494" i="1"/>
  <c r="J494" i="1"/>
  <c r="G490" i="1"/>
  <c r="H490" i="1"/>
  <c r="I490" i="1"/>
  <c r="F490" i="1"/>
  <c r="J490" i="1"/>
  <c r="G486" i="1"/>
  <c r="H486" i="1"/>
  <c r="I486" i="1"/>
  <c r="F486" i="1"/>
  <c r="J486" i="1"/>
  <c r="G482" i="1"/>
  <c r="H482" i="1"/>
  <c r="I482" i="1"/>
  <c r="F482" i="1"/>
  <c r="J482" i="1"/>
  <c r="H478" i="1"/>
  <c r="I478" i="1"/>
  <c r="J478" i="1"/>
  <c r="F478" i="1"/>
  <c r="G478" i="1"/>
  <c r="H474" i="1"/>
  <c r="I474" i="1"/>
  <c r="F474" i="1"/>
  <c r="G474" i="1"/>
  <c r="J474" i="1"/>
  <c r="H470" i="1"/>
  <c r="I470" i="1"/>
  <c r="J470" i="1"/>
  <c r="F470" i="1"/>
  <c r="G470" i="1"/>
  <c r="H466" i="1"/>
  <c r="I466" i="1"/>
  <c r="F466" i="1"/>
  <c r="G466" i="1"/>
  <c r="J466" i="1"/>
  <c r="H462" i="1"/>
  <c r="I462" i="1"/>
  <c r="J462" i="1"/>
  <c r="F462" i="1"/>
  <c r="G462" i="1"/>
  <c r="G458" i="1"/>
  <c r="H458" i="1"/>
  <c r="I458" i="1"/>
  <c r="F458" i="1"/>
  <c r="J458" i="1"/>
  <c r="G454" i="1"/>
  <c r="H454" i="1"/>
  <c r="I454" i="1"/>
  <c r="F454" i="1"/>
  <c r="J454" i="1"/>
  <c r="G450" i="1"/>
  <c r="H450" i="1"/>
  <c r="I450" i="1"/>
  <c r="J450" i="1"/>
  <c r="F450" i="1"/>
  <c r="G446" i="1"/>
  <c r="H446" i="1"/>
  <c r="I446" i="1"/>
  <c r="F446" i="1"/>
  <c r="J446" i="1"/>
  <c r="G442" i="1"/>
  <c r="H442" i="1"/>
  <c r="I442" i="1"/>
  <c r="F442" i="1"/>
  <c r="J442" i="1"/>
  <c r="G438" i="1"/>
  <c r="H438" i="1"/>
  <c r="I438" i="1"/>
  <c r="F438" i="1"/>
  <c r="J438" i="1"/>
  <c r="G434" i="1"/>
  <c r="H434" i="1"/>
  <c r="I434" i="1"/>
  <c r="J434" i="1"/>
  <c r="F434" i="1"/>
  <c r="G430" i="1"/>
  <c r="H430" i="1"/>
  <c r="I430" i="1"/>
  <c r="F430" i="1"/>
  <c r="J430" i="1"/>
  <c r="G426" i="1"/>
  <c r="H426" i="1"/>
  <c r="I426" i="1"/>
  <c r="F426" i="1"/>
  <c r="J426" i="1"/>
  <c r="G422" i="1"/>
  <c r="H422" i="1"/>
  <c r="I422" i="1"/>
  <c r="F422" i="1"/>
  <c r="J422" i="1"/>
  <c r="G418" i="1"/>
  <c r="H418" i="1"/>
  <c r="I418" i="1"/>
  <c r="J418" i="1"/>
  <c r="F418" i="1"/>
  <c r="G414" i="1"/>
  <c r="H414" i="1"/>
  <c r="I414" i="1"/>
  <c r="F414" i="1"/>
  <c r="J414" i="1"/>
  <c r="G410" i="1"/>
  <c r="H410" i="1"/>
  <c r="I410" i="1"/>
  <c r="F410" i="1"/>
  <c r="J410" i="1"/>
  <c r="G406" i="1"/>
  <c r="H406" i="1"/>
  <c r="I406" i="1"/>
  <c r="F406" i="1"/>
  <c r="J406" i="1"/>
  <c r="G402" i="1"/>
  <c r="H402" i="1"/>
  <c r="I402" i="1"/>
  <c r="J402" i="1"/>
  <c r="F402" i="1"/>
  <c r="G398" i="1"/>
  <c r="H398" i="1"/>
  <c r="I398" i="1"/>
  <c r="F398" i="1"/>
  <c r="J398" i="1"/>
  <c r="G394" i="1"/>
  <c r="H394" i="1"/>
  <c r="I394" i="1"/>
  <c r="F394" i="1"/>
  <c r="J394" i="1"/>
  <c r="G390" i="1"/>
  <c r="H390" i="1"/>
  <c r="I390" i="1"/>
  <c r="F390" i="1"/>
  <c r="J390" i="1"/>
  <c r="G386" i="1"/>
  <c r="H386" i="1"/>
  <c r="I386" i="1"/>
  <c r="J386" i="1"/>
  <c r="F386" i="1"/>
  <c r="G382" i="1"/>
  <c r="H382" i="1"/>
  <c r="I382" i="1"/>
  <c r="F382" i="1"/>
  <c r="J382" i="1"/>
  <c r="F378" i="1"/>
  <c r="J378" i="1"/>
  <c r="G378" i="1"/>
  <c r="I378" i="1"/>
  <c r="H378" i="1"/>
  <c r="I374" i="1"/>
  <c r="F374" i="1"/>
  <c r="J374" i="1"/>
  <c r="G374" i="1"/>
  <c r="H374" i="1"/>
  <c r="I370" i="1"/>
  <c r="F370" i="1"/>
  <c r="J370" i="1"/>
  <c r="G370" i="1"/>
  <c r="H370" i="1"/>
  <c r="I366" i="1"/>
  <c r="F366" i="1"/>
  <c r="J366" i="1"/>
  <c r="G366" i="1"/>
  <c r="H366" i="1"/>
  <c r="I362" i="1"/>
  <c r="F362" i="1"/>
  <c r="J362" i="1"/>
  <c r="G362" i="1"/>
  <c r="H362" i="1"/>
  <c r="I358" i="1"/>
  <c r="F358" i="1"/>
  <c r="J358" i="1"/>
  <c r="G358" i="1"/>
  <c r="H358" i="1"/>
  <c r="I354" i="1"/>
  <c r="F354" i="1"/>
  <c r="J354" i="1"/>
  <c r="G354" i="1"/>
  <c r="H354" i="1"/>
  <c r="I350" i="1"/>
  <c r="F350" i="1"/>
  <c r="J350" i="1"/>
  <c r="G350" i="1"/>
  <c r="H350" i="1"/>
  <c r="I346" i="1"/>
  <c r="F346" i="1"/>
  <c r="J346" i="1"/>
  <c r="G346" i="1"/>
  <c r="H346" i="1"/>
  <c r="I342" i="1"/>
  <c r="F342" i="1"/>
  <c r="J342" i="1"/>
  <c r="G342" i="1"/>
  <c r="H342" i="1"/>
  <c r="I338" i="1"/>
  <c r="F338" i="1"/>
  <c r="J338" i="1"/>
  <c r="G338" i="1"/>
  <c r="H338" i="1"/>
  <c r="I334" i="1"/>
  <c r="F334" i="1"/>
  <c r="J334" i="1"/>
  <c r="G334" i="1"/>
  <c r="H334" i="1"/>
  <c r="I330" i="1"/>
  <c r="F330" i="1"/>
  <c r="J330" i="1"/>
  <c r="G330" i="1"/>
  <c r="H330" i="1"/>
  <c r="I326" i="1"/>
  <c r="F326" i="1"/>
  <c r="J326" i="1"/>
  <c r="G326" i="1"/>
  <c r="H326" i="1"/>
  <c r="I322" i="1"/>
  <c r="F322" i="1"/>
  <c r="J322" i="1"/>
  <c r="G322" i="1"/>
  <c r="H322" i="1"/>
  <c r="I318" i="1"/>
  <c r="F318" i="1"/>
  <c r="J318" i="1"/>
  <c r="G318" i="1"/>
  <c r="H318" i="1"/>
  <c r="I314" i="1"/>
  <c r="F314" i="1"/>
  <c r="J314" i="1"/>
  <c r="G314" i="1"/>
  <c r="H314" i="1"/>
  <c r="I310" i="1"/>
  <c r="F310" i="1"/>
  <c r="J310" i="1"/>
  <c r="G310" i="1"/>
  <c r="H310" i="1"/>
  <c r="I306" i="1"/>
  <c r="F306" i="1"/>
  <c r="J306" i="1"/>
  <c r="G306" i="1"/>
  <c r="H306" i="1"/>
  <c r="I302" i="1"/>
  <c r="F302" i="1"/>
  <c r="J302" i="1"/>
  <c r="G302" i="1"/>
  <c r="H302" i="1"/>
  <c r="I298" i="1"/>
  <c r="F298" i="1"/>
  <c r="J298" i="1"/>
  <c r="G298" i="1"/>
  <c r="H298" i="1"/>
  <c r="I294" i="1"/>
  <c r="F294" i="1"/>
  <c r="J294" i="1"/>
  <c r="G294" i="1"/>
  <c r="H294" i="1"/>
  <c r="I290" i="1"/>
  <c r="F290" i="1"/>
  <c r="J290" i="1"/>
  <c r="G290" i="1"/>
  <c r="H290" i="1"/>
  <c r="I286" i="1"/>
  <c r="F286" i="1"/>
  <c r="J286" i="1"/>
  <c r="G286" i="1"/>
  <c r="H286" i="1"/>
  <c r="I282" i="1"/>
  <c r="F282" i="1"/>
  <c r="J282" i="1"/>
  <c r="G282" i="1"/>
  <c r="H282" i="1"/>
  <c r="I278" i="1"/>
  <c r="F278" i="1"/>
  <c r="J278" i="1"/>
  <c r="G278" i="1"/>
  <c r="H278" i="1"/>
  <c r="G274" i="1"/>
  <c r="H274" i="1"/>
  <c r="I274" i="1"/>
  <c r="F274" i="1"/>
  <c r="J274" i="1"/>
  <c r="G270" i="1"/>
  <c r="H270" i="1"/>
  <c r="I270" i="1"/>
  <c r="F270" i="1"/>
  <c r="J270" i="1"/>
  <c r="G266" i="1"/>
  <c r="H266" i="1"/>
  <c r="I266" i="1"/>
  <c r="J266" i="1"/>
  <c r="F266" i="1"/>
  <c r="G262" i="1"/>
  <c r="H262" i="1"/>
  <c r="I262" i="1"/>
  <c r="F262" i="1"/>
  <c r="J262" i="1"/>
  <c r="G258" i="1"/>
  <c r="H258" i="1"/>
  <c r="I258" i="1"/>
  <c r="F258" i="1"/>
  <c r="J258" i="1"/>
  <c r="G254" i="1"/>
  <c r="H254" i="1"/>
  <c r="I254" i="1"/>
  <c r="F254" i="1"/>
  <c r="J254" i="1"/>
  <c r="G250" i="1"/>
  <c r="H250" i="1"/>
  <c r="I250" i="1"/>
  <c r="J250" i="1"/>
  <c r="F250" i="1"/>
  <c r="G246" i="1"/>
  <c r="H246" i="1"/>
  <c r="I246" i="1"/>
  <c r="F246" i="1"/>
  <c r="J246" i="1"/>
  <c r="G242" i="1"/>
  <c r="H242" i="1"/>
  <c r="I242" i="1"/>
  <c r="F242" i="1"/>
  <c r="J242" i="1"/>
  <c r="G238" i="1"/>
  <c r="H238" i="1"/>
  <c r="I238" i="1"/>
  <c r="F238" i="1"/>
  <c r="J238" i="1"/>
  <c r="G234" i="1"/>
  <c r="H234" i="1"/>
  <c r="I234" i="1"/>
  <c r="J234" i="1"/>
  <c r="F234" i="1"/>
  <c r="G230" i="1"/>
  <c r="H230" i="1"/>
  <c r="I230" i="1"/>
  <c r="F230" i="1"/>
  <c r="J230" i="1"/>
  <c r="G226" i="1"/>
  <c r="H226" i="1"/>
  <c r="I226" i="1"/>
  <c r="F226" i="1"/>
  <c r="J226" i="1"/>
  <c r="G222" i="1"/>
  <c r="H222" i="1"/>
  <c r="I222" i="1"/>
  <c r="F222" i="1"/>
  <c r="J222" i="1"/>
  <c r="G218" i="1"/>
  <c r="H218" i="1"/>
  <c r="I218" i="1"/>
  <c r="J218" i="1"/>
  <c r="F218" i="1"/>
  <c r="G214" i="1"/>
  <c r="H214" i="1"/>
  <c r="I214" i="1"/>
  <c r="F214" i="1"/>
  <c r="J214" i="1"/>
  <c r="G210" i="1"/>
  <c r="H210" i="1"/>
  <c r="I210" i="1"/>
  <c r="F210" i="1"/>
  <c r="J210" i="1"/>
  <c r="G206" i="1"/>
  <c r="H206" i="1"/>
  <c r="I206" i="1"/>
  <c r="F206" i="1"/>
  <c r="J206" i="1"/>
  <c r="G202" i="1"/>
  <c r="H202" i="1"/>
  <c r="I202" i="1"/>
  <c r="J202" i="1"/>
  <c r="F202" i="1"/>
  <c r="G198" i="1"/>
  <c r="H198" i="1"/>
  <c r="I198" i="1"/>
  <c r="F198" i="1"/>
  <c r="J198" i="1"/>
  <c r="G194" i="1"/>
  <c r="H194" i="1"/>
  <c r="I194" i="1"/>
  <c r="F194" i="1"/>
  <c r="J194" i="1"/>
  <c r="G190" i="1"/>
  <c r="H190" i="1"/>
  <c r="I190" i="1"/>
  <c r="F190" i="1"/>
  <c r="J190" i="1"/>
  <c r="G186" i="1"/>
  <c r="H186" i="1"/>
  <c r="I186" i="1"/>
  <c r="J186" i="1"/>
  <c r="F186" i="1"/>
  <c r="G182" i="1"/>
  <c r="H182" i="1"/>
  <c r="I182" i="1"/>
  <c r="F182" i="1"/>
  <c r="J182" i="1"/>
  <c r="G178" i="1"/>
  <c r="H178" i="1"/>
  <c r="I178" i="1"/>
  <c r="F178" i="1"/>
  <c r="J178" i="1"/>
  <c r="G174" i="1"/>
  <c r="H174" i="1"/>
  <c r="I174" i="1"/>
  <c r="F174" i="1"/>
  <c r="J174" i="1"/>
  <c r="G170" i="1"/>
  <c r="H170" i="1"/>
  <c r="I170" i="1"/>
  <c r="J170" i="1"/>
  <c r="F170" i="1"/>
  <c r="G166" i="1"/>
  <c r="H166" i="1"/>
  <c r="I166" i="1"/>
  <c r="F166" i="1"/>
  <c r="J166" i="1"/>
  <c r="G162" i="1"/>
  <c r="H162" i="1"/>
  <c r="I162" i="1"/>
  <c r="F162" i="1"/>
  <c r="J162" i="1"/>
  <c r="F158" i="1"/>
  <c r="G158" i="1"/>
  <c r="H158" i="1"/>
  <c r="I158" i="1"/>
  <c r="J158" i="1"/>
  <c r="H154" i="1"/>
  <c r="I154" i="1"/>
  <c r="F154" i="1"/>
  <c r="J154" i="1"/>
  <c r="G154" i="1"/>
  <c r="H150" i="1"/>
  <c r="I150" i="1"/>
  <c r="F150" i="1"/>
  <c r="J150" i="1"/>
  <c r="G150" i="1"/>
  <c r="H146" i="1"/>
  <c r="I146" i="1"/>
  <c r="F146" i="1"/>
  <c r="J146" i="1"/>
  <c r="G146" i="1"/>
  <c r="H142" i="1"/>
  <c r="I142" i="1"/>
  <c r="F142" i="1"/>
  <c r="J142" i="1"/>
  <c r="G142" i="1"/>
  <c r="H138" i="1"/>
  <c r="I138" i="1"/>
  <c r="F138" i="1"/>
  <c r="J138" i="1"/>
  <c r="G138" i="1"/>
  <c r="H134" i="1"/>
  <c r="I134" i="1"/>
  <c r="F134" i="1"/>
  <c r="J134" i="1"/>
  <c r="G134" i="1"/>
  <c r="H130" i="1"/>
  <c r="I130" i="1"/>
  <c r="F130" i="1"/>
  <c r="J130" i="1"/>
  <c r="G130" i="1"/>
  <c r="H126" i="1"/>
  <c r="I126" i="1"/>
  <c r="F126" i="1"/>
  <c r="J126" i="1"/>
  <c r="G126" i="1"/>
  <c r="I122" i="1"/>
  <c r="F122" i="1"/>
  <c r="J122" i="1"/>
  <c r="G122" i="1"/>
  <c r="H122" i="1"/>
  <c r="I118" i="1"/>
  <c r="F118" i="1"/>
  <c r="J118" i="1"/>
  <c r="G118" i="1"/>
  <c r="H118" i="1"/>
  <c r="I114" i="1"/>
  <c r="F114" i="1"/>
  <c r="J114" i="1"/>
  <c r="G114" i="1"/>
  <c r="H114" i="1"/>
  <c r="I110" i="1"/>
  <c r="F110" i="1"/>
  <c r="J110" i="1"/>
  <c r="G110" i="1"/>
  <c r="H110" i="1"/>
  <c r="I106" i="1"/>
  <c r="F106" i="1"/>
  <c r="J106" i="1"/>
  <c r="G106" i="1"/>
  <c r="H106" i="1"/>
  <c r="I102" i="1"/>
  <c r="F102" i="1"/>
  <c r="J102" i="1"/>
  <c r="G102" i="1"/>
  <c r="H102" i="1"/>
  <c r="I98" i="1"/>
  <c r="F98" i="1"/>
  <c r="J98" i="1"/>
  <c r="G98" i="1"/>
  <c r="H98" i="1"/>
  <c r="I94" i="1"/>
  <c r="F94" i="1"/>
  <c r="J94" i="1"/>
  <c r="G94" i="1"/>
  <c r="H94" i="1"/>
  <c r="I90" i="1"/>
  <c r="F90" i="1"/>
  <c r="J90" i="1"/>
  <c r="G90" i="1"/>
  <c r="H90" i="1"/>
  <c r="I86" i="1"/>
  <c r="F86" i="1"/>
  <c r="J86" i="1"/>
  <c r="G86" i="1"/>
  <c r="H86" i="1"/>
  <c r="I82" i="1"/>
  <c r="F82" i="1"/>
  <c r="J82" i="1"/>
  <c r="G82" i="1"/>
  <c r="H82" i="1"/>
  <c r="I78" i="1"/>
  <c r="F78" i="1"/>
  <c r="J78" i="1"/>
  <c r="G78" i="1"/>
  <c r="H78" i="1"/>
  <c r="I74" i="1"/>
  <c r="F74" i="1"/>
  <c r="J74" i="1"/>
  <c r="G74" i="1"/>
  <c r="H74" i="1"/>
  <c r="F70" i="1"/>
  <c r="J70" i="1"/>
  <c r="G70" i="1"/>
  <c r="H70" i="1"/>
  <c r="I70" i="1"/>
  <c r="F66" i="1"/>
  <c r="J66" i="1"/>
  <c r="G66" i="1"/>
  <c r="H66" i="1"/>
  <c r="I66" i="1"/>
  <c r="F62" i="1"/>
  <c r="J62" i="1"/>
  <c r="G62" i="1"/>
  <c r="H62" i="1"/>
  <c r="I62" i="1"/>
  <c r="F58" i="1"/>
  <c r="J58" i="1"/>
  <c r="G58" i="1"/>
  <c r="H58" i="1"/>
  <c r="I58" i="1"/>
  <c r="F54" i="1"/>
  <c r="J54" i="1"/>
  <c r="G54" i="1"/>
  <c r="H54" i="1"/>
  <c r="I54" i="1"/>
  <c r="F50" i="1"/>
  <c r="J50" i="1"/>
  <c r="G50" i="1"/>
  <c r="H50" i="1"/>
  <c r="I50" i="1"/>
  <c r="F46" i="1"/>
  <c r="J46" i="1"/>
  <c r="G46" i="1"/>
  <c r="H46" i="1"/>
  <c r="I46" i="1"/>
  <c r="F42" i="1"/>
  <c r="J42" i="1"/>
  <c r="G42" i="1"/>
  <c r="H42" i="1"/>
  <c r="I42" i="1"/>
  <c r="F38" i="1"/>
  <c r="J38" i="1"/>
  <c r="G38" i="1"/>
  <c r="H38" i="1"/>
  <c r="I38" i="1"/>
  <c r="F34" i="1"/>
  <c r="J34" i="1"/>
  <c r="G34" i="1"/>
  <c r="H34" i="1"/>
  <c r="I34" i="1"/>
  <c r="F30" i="1"/>
  <c r="J30" i="1"/>
  <c r="G30" i="1"/>
  <c r="H30" i="1"/>
  <c r="I30" i="1"/>
  <c r="F26" i="1"/>
  <c r="J26" i="1"/>
  <c r="G26" i="1"/>
  <c r="H26" i="1"/>
  <c r="I26" i="1"/>
  <c r="F22" i="1"/>
  <c r="J22" i="1"/>
  <c r="G22" i="1"/>
  <c r="H22" i="1"/>
  <c r="I22" i="1"/>
  <c r="F18" i="1"/>
  <c r="J18" i="1"/>
  <c r="G18" i="1"/>
  <c r="H18" i="1"/>
  <c r="I18" i="1"/>
  <c r="F14" i="1"/>
  <c r="J14" i="1"/>
  <c r="G14" i="1"/>
  <c r="H14" i="1"/>
  <c r="I14" i="1"/>
  <c r="F10" i="1"/>
  <c r="J10" i="1"/>
  <c r="G10" i="1"/>
  <c r="H10" i="1"/>
  <c r="I10" i="1"/>
  <c r="F6" i="1"/>
  <c r="J6" i="1"/>
  <c r="G6" i="1"/>
  <c r="H6" i="1"/>
  <c r="I6" i="1"/>
  <c r="I508" i="1"/>
  <c r="F508" i="1"/>
  <c r="J508" i="1"/>
  <c r="G508" i="1"/>
  <c r="H508" i="1"/>
  <c r="I500" i="1"/>
  <c r="F500" i="1"/>
  <c r="J500" i="1"/>
  <c r="G500" i="1"/>
  <c r="H500" i="1"/>
  <c r="I488" i="1"/>
  <c r="F488" i="1"/>
  <c r="J488" i="1"/>
  <c r="G488" i="1"/>
  <c r="H488" i="1"/>
  <c r="F476" i="1"/>
  <c r="J476" i="1"/>
  <c r="G476" i="1"/>
  <c r="H476" i="1"/>
  <c r="I476" i="1"/>
  <c r="F468" i="1"/>
  <c r="J468" i="1"/>
  <c r="G468" i="1"/>
  <c r="H468" i="1"/>
  <c r="I468" i="1"/>
  <c r="I456" i="1"/>
  <c r="F456" i="1"/>
  <c r="J456" i="1"/>
  <c r="G456" i="1"/>
  <c r="H456" i="1"/>
  <c r="I444" i="1"/>
  <c r="F444" i="1"/>
  <c r="J444" i="1"/>
  <c r="G444" i="1"/>
  <c r="H444" i="1"/>
  <c r="I436" i="1"/>
  <c r="F436" i="1"/>
  <c r="J436" i="1"/>
  <c r="G436" i="1"/>
  <c r="H436" i="1"/>
  <c r="I424" i="1"/>
  <c r="F424" i="1"/>
  <c r="J424" i="1"/>
  <c r="G424" i="1"/>
  <c r="H424" i="1"/>
  <c r="I412" i="1"/>
  <c r="F412" i="1"/>
  <c r="J412" i="1"/>
  <c r="G412" i="1"/>
  <c r="H412" i="1"/>
  <c r="I404" i="1"/>
  <c r="F404" i="1"/>
  <c r="J404" i="1"/>
  <c r="G404" i="1"/>
  <c r="H404" i="1"/>
  <c r="I392" i="1"/>
  <c r="F392" i="1"/>
  <c r="J392" i="1"/>
  <c r="G392" i="1"/>
  <c r="H392" i="1"/>
  <c r="I380" i="1"/>
  <c r="F380" i="1"/>
  <c r="J380" i="1"/>
  <c r="G380" i="1"/>
  <c r="H380" i="1"/>
  <c r="G372" i="1"/>
  <c r="H372" i="1"/>
  <c r="I372" i="1"/>
  <c r="F372" i="1"/>
  <c r="J372" i="1"/>
  <c r="G360" i="1"/>
  <c r="H360" i="1"/>
  <c r="I360" i="1"/>
  <c r="F360" i="1"/>
  <c r="J360" i="1"/>
  <c r="G348" i="1"/>
  <c r="H348" i="1"/>
  <c r="I348" i="1"/>
  <c r="F348" i="1"/>
  <c r="J348" i="1"/>
  <c r="G340" i="1"/>
  <c r="H340" i="1"/>
  <c r="I340" i="1"/>
  <c r="F340" i="1"/>
  <c r="J340" i="1"/>
  <c r="G328" i="1"/>
  <c r="H328" i="1"/>
  <c r="I328" i="1"/>
  <c r="F328" i="1"/>
  <c r="J328" i="1"/>
  <c r="G316" i="1"/>
  <c r="H316" i="1"/>
  <c r="I316" i="1"/>
  <c r="F316" i="1"/>
  <c r="J316" i="1"/>
  <c r="G308" i="1"/>
  <c r="H308" i="1"/>
  <c r="I308" i="1"/>
  <c r="F308" i="1"/>
  <c r="J308" i="1"/>
  <c r="G296" i="1"/>
  <c r="H296" i="1"/>
  <c r="I296" i="1"/>
  <c r="F296" i="1"/>
  <c r="J296" i="1"/>
  <c r="G280" i="1"/>
  <c r="H280" i="1"/>
  <c r="I280" i="1"/>
  <c r="F280" i="1"/>
  <c r="J280" i="1"/>
  <c r="I268" i="1"/>
  <c r="F268" i="1"/>
  <c r="J268" i="1"/>
  <c r="G268" i="1"/>
  <c r="H268" i="1"/>
  <c r="I264" i="1"/>
  <c r="F264" i="1"/>
  <c r="J264" i="1"/>
  <c r="G264" i="1"/>
  <c r="H264" i="1"/>
  <c r="I252" i="1"/>
  <c r="F252" i="1"/>
  <c r="J252" i="1"/>
  <c r="G252" i="1"/>
  <c r="H252" i="1"/>
  <c r="I240" i="1"/>
  <c r="F240" i="1"/>
  <c r="J240" i="1"/>
  <c r="G240" i="1"/>
  <c r="H240" i="1"/>
  <c r="I232" i="1"/>
  <c r="F232" i="1"/>
  <c r="J232" i="1"/>
  <c r="G232" i="1"/>
  <c r="H232" i="1"/>
  <c r="I216" i="1"/>
  <c r="F216" i="1"/>
  <c r="J216" i="1"/>
  <c r="G216" i="1"/>
  <c r="H216" i="1"/>
  <c r="I204" i="1"/>
  <c r="F204" i="1"/>
  <c r="J204" i="1"/>
  <c r="G204" i="1"/>
  <c r="H204" i="1"/>
  <c r="I192" i="1"/>
  <c r="F192" i="1"/>
  <c r="J192" i="1"/>
  <c r="G192" i="1"/>
  <c r="H192" i="1"/>
  <c r="I188" i="1"/>
  <c r="F188" i="1"/>
  <c r="J188" i="1"/>
  <c r="G188" i="1"/>
  <c r="H188" i="1"/>
  <c r="I176" i="1"/>
  <c r="F176" i="1"/>
  <c r="J176" i="1"/>
  <c r="G176" i="1"/>
  <c r="H176" i="1"/>
  <c r="I160" i="1"/>
  <c r="F160" i="1"/>
  <c r="J160" i="1"/>
  <c r="G160" i="1"/>
  <c r="H160" i="1"/>
  <c r="F152" i="1"/>
  <c r="J152" i="1"/>
  <c r="G152" i="1"/>
  <c r="H152" i="1"/>
  <c r="I152" i="1"/>
  <c r="F140" i="1"/>
  <c r="J140" i="1"/>
  <c r="G140" i="1"/>
  <c r="H140" i="1"/>
  <c r="I140" i="1"/>
  <c r="F128" i="1"/>
  <c r="J128" i="1"/>
  <c r="G128" i="1"/>
  <c r="H128" i="1"/>
  <c r="I128" i="1"/>
  <c r="G108" i="1"/>
  <c r="H108" i="1"/>
  <c r="F108" i="1"/>
  <c r="I108" i="1"/>
  <c r="J108" i="1"/>
  <c r="G96" i="1"/>
  <c r="H96" i="1"/>
  <c r="I96" i="1"/>
  <c r="J96" i="1"/>
  <c r="F96" i="1"/>
  <c r="H68" i="1"/>
  <c r="I68" i="1"/>
  <c r="F68" i="1"/>
  <c r="J68" i="1"/>
  <c r="G68" i="1"/>
  <c r="H60" i="1"/>
  <c r="I60" i="1"/>
  <c r="F60" i="1"/>
  <c r="J60" i="1"/>
  <c r="G60" i="1"/>
  <c r="H48" i="1"/>
  <c r="I48" i="1"/>
  <c r="F48" i="1"/>
  <c r="J48" i="1"/>
  <c r="G48" i="1"/>
  <c r="H44" i="1"/>
  <c r="I44" i="1"/>
  <c r="F44" i="1"/>
  <c r="J44" i="1"/>
  <c r="G44" i="1"/>
  <c r="H32" i="1"/>
  <c r="I32" i="1"/>
  <c r="F32" i="1"/>
  <c r="J32" i="1"/>
  <c r="G32" i="1"/>
  <c r="H24" i="1"/>
  <c r="I24" i="1"/>
  <c r="F24" i="1"/>
  <c r="J24" i="1"/>
  <c r="G24" i="1"/>
  <c r="H12" i="1"/>
  <c r="I12" i="1"/>
  <c r="F12" i="1"/>
  <c r="J12" i="1"/>
  <c r="G12" i="1"/>
  <c r="H4" i="1"/>
  <c r="I4" i="1"/>
  <c r="F4" i="1"/>
  <c r="J4" i="1"/>
  <c r="G4" i="1"/>
  <c r="H513" i="1"/>
  <c r="I513" i="1"/>
  <c r="F513" i="1"/>
  <c r="J513" i="1"/>
  <c r="G513" i="1"/>
  <c r="H509" i="1"/>
  <c r="I509" i="1"/>
  <c r="F509" i="1"/>
  <c r="J509" i="1"/>
  <c r="G509" i="1"/>
  <c r="H505" i="1"/>
  <c r="I505" i="1"/>
  <c r="F505" i="1"/>
  <c r="J505" i="1"/>
  <c r="G505" i="1"/>
  <c r="H501" i="1"/>
  <c r="I501" i="1"/>
  <c r="F501" i="1"/>
  <c r="J501" i="1"/>
  <c r="G501" i="1"/>
  <c r="H497" i="1"/>
  <c r="I497" i="1"/>
  <c r="F497" i="1"/>
  <c r="J497" i="1"/>
  <c r="G497" i="1"/>
  <c r="H493" i="1"/>
  <c r="I493" i="1"/>
  <c r="F493" i="1"/>
  <c r="J493" i="1"/>
  <c r="G493" i="1"/>
  <c r="H489" i="1"/>
  <c r="I489" i="1"/>
  <c r="F489" i="1"/>
  <c r="J489" i="1"/>
  <c r="G489" i="1"/>
  <c r="H485" i="1"/>
  <c r="I485" i="1"/>
  <c r="F485" i="1"/>
  <c r="J485" i="1"/>
  <c r="G485" i="1"/>
  <c r="H481" i="1"/>
  <c r="I481" i="1"/>
  <c r="F481" i="1"/>
  <c r="J481" i="1"/>
  <c r="G481" i="1"/>
  <c r="I477" i="1"/>
  <c r="F477" i="1"/>
  <c r="J477" i="1"/>
  <c r="G477" i="1"/>
  <c r="H477" i="1"/>
  <c r="I473" i="1"/>
  <c r="F473" i="1"/>
  <c r="J473" i="1"/>
  <c r="G473" i="1"/>
  <c r="H473" i="1"/>
  <c r="I469" i="1"/>
  <c r="F469" i="1"/>
  <c r="J469" i="1"/>
  <c r="G469" i="1"/>
  <c r="H469" i="1"/>
  <c r="I465" i="1"/>
  <c r="F465" i="1"/>
  <c r="J465" i="1"/>
  <c r="G465" i="1"/>
  <c r="H465" i="1"/>
  <c r="I461" i="1"/>
  <c r="F461" i="1"/>
  <c r="J461" i="1"/>
  <c r="G461" i="1"/>
  <c r="H461" i="1"/>
  <c r="H457" i="1"/>
  <c r="I457" i="1"/>
  <c r="F457" i="1"/>
  <c r="J457" i="1"/>
  <c r="G457" i="1"/>
  <c r="H453" i="1"/>
  <c r="I453" i="1"/>
  <c r="F453" i="1"/>
  <c r="J453" i="1"/>
  <c r="G453" i="1"/>
  <c r="H449" i="1"/>
  <c r="I449" i="1"/>
  <c r="F449" i="1"/>
  <c r="J449" i="1"/>
  <c r="G449" i="1"/>
  <c r="H445" i="1"/>
  <c r="I445" i="1"/>
  <c r="F445" i="1"/>
  <c r="J445" i="1"/>
  <c r="G445" i="1"/>
  <c r="H441" i="1"/>
  <c r="I441" i="1"/>
  <c r="F441" i="1"/>
  <c r="J441" i="1"/>
  <c r="G441" i="1"/>
  <c r="H437" i="1"/>
  <c r="I437" i="1"/>
  <c r="F437" i="1"/>
  <c r="J437" i="1"/>
  <c r="G437" i="1"/>
  <c r="H433" i="1"/>
  <c r="I433" i="1"/>
  <c r="F433" i="1"/>
  <c r="J433" i="1"/>
  <c r="G433" i="1"/>
  <c r="H429" i="1"/>
  <c r="I429" i="1"/>
  <c r="F429" i="1"/>
  <c r="J429" i="1"/>
  <c r="G429" i="1"/>
  <c r="H425" i="1"/>
  <c r="I425" i="1"/>
  <c r="F425" i="1"/>
  <c r="J425" i="1"/>
  <c r="G425" i="1"/>
  <c r="H421" i="1"/>
  <c r="I421" i="1"/>
  <c r="F421" i="1"/>
  <c r="J421" i="1"/>
  <c r="G421" i="1"/>
  <c r="H417" i="1"/>
  <c r="I417" i="1"/>
  <c r="F417" i="1"/>
  <c r="J417" i="1"/>
  <c r="G417" i="1"/>
  <c r="H413" i="1"/>
  <c r="I413" i="1"/>
  <c r="F413" i="1"/>
  <c r="J413" i="1"/>
  <c r="G413" i="1"/>
  <c r="H409" i="1"/>
  <c r="I409" i="1"/>
  <c r="F409" i="1"/>
  <c r="J409" i="1"/>
  <c r="G409" i="1"/>
  <c r="H405" i="1"/>
  <c r="I405" i="1"/>
  <c r="F405" i="1"/>
  <c r="J405" i="1"/>
  <c r="G405" i="1"/>
  <c r="H401" i="1"/>
  <c r="I401" i="1"/>
  <c r="F401" i="1"/>
  <c r="J401" i="1"/>
  <c r="G401" i="1"/>
  <c r="H397" i="1"/>
  <c r="I397" i="1"/>
  <c r="F397" i="1"/>
  <c r="J397" i="1"/>
  <c r="G397" i="1"/>
  <c r="H393" i="1"/>
  <c r="I393" i="1"/>
  <c r="F393" i="1"/>
  <c r="J393" i="1"/>
  <c r="G393" i="1"/>
  <c r="H389" i="1"/>
  <c r="I389" i="1"/>
  <c r="F389" i="1"/>
  <c r="J389" i="1"/>
  <c r="G389" i="1"/>
  <c r="H385" i="1"/>
  <c r="I385" i="1"/>
  <c r="F385" i="1"/>
  <c r="J385" i="1"/>
  <c r="G385" i="1"/>
  <c r="H381" i="1"/>
  <c r="I381" i="1"/>
  <c r="F381" i="1"/>
  <c r="J381" i="1"/>
  <c r="G381" i="1"/>
  <c r="G377" i="1"/>
  <c r="H377" i="1"/>
  <c r="F377" i="1"/>
  <c r="I377" i="1"/>
  <c r="J377" i="1"/>
  <c r="F373" i="1"/>
  <c r="J373" i="1"/>
  <c r="G373" i="1"/>
  <c r="H373" i="1"/>
  <c r="I373" i="1"/>
  <c r="F369" i="1"/>
  <c r="J369" i="1"/>
  <c r="G369" i="1"/>
  <c r="H369" i="1"/>
  <c r="I369" i="1"/>
  <c r="F365" i="1"/>
  <c r="J365" i="1"/>
  <c r="G365" i="1"/>
  <c r="H365" i="1"/>
  <c r="I365" i="1"/>
  <c r="F361" i="1"/>
  <c r="J361" i="1"/>
  <c r="G361" i="1"/>
  <c r="H361" i="1"/>
  <c r="I361" i="1"/>
  <c r="F357" i="1"/>
  <c r="J357" i="1"/>
  <c r="G357" i="1"/>
  <c r="H357" i="1"/>
  <c r="I357" i="1"/>
  <c r="F353" i="1"/>
  <c r="J353" i="1"/>
  <c r="G353" i="1"/>
  <c r="H353" i="1"/>
  <c r="I353" i="1"/>
  <c r="F349" i="1"/>
  <c r="J349" i="1"/>
  <c r="G349" i="1"/>
  <c r="H349" i="1"/>
  <c r="I349" i="1"/>
  <c r="F345" i="1"/>
  <c r="J345" i="1"/>
  <c r="G345" i="1"/>
  <c r="H345" i="1"/>
  <c r="I345" i="1"/>
  <c r="F341" i="1"/>
  <c r="J341" i="1"/>
  <c r="G341" i="1"/>
  <c r="H341" i="1"/>
  <c r="I341" i="1"/>
  <c r="F337" i="1"/>
  <c r="J337" i="1"/>
  <c r="G337" i="1"/>
  <c r="H337" i="1"/>
  <c r="I337" i="1"/>
  <c r="F333" i="1"/>
  <c r="J333" i="1"/>
  <c r="G333" i="1"/>
  <c r="H333" i="1"/>
  <c r="I333" i="1"/>
  <c r="F329" i="1"/>
  <c r="J329" i="1"/>
  <c r="G329" i="1"/>
  <c r="H329" i="1"/>
  <c r="I329" i="1"/>
  <c r="F325" i="1"/>
  <c r="J325" i="1"/>
  <c r="G325" i="1"/>
  <c r="H325" i="1"/>
  <c r="I325" i="1"/>
  <c r="F321" i="1"/>
  <c r="J321" i="1"/>
  <c r="G321" i="1"/>
  <c r="H321" i="1"/>
  <c r="I321" i="1"/>
  <c r="F317" i="1"/>
  <c r="J317" i="1"/>
  <c r="G317" i="1"/>
  <c r="H317" i="1"/>
  <c r="I317" i="1"/>
  <c r="F313" i="1"/>
  <c r="J313" i="1"/>
  <c r="G313" i="1"/>
  <c r="H313" i="1"/>
  <c r="I313" i="1"/>
  <c r="F309" i="1"/>
  <c r="J309" i="1"/>
  <c r="G309" i="1"/>
  <c r="H309" i="1"/>
  <c r="I309" i="1"/>
  <c r="F305" i="1"/>
  <c r="J305" i="1"/>
  <c r="G305" i="1"/>
  <c r="H305" i="1"/>
  <c r="I305" i="1"/>
  <c r="F301" i="1"/>
  <c r="J301" i="1"/>
  <c r="G301" i="1"/>
  <c r="H301" i="1"/>
  <c r="I301" i="1"/>
  <c r="F297" i="1"/>
  <c r="J297" i="1"/>
  <c r="G297" i="1"/>
  <c r="H297" i="1"/>
  <c r="I297" i="1"/>
  <c r="F293" i="1"/>
  <c r="J293" i="1"/>
  <c r="G293" i="1"/>
  <c r="H293" i="1"/>
  <c r="I293" i="1"/>
  <c r="F289" i="1"/>
  <c r="J289" i="1"/>
  <c r="G289" i="1"/>
  <c r="H289" i="1"/>
  <c r="I289" i="1"/>
  <c r="F285" i="1"/>
  <c r="J285" i="1"/>
  <c r="G285" i="1"/>
  <c r="H285" i="1"/>
  <c r="I285" i="1"/>
  <c r="F281" i="1"/>
  <c r="J281" i="1"/>
  <c r="G281" i="1"/>
  <c r="H281" i="1"/>
  <c r="I281" i="1"/>
  <c r="F277" i="1"/>
  <c r="J277" i="1"/>
  <c r="G277" i="1"/>
  <c r="H277" i="1"/>
  <c r="I277" i="1"/>
  <c r="H273" i="1"/>
  <c r="I273" i="1"/>
  <c r="F273" i="1"/>
  <c r="J273" i="1"/>
  <c r="G273" i="1"/>
  <c r="H269" i="1"/>
  <c r="I269" i="1"/>
  <c r="F269" i="1"/>
  <c r="J269" i="1"/>
  <c r="G269" i="1"/>
  <c r="H265" i="1"/>
  <c r="I265" i="1"/>
  <c r="F265" i="1"/>
  <c r="J265" i="1"/>
  <c r="G265" i="1"/>
  <c r="H261" i="1"/>
  <c r="I261" i="1"/>
  <c r="F261" i="1"/>
  <c r="J261" i="1"/>
  <c r="G261" i="1"/>
  <c r="H257" i="1"/>
  <c r="I257" i="1"/>
  <c r="F257" i="1"/>
  <c r="J257" i="1"/>
  <c r="G257" i="1"/>
  <c r="H253" i="1"/>
  <c r="I253" i="1"/>
  <c r="F253" i="1"/>
  <c r="J253" i="1"/>
  <c r="G253" i="1"/>
  <c r="H249" i="1"/>
  <c r="I249" i="1"/>
  <c r="F249" i="1"/>
  <c r="J249" i="1"/>
  <c r="G249" i="1"/>
  <c r="H245" i="1"/>
  <c r="I245" i="1"/>
  <c r="F245" i="1"/>
  <c r="J245" i="1"/>
  <c r="G245" i="1"/>
  <c r="H241" i="1"/>
  <c r="I241" i="1"/>
  <c r="F241" i="1"/>
  <c r="J241" i="1"/>
  <c r="G241" i="1"/>
  <c r="H237" i="1"/>
  <c r="I237" i="1"/>
  <c r="F237" i="1"/>
  <c r="J237" i="1"/>
  <c r="G237" i="1"/>
  <c r="H233" i="1"/>
  <c r="I233" i="1"/>
  <c r="F233" i="1"/>
  <c r="J233" i="1"/>
  <c r="G233" i="1"/>
  <c r="H229" i="1"/>
  <c r="I229" i="1"/>
  <c r="F229" i="1"/>
  <c r="J229" i="1"/>
  <c r="G229" i="1"/>
  <c r="H225" i="1"/>
  <c r="I225" i="1"/>
  <c r="F225" i="1"/>
  <c r="J225" i="1"/>
  <c r="G225" i="1"/>
  <c r="H221" i="1"/>
  <c r="I221" i="1"/>
  <c r="F221" i="1"/>
  <c r="J221" i="1"/>
  <c r="G221" i="1"/>
  <c r="H217" i="1"/>
  <c r="I217" i="1"/>
  <c r="F217" i="1"/>
  <c r="J217" i="1"/>
  <c r="G217" i="1"/>
  <c r="H213" i="1"/>
  <c r="I213" i="1"/>
  <c r="F213" i="1"/>
  <c r="J213" i="1"/>
  <c r="G213" i="1"/>
  <c r="H209" i="1"/>
  <c r="I209" i="1"/>
  <c r="F209" i="1"/>
  <c r="J209" i="1"/>
  <c r="G209" i="1"/>
  <c r="H205" i="1"/>
  <c r="I205" i="1"/>
  <c r="F205" i="1"/>
  <c r="J205" i="1"/>
  <c r="G205" i="1"/>
  <c r="H201" i="1"/>
  <c r="I201" i="1"/>
  <c r="F201" i="1"/>
  <c r="J201" i="1"/>
  <c r="G201" i="1"/>
  <c r="H197" i="1"/>
  <c r="I197" i="1"/>
  <c r="F197" i="1"/>
  <c r="J197" i="1"/>
  <c r="G197" i="1"/>
  <c r="H193" i="1"/>
  <c r="I193" i="1"/>
  <c r="F193" i="1"/>
  <c r="J193" i="1"/>
  <c r="G193" i="1"/>
  <c r="H189" i="1"/>
  <c r="I189" i="1"/>
  <c r="F189" i="1"/>
  <c r="J189" i="1"/>
  <c r="G189" i="1"/>
  <c r="H185" i="1"/>
  <c r="I185" i="1"/>
  <c r="F185" i="1"/>
  <c r="J185" i="1"/>
  <c r="G185" i="1"/>
  <c r="H181" i="1"/>
  <c r="I181" i="1"/>
  <c r="F181" i="1"/>
  <c r="J181" i="1"/>
  <c r="G181" i="1"/>
  <c r="H177" i="1"/>
  <c r="I177" i="1"/>
  <c r="F177" i="1"/>
  <c r="J177" i="1"/>
  <c r="G177" i="1"/>
  <c r="H173" i="1"/>
  <c r="I173" i="1"/>
  <c r="F173" i="1"/>
  <c r="J173" i="1"/>
  <c r="G173" i="1"/>
  <c r="H169" i="1"/>
  <c r="I169" i="1"/>
  <c r="F169" i="1"/>
  <c r="J169" i="1"/>
  <c r="G169" i="1"/>
  <c r="H165" i="1"/>
  <c r="I165" i="1"/>
  <c r="F165" i="1"/>
  <c r="J165" i="1"/>
  <c r="G165" i="1"/>
  <c r="H161" i="1"/>
  <c r="I161" i="1"/>
  <c r="F161" i="1"/>
  <c r="J161" i="1"/>
  <c r="G161" i="1"/>
  <c r="I157" i="1"/>
  <c r="F157" i="1"/>
  <c r="J157" i="1"/>
  <c r="G157" i="1"/>
  <c r="H157" i="1"/>
  <c r="I153" i="1"/>
  <c r="F153" i="1"/>
  <c r="J153" i="1"/>
  <c r="G153" i="1"/>
  <c r="H153" i="1"/>
  <c r="I149" i="1"/>
  <c r="F149" i="1"/>
  <c r="J149" i="1"/>
  <c r="G149" i="1"/>
  <c r="H149" i="1"/>
  <c r="I145" i="1"/>
  <c r="F145" i="1"/>
  <c r="J145" i="1"/>
  <c r="G145" i="1"/>
  <c r="H145" i="1"/>
  <c r="I141" i="1"/>
  <c r="F141" i="1"/>
  <c r="J141" i="1"/>
  <c r="G141" i="1"/>
  <c r="H141" i="1"/>
  <c r="I137" i="1"/>
  <c r="F137" i="1"/>
  <c r="J137" i="1"/>
  <c r="G137" i="1"/>
  <c r="H137" i="1"/>
  <c r="I133" i="1"/>
  <c r="F133" i="1"/>
  <c r="J133" i="1"/>
  <c r="G133" i="1"/>
  <c r="H133" i="1"/>
  <c r="I129" i="1"/>
  <c r="F129" i="1"/>
  <c r="J129" i="1"/>
  <c r="G129" i="1"/>
  <c r="H129" i="1"/>
  <c r="I125" i="1"/>
  <c r="F125" i="1"/>
  <c r="J125" i="1"/>
  <c r="G125" i="1"/>
  <c r="H125" i="1"/>
  <c r="F121" i="1"/>
  <c r="J121" i="1"/>
  <c r="G121" i="1"/>
  <c r="H121" i="1"/>
  <c r="I121" i="1"/>
  <c r="F117" i="1"/>
  <c r="J117" i="1"/>
  <c r="G117" i="1"/>
  <c r="H117" i="1"/>
  <c r="I117" i="1"/>
  <c r="F113" i="1"/>
  <c r="J113" i="1"/>
  <c r="G113" i="1"/>
  <c r="H113" i="1"/>
  <c r="I113" i="1"/>
  <c r="F109" i="1"/>
  <c r="J109" i="1"/>
  <c r="G109" i="1"/>
  <c r="H109" i="1"/>
  <c r="I109" i="1"/>
  <c r="F105" i="1"/>
  <c r="J105" i="1"/>
  <c r="G105" i="1"/>
  <c r="H105" i="1"/>
  <c r="I105" i="1"/>
  <c r="F101" i="1"/>
  <c r="J101" i="1"/>
  <c r="G101" i="1"/>
  <c r="H101" i="1"/>
  <c r="I101" i="1"/>
  <c r="F97" i="1"/>
  <c r="J97" i="1"/>
  <c r="G97" i="1"/>
  <c r="H97" i="1"/>
  <c r="I97" i="1"/>
  <c r="F93" i="1"/>
  <c r="J93" i="1"/>
  <c r="G93" i="1"/>
  <c r="H93" i="1"/>
  <c r="I93" i="1"/>
  <c r="F89" i="1"/>
  <c r="J89" i="1"/>
  <c r="G89" i="1"/>
  <c r="H89" i="1"/>
  <c r="I89" i="1"/>
  <c r="F85" i="1"/>
  <c r="J85" i="1"/>
  <c r="G85" i="1"/>
  <c r="H85" i="1"/>
  <c r="I85" i="1"/>
  <c r="F81" i="1"/>
  <c r="J81" i="1"/>
  <c r="G81" i="1"/>
  <c r="H81" i="1"/>
  <c r="I81" i="1"/>
  <c r="F77" i="1"/>
  <c r="J77" i="1"/>
  <c r="G77" i="1"/>
  <c r="H77" i="1"/>
  <c r="I77" i="1"/>
  <c r="F73" i="1"/>
  <c r="J73" i="1"/>
  <c r="G73" i="1"/>
  <c r="H73" i="1"/>
  <c r="I73" i="1"/>
  <c r="G69" i="1"/>
  <c r="H69" i="1"/>
  <c r="I69" i="1"/>
  <c r="J69" i="1"/>
  <c r="F69" i="1"/>
  <c r="G65" i="1"/>
  <c r="H65" i="1"/>
  <c r="I65" i="1"/>
  <c r="F65" i="1"/>
  <c r="J65" i="1"/>
  <c r="G61" i="1"/>
  <c r="H61" i="1"/>
  <c r="I61" i="1"/>
  <c r="F61" i="1"/>
  <c r="J61" i="1"/>
  <c r="G57" i="1"/>
  <c r="H57" i="1"/>
  <c r="I57" i="1"/>
  <c r="F57" i="1"/>
  <c r="J57" i="1"/>
  <c r="G53" i="1"/>
  <c r="H53" i="1"/>
  <c r="I53" i="1"/>
  <c r="J53" i="1"/>
  <c r="F53" i="1"/>
  <c r="G49" i="1"/>
  <c r="H49" i="1"/>
  <c r="I49" i="1"/>
  <c r="F49" i="1"/>
  <c r="J49" i="1"/>
  <c r="G45" i="1"/>
  <c r="H45" i="1"/>
  <c r="I45" i="1"/>
  <c r="F45" i="1"/>
  <c r="J45" i="1"/>
  <c r="G41" i="1"/>
  <c r="H41" i="1"/>
  <c r="I41" i="1"/>
  <c r="F41" i="1"/>
  <c r="J41" i="1"/>
  <c r="G37" i="1"/>
  <c r="H37" i="1"/>
  <c r="I37" i="1"/>
  <c r="J37" i="1"/>
  <c r="F37" i="1"/>
  <c r="G33" i="1"/>
  <c r="H33" i="1"/>
  <c r="I33" i="1"/>
  <c r="F33" i="1"/>
  <c r="J33" i="1"/>
  <c r="G29" i="1"/>
  <c r="H29" i="1"/>
  <c r="I29" i="1"/>
  <c r="F29" i="1"/>
  <c r="J29" i="1"/>
  <c r="G25" i="1"/>
  <c r="H25" i="1"/>
  <c r="I25" i="1"/>
  <c r="F25" i="1"/>
  <c r="J25" i="1"/>
  <c r="G21" i="1"/>
  <c r="H21" i="1"/>
  <c r="I21" i="1"/>
  <c r="J21" i="1"/>
  <c r="F21" i="1"/>
  <c r="G17" i="1"/>
  <c r="H17" i="1"/>
  <c r="I17" i="1"/>
  <c r="F17" i="1"/>
  <c r="J17" i="1"/>
  <c r="G13" i="1"/>
  <c r="H13" i="1"/>
  <c r="I13" i="1"/>
  <c r="F13" i="1"/>
  <c r="J13" i="1"/>
  <c r="G9" i="1"/>
  <c r="H9" i="1"/>
  <c r="I9" i="1"/>
  <c r="F9" i="1"/>
  <c r="J9" i="1"/>
  <c r="G5" i="1"/>
  <c r="H5" i="1"/>
  <c r="I5" i="1"/>
  <c r="F5" i="1"/>
  <c r="J5" i="1"/>
  <c r="AC2" i="1"/>
  <c r="AD3" i="1" s="1"/>
  <c r="AE4" i="1" s="1"/>
  <c r="AF5" i="1" s="1"/>
  <c r="AC4" i="1"/>
  <c r="AD5" i="1" s="1"/>
  <c r="AE6" i="1" s="1"/>
  <c r="AF7" i="1" s="1"/>
  <c r="W3" i="1"/>
  <c r="X4" i="1" s="1"/>
  <c r="Y5" i="1" s="1"/>
  <c r="Z6" i="1" s="1"/>
  <c r="W2" i="1"/>
  <c r="X3" i="1" s="1"/>
  <c r="Y4" i="1" s="1"/>
  <c r="Z5" i="1" s="1"/>
  <c r="Q2" i="1"/>
  <c r="AD2" i="1" l="1"/>
  <c r="X2" i="1"/>
  <c r="Y3" i="1" s="1"/>
  <c r="Z4" i="1" s="1"/>
  <c r="AE3" i="1"/>
  <c r="AF4" i="1" s="1"/>
  <c r="AE2" i="1"/>
  <c r="R3" i="1"/>
  <c r="S4" i="1" s="1"/>
  <c r="T5" i="1" s="1"/>
  <c r="R2" i="1"/>
  <c r="Y2" i="1" l="1"/>
  <c r="AF2" i="1"/>
  <c r="AF3" i="1"/>
  <c r="Z2" i="1"/>
  <c r="Z3" i="1"/>
  <c r="S2" i="1"/>
  <c r="S3" i="1"/>
  <c r="T4" i="1" s="1"/>
  <c r="T3" i="1" l="1"/>
  <c r="T2" i="1"/>
</calcChain>
</file>

<file path=xl/sharedStrings.xml><?xml version="1.0" encoding="utf-8"?>
<sst xmlns="http://schemas.openxmlformats.org/spreadsheetml/2006/main" count="1452" uniqueCount="368">
  <si>
    <t>DATA</t>
  </si>
  <si>
    <t>ENTR_JANTAR</t>
  </si>
  <si>
    <t>950.7</t>
  </si>
  <si>
    <t>950.4</t>
  </si>
  <si>
    <t>19.2</t>
  </si>
  <si>
    <t>22.1</t>
  </si>
  <si>
    <t>21.1</t>
  </si>
  <si>
    <t>19.7</t>
  </si>
  <si>
    <t>19.1</t>
  </si>
  <si>
    <t>2.8</t>
  </si>
  <si>
    <t>0.9</t>
  </si>
  <si>
    <t>953.3</t>
  </si>
  <si>
    <t>952.8</t>
  </si>
  <si>
    <t>16.5</t>
  </si>
  <si>
    <t>21.4</t>
  </si>
  <si>
    <t>19.5</t>
  </si>
  <si>
    <t>17.4</t>
  </si>
  <si>
    <t>4.6</t>
  </si>
  <si>
    <t>2.2</t>
  </si>
  <si>
    <t>950.5</t>
  </si>
  <si>
    <t>950.1</t>
  </si>
  <si>
    <t>22.3</t>
  </si>
  <si>
    <t>18.5</t>
  </si>
  <si>
    <t>19.8</t>
  </si>
  <si>
    <t>18.6</t>
  </si>
  <si>
    <t>17.9</t>
  </si>
  <si>
    <t>0.3</t>
  </si>
  <si>
    <t>953.9</t>
  </si>
  <si>
    <t>953.2</t>
  </si>
  <si>
    <t>19.3</t>
  </si>
  <si>
    <t>15.1</t>
  </si>
  <si>
    <t>18.2</t>
  </si>
  <si>
    <t>15.5</t>
  </si>
  <si>
    <t>2.9</t>
  </si>
  <si>
    <t>1.2</t>
  </si>
  <si>
    <t>954.5</t>
  </si>
  <si>
    <t>954.2</t>
  </si>
  <si>
    <t>18.4</t>
  </si>
  <si>
    <t>13.1</t>
  </si>
  <si>
    <t>3.2</t>
  </si>
  <si>
    <t>2.1</t>
  </si>
  <si>
    <t>951.7</t>
  </si>
  <si>
    <t>951.8</t>
  </si>
  <si>
    <t>951.6</t>
  </si>
  <si>
    <t>20.5</t>
  </si>
  <si>
    <t>15.6</t>
  </si>
  <si>
    <t>20.8</t>
  </si>
  <si>
    <t>18.7</t>
  </si>
  <si>
    <t>16.1</t>
  </si>
  <si>
    <t>15.3</t>
  </si>
  <si>
    <t>4.9</t>
  </si>
  <si>
    <t>954.3</t>
  </si>
  <si>
    <t>19.9</t>
  </si>
  <si>
    <t>14.6</t>
  </si>
  <si>
    <t>20.4</t>
  </si>
  <si>
    <t>16.7</t>
  </si>
  <si>
    <t>14.9</t>
  </si>
  <si>
    <t>5.9</t>
  </si>
  <si>
    <t>3.3</t>
  </si>
  <si>
    <t>949.8</t>
  </si>
  <si>
    <t>20.1</t>
  </si>
  <si>
    <t>18.1</t>
  </si>
  <si>
    <t>16.9</t>
  </si>
  <si>
    <t>15.7</t>
  </si>
  <si>
    <t>3.4</t>
  </si>
  <si>
    <t>946.4</t>
  </si>
  <si>
    <t>946.1</t>
  </si>
  <si>
    <t>24.1</t>
  </si>
  <si>
    <t>18.3</t>
  </si>
  <si>
    <t>20.2</t>
  </si>
  <si>
    <t>18.8</t>
  </si>
  <si>
    <t>17.5</t>
  </si>
  <si>
    <t>3.8</t>
  </si>
  <si>
    <t>950.9</t>
  </si>
  <si>
    <t>949.9</t>
  </si>
  <si>
    <t>19.6</t>
  </si>
  <si>
    <t>5.6</t>
  </si>
  <si>
    <t>3.6</t>
  </si>
  <si>
    <t>954.8</t>
  </si>
  <si>
    <t>954.7</t>
  </si>
  <si>
    <t>14.7</t>
  </si>
  <si>
    <t>16.6</t>
  </si>
  <si>
    <t>15.2</t>
  </si>
  <si>
    <t>14.4</t>
  </si>
  <si>
    <t>3.1</t>
  </si>
  <si>
    <t>1.7</t>
  </si>
  <si>
    <t>955.6</t>
  </si>
  <si>
    <t>13.5</t>
  </si>
  <si>
    <t>953.4</t>
  </si>
  <si>
    <t>1.8</t>
  </si>
  <si>
    <t>4.2</t>
  </si>
  <si>
    <t>952.3</t>
  </si>
  <si>
    <t>17.1</t>
  </si>
  <si>
    <t>16.8</t>
  </si>
  <si>
    <t>0.8</t>
  </si>
  <si>
    <t>950.6</t>
  </si>
  <si>
    <t>950.2</t>
  </si>
  <si>
    <t>17.7</t>
  </si>
  <si>
    <t>15.8</t>
  </si>
  <si>
    <t>2.5</t>
  </si>
  <si>
    <t>0.7</t>
  </si>
  <si>
    <t>949.6</t>
  </si>
  <si>
    <t>16.3</t>
  </si>
  <si>
    <t>20.3</t>
  </si>
  <si>
    <t>17.6</t>
  </si>
  <si>
    <t>4.3</t>
  </si>
  <si>
    <t>953.5</t>
  </si>
  <si>
    <t>953.8</t>
  </si>
  <si>
    <t>954.4</t>
  </si>
  <si>
    <t>18.9</t>
  </si>
  <si>
    <t>949.1</t>
  </si>
  <si>
    <t>955.8</t>
  </si>
  <si>
    <t>14.2</t>
  </si>
  <si>
    <t>2.6</t>
  </si>
  <si>
    <t>952.1</t>
  </si>
  <si>
    <t>17.2</t>
  </si>
  <si>
    <t>13.4</t>
  </si>
  <si>
    <t>1.3</t>
  </si>
  <si>
    <t>952.7</t>
  </si>
  <si>
    <t>17.8</t>
  </si>
  <si>
    <t>17.3</t>
  </si>
  <si>
    <t>5.4</t>
  </si>
  <si>
    <t>3.7</t>
  </si>
  <si>
    <t>6.2</t>
  </si>
  <si>
    <t>1.6</t>
  </si>
  <si>
    <t>947.1</t>
  </si>
  <si>
    <t>947.2</t>
  </si>
  <si>
    <t>16.4</t>
  </si>
  <si>
    <t>5.3</t>
  </si>
  <si>
    <t>951.2</t>
  </si>
  <si>
    <t>951.3</t>
  </si>
  <si>
    <t>5.1</t>
  </si>
  <si>
    <t>955.1</t>
  </si>
  <si>
    <t>954.9</t>
  </si>
  <si>
    <t>19.4</t>
  </si>
  <si>
    <t>5.5</t>
  </si>
  <si>
    <t>3.5</t>
  </si>
  <si>
    <t>2.4</t>
  </si>
  <si>
    <t>954.1</t>
  </si>
  <si>
    <t>0.6</t>
  </si>
  <si>
    <t>953.6</t>
  </si>
  <si>
    <t>0.5</t>
  </si>
  <si>
    <t>951.4</t>
  </si>
  <si>
    <t>949.2</t>
  </si>
  <si>
    <t>949.3</t>
  </si>
  <si>
    <t>948.9</t>
  </si>
  <si>
    <t>953.1</t>
  </si>
  <si>
    <t>11.5</t>
  </si>
  <si>
    <t>950.8</t>
  </si>
  <si>
    <t>948.7</t>
  </si>
  <si>
    <t>948.4</t>
  </si>
  <si>
    <t>2.7</t>
  </si>
  <si>
    <t>952.9</t>
  </si>
  <si>
    <t>952.2</t>
  </si>
  <si>
    <t>1.4</t>
  </si>
  <si>
    <t>955.2</t>
  </si>
  <si>
    <t>3.9</t>
  </si>
  <si>
    <t>956.1</t>
  </si>
  <si>
    <t>955.5</t>
  </si>
  <si>
    <t>952.6</t>
  </si>
  <si>
    <t>12.9</t>
  </si>
  <si>
    <t>11.6</t>
  </si>
  <si>
    <t>2.3</t>
  </si>
  <si>
    <t>1.1</t>
  </si>
  <si>
    <t>959.4</t>
  </si>
  <si>
    <t>958.9</t>
  </si>
  <si>
    <t>959.3</t>
  </si>
  <si>
    <t>958.5</t>
  </si>
  <si>
    <t>1.9</t>
  </si>
  <si>
    <t>959.2</t>
  </si>
  <si>
    <t>958.6</t>
  </si>
  <si>
    <t>11.9</t>
  </si>
  <si>
    <t>957.7</t>
  </si>
  <si>
    <t>956.8</t>
  </si>
  <si>
    <t>958.1</t>
  </si>
  <si>
    <t>957.8</t>
  </si>
  <si>
    <t>1.5</t>
  </si>
  <si>
    <t>956.9</t>
  </si>
  <si>
    <t>956.5</t>
  </si>
  <si>
    <t>963.8</t>
  </si>
  <si>
    <t>961.4</t>
  </si>
  <si>
    <t>0.4</t>
  </si>
  <si>
    <t>961.7</t>
  </si>
  <si>
    <t>955.9</t>
  </si>
  <si>
    <t>6.7</t>
  </si>
  <si>
    <t>949.5</t>
  </si>
  <si>
    <t>953.7</t>
  </si>
  <si>
    <t>951.9</t>
  </si>
  <si>
    <t>952.4</t>
  </si>
  <si>
    <t>958.8</t>
  </si>
  <si>
    <t>960.3</t>
  </si>
  <si>
    <t>948.5</t>
  </si>
  <si>
    <t>5.7</t>
  </si>
  <si>
    <t>958.2</t>
  </si>
  <si>
    <t>6.3</t>
  </si>
  <si>
    <t>957.4</t>
  </si>
  <si>
    <t>956.7</t>
  </si>
  <si>
    <t>956.6</t>
  </si>
  <si>
    <t>959.9</t>
  </si>
  <si>
    <t>23.7</t>
  </si>
  <si>
    <t>23.8</t>
  </si>
  <si>
    <t>955.7</t>
  </si>
  <si>
    <t>22.7</t>
  </si>
  <si>
    <t>22.8</t>
  </si>
  <si>
    <t>23.9</t>
  </si>
  <si>
    <t>955.3</t>
  </si>
  <si>
    <t>24.4</t>
  </si>
  <si>
    <t>20.9</t>
  </si>
  <si>
    <t>956.4</t>
  </si>
  <si>
    <t>956.2</t>
  </si>
  <si>
    <t>956.3</t>
  </si>
  <si>
    <t>21.6</t>
  </si>
  <si>
    <t>21.7</t>
  </si>
  <si>
    <t>4.7</t>
  </si>
  <si>
    <t>22.5</t>
  </si>
  <si>
    <t>24.3</t>
  </si>
  <si>
    <t>24.5</t>
  </si>
  <si>
    <t>21.3</t>
  </si>
  <si>
    <t>21.9</t>
  </si>
  <si>
    <t>5.2</t>
  </si>
  <si>
    <t>23.2</t>
  </si>
  <si>
    <t>23.5</t>
  </si>
  <si>
    <t>24.6</t>
  </si>
  <si>
    <t>20.7</t>
  </si>
  <si>
    <t>21.2</t>
  </si>
  <si>
    <t>942.8</t>
  </si>
  <si>
    <t>24.2</t>
  </si>
  <si>
    <t>22.4</t>
  </si>
  <si>
    <t>949.4</t>
  </si>
  <si>
    <t>4.1</t>
  </si>
  <si>
    <t>25.6</t>
  </si>
  <si>
    <t>23.6</t>
  </si>
  <si>
    <t>4.8</t>
  </si>
  <si>
    <t>948.3</t>
  </si>
  <si>
    <t>4.4</t>
  </si>
  <si>
    <t>948.6</t>
  </si>
  <si>
    <t>27.6</t>
  </si>
  <si>
    <t>25.7</t>
  </si>
  <si>
    <t>26.6</t>
  </si>
  <si>
    <t>950.3</t>
  </si>
  <si>
    <t>6.1</t>
  </si>
  <si>
    <t>20.6</t>
  </si>
  <si>
    <t>945.5</t>
  </si>
  <si>
    <t>945.9</t>
  </si>
  <si>
    <t>945.4</t>
  </si>
  <si>
    <t>24.9</t>
  </si>
  <si>
    <t>944.8</t>
  </si>
  <si>
    <t>945.6</t>
  </si>
  <si>
    <t>944.2</t>
  </si>
  <si>
    <t>22.2</t>
  </si>
  <si>
    <t>949.7</t>
  </si>
  <si>
    <t>21.8</t>
  </si>
  <si>
    <t>23.3</t>
  </si>
  <si>
    <t>947.9</t>
  </si>
  <si>
    <t>926.4</t>
  </si>
  <si>
    <t>924.5</t>
  </si>
  <si>
    <t>924.7</t>
  </si>
  <si>
    <t>924.8</t>
  </si>
  <si>
    <t>21.5</t>
  </si>
  <si>
    <t>920.5</t>
  </si>
  <si>
    <t>919.6</t>
  </si>
  <si>
    <t>22.6</t>
  </si>
  <si>
    <t>926.6</t>
  </si>
  <si>
    <t>928.2</t>
  </si>
  <si>
    <t>925.9</t>
  </si>
  <si>
    <t>928.7</t>
  </si>
  <si>
    <t>928.4</t>
  </si>
  <si>
    <t>927.7</t>
  </si>
  <si>
    <t>923.4</t>
  </si>
  <si>
    <t>922.7</t>
  </si>
  <si>
    <t>25.3</t>
  </si>
  <si>
    <t>925.7</t>
  </si>
  <si>
    <t>922.2</t>
  </si>
  <si>
    <t>919.1</t>
  </si>
  <si>
    <t>26.5</t>
  </si>
  <si>
    <t>26.9</t>
  </si>
  <si>
    <t>929.4</t>
  </si>
  <si>
    <t>926.2</t>
  </si>
  <si>
    <t>26.2</t>
  </si>
  <si>
    <t>25.1</t>
  </si>
  <si>
    <t>929.9</t>
  </si>
  <si>
    <t>947.3</t>
  </si>
  <si>
    <t>947.5</t>
  </si>
  <si>
    <t>944.9</t>
  </si>
  <si>
    <t>25.5</t>
  </si>
  <si>
    <t>945.8</t>
  </si>
  <si>
    <t>23.1</t>
  </si>
  <si>
    <t>23.4</t>
  </si>
  <si>
    <t>946.7</t>
  </si>
  <si>
    <t>948.8</t>
  </si>
  <si>
    <t>22.9</t>
  </si>
  <si>
    <t>946.6</t>
  </si>
  <si>
    <t>27.9</t>
  </si>
  <si>
    <t>952.5</t>
  </si>
  <si>
    <t>946.2</t>
  </si>
  <si>
    <t>946.9</t>
  </si>
  <si>
    <t>946.5</t>
  </si>
  <si>
    <t>947.7</t>
  </si>
  <si>
    <t>957.3</t>
  </si>
  <si>
    <t>957.9</t>
  </si>
  <si>
    <t>958.7</t>
  </si>
  <si>
    <t>948.2</t>
  </si>
  <si>
    <t>947.8</t>
  </si>
  <si>
    <t>951.5</t>
  </si>
  <si>
    <t>957.5</t>
  </si>
  <si>
    <t>960.1</t>
  </si>
  <si>
    <t>959.7</t>
  </si>
  <si>
    <t>10.3</t>
  </si>
  <si>
    <t>959.1</t>
  </si>
  <si>
    <t>946.8</t>
  </si>
  <si>
    <t>951.1</t>
  </si>
  <si>
    <t>947.6</t>
  </si>
  <si>
    <t>25.8</t>
  </si>
  <si>
    <t>27.8</t>
  </si>
  <si>
    <t>945.2</t>
  </si>
  <si>
    <t>943.8</t>
  </si>
  <si>
    <t>27.3</t>
  </si>
  <si>
    <t>27.5</t>
  </si>
  <si>
    <t>26.1</t>
  </si>
  <si>
    <t>27.7</t>
  </si>
  <si>
    <t>947.4</t>
  </si>
  <si>
    <t>948.1</t>
  </si>
  <si>
    <t>958.4</t>
  </si>
  <si>
    <t>962.1</t>
  </si>
  <si>
    <t>963.5</t>
  </si>
  <si>
    <t>27.2</t>
  </si>
  <si>
    <t>26.3</t>
  </si>
  <si>
    <t>25.9</t>
  </si>
  <si>
    <t>28.3</t>
  </si>
  <si>
    <t>VENDAS_ALMOCO</t>
  </si>
  <si>
    <t>ENTR_ALMOCO</t>
  </si>
  <si>
    <t>PRESSAO_ATMOSFERICA</t>
  </si>
  <si>
    <t>TEMPERATURA</t>
  </si>
  <si>
    <t>UMIDADE</t>
  </si>
  <si>
    <t>VENTO</t>
  </si>
  <si>
    <t>SEMESTRE</t>
  </si>
  <si>
    <t>DIA_SEMANA</t>
  </si>
  <si>
    <t>DISTANCIA_DIA_ANTERIOR</t>
  </si>
  <si>
    <t>DISTANCIA_DIA_POSTERIOR</t>
  </si>
  <si>
    <t>VENDAS_ALMOCO_1</t>
  </si>
  <si>
    <t>ENTR_ALMOCO_3</t>
  </si>
  <si>
    <t>ENTR_ALMOCO_1</t>
  </si>
  <si>
    <t>ENTR_JANTAR_1</t>
  </si>
  <si>
    <t>VENDAS_ALMOCO_2</t>
  </si>
  <si>
    <t>ENTR_ALMOCO_2</t>
  </si>
  <si>
    <t>ENTR_JANTAR_2</t>
  </si>
  <si>
    <t>VENDAS_ALMOCO_3</t>
  </si>
  <si>
    <t>ENTR_JANTAR_3</t>
  </si>
  <si>
    <t>VENDAS_ALMOCO_4</t>
  </si>
  <si>
    <t>ENTR_ALMOCO_4</t>
  </si>
  <si>
    <t>ENTR_JANTAR_4</t>
  </si>
  <si>
    <t>VENDAS_ALMOCO_5</t>
  </si>
  <si>
    <t>ENTR_ALMOCO_5</t>
  </si>
  <si>
    <t>ENTR_JANTAR_5</t>
  </si>
  <si>
    <t>PERC_CONCLUSAO_SEM</t>
  </si>
  <si>
    <t>PERC_CONCLUSAO_MES</t>
  </si>
  <si>
    <t>ano</t>
  </si>
  <si>
    <t>semestre</t>
  </si>
  <si>
    <t>inicio</t>
  </si>
  <si>
    <t>fim</t>
  </si>
  <si>
    <t>dias</t>
  </si>
  <si>
    <t>SEMESTRE_1</t>
  </si>
  <si>
    <t>SEMESTRE_2</t>
  </si>
  <si>
    <t>SEGUNDA</t>
  </si>
  <si>
    <t>TERCA</t>
  </si>
  <si>
    <t>QUARTA</t>
  </si>
  <si>
    <t>QUINTA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</si>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</sst>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15"/>
  <sheetViews>
    <sheetView tabSelected="1" workbookViewId="0">
      <pane ySplit="1" topLeftCell="A2" activePane="bottomLeft" state="frozen"/>
      <selection pane="bottomLeft" activeCell="Z8" sqref="Z8"/>
    </sheetView>
  </sheetViews>
  <sheetFormatPr defaultRowHeight="15" x14ac:dyDescent="0.25"/>
  <cols>
    <col min="1" max="1" width="13.140625" style="3" customWidth="1"/>
    <col min="2" max="12" width="13.140625" style="4" customWidth="1"/>
    <col min="13" max="14" width="13.140625" style="6" customWidth="1"/>
    <col min="15" max="15" width="18.140625" style="1" customWidth="1"/>
    <col min="16" max="20" width="13.5703125" style="2" customWidth="1"/>
    <col min="21" max="21" width="14.5703125" style="1" bestFit="1" customWidth="1"/>
    <col min="22" max="26" width="13.5703125" style="2" customWidth="1"/>
    <col min="27" max="27" width="13.5703125" style="1" bestFit="1" customWidth="1"/>
    <col min="28" max="32" width="13.5703125" style="2" customWidth="1"/>
    <col min="33" max="33" width="23" style="1" bestFit="1" customWidth="1"/>
    <col min="34" max="34" width="14.140625" style="1" bestFit="1" customWidth="1"/>
    <col min="35" max="35" width="9.42578125" style="1" bestFit="1" customWidth="1"/>
    <col min="36" max="36" width="7.140625" style="1" bestFit="1" customWidth="1"/>
  </cols>
  <sheetData>
    <row r="1" spans="1:36" x14ac:dyDescent="0.25">
      <c r="A1" s="3" t="s">
        <v>0</v>
      </c>
      <c r="B1" s="4" t="s">
        <v>335</v>
      </c>
      <c r="C1" s="4" t="s">
        <v>361</v>
      </c>
      <c r="D1" s="4" t="s">
        <v>362</v>
      </c>
      <c r="E1" s="5" t="s">
        <v>336</v>
      </c>
      <c r="F1" s="5" t="s">
        <v>363</v>
      </c>
      <c r="G1" s="5" t="s">
        <v>364</v>
      </c>
      <c r="H1" s="5" t="s">
        <v>365</v>
      </c>
      <c r="I1" s="5" t="s">
        <v>366</v>
      </c>
      <c r="J1" s="5" t="s">
        <v>367</v>
      </c>
      <c r="K1" s="4" t="s">
        <v>337</v>
      </c>
      <c r="L1" s="4" t="s">
        <v>338</v>
      </c>
      <c r="M1" s="6" t="s">
        <v>354</v>
      </c>
      <c r="N1" s="6" t="s">
        <v>355</v>
      </c>
      <c r="O1" s="1" t="s">
        <v>329</v>
      </c>
      <c r="P1" s="2" t="s">
        <v>339</v>
      </c>
      <c r="Q1" s="2" t="s">
        <v>343</v>
      </c>
      <c r="R1" s="2" t="s">
        <v>346</v>
      </c>
      <c r="S1" s="2" t="s">
        <v>348</v>
      </c>
      <c r="T1" s="2" t="s">
        <v>351</v>
      </c>
      <c r="U1" s="1" t="s">
        <v>330</v>
      </c>
      <c r="V1" s="2" t="s">
        <v>341</v>
      </c>
      <c r="W1" s="2" t="s">
        <v>344</v>
      </c>
      <c r="X1" s="2" t="s">
        <v>340</v>
      </c>
      <c r="Y1" s="2" t="s">
        <v>349</v>
      </c>
      <c r="Z1" s="2" t="s">
        <v>352</v>
      </c>
      <c r="AA1" s="1" t="s">
        <v>1</v>
      </c>
      <c r="AB1" s="2" t="s">
        <v>342</v>
      </c>
      <c r="AC1" s="2" t="s">
        <v>345</v>
      </c>
      <c r="AD1" s="2" t="s">
        <v>347</v>
      </c>
      <c r="AE1" s="2" t="s">
        <v>350</v>
      </c>
      <c r="AF1" s="2" t="s">
        <v>353</v>
      </c>
      <c r="AG1" s="1" t="s">
        <v>331</v>
      </c>
      <c r="AH1" s="1" t="s">
        <v>332</v>
      </c>
      <c r="AI1" s="1" t="s">
        <v>333</v>
      </c>
      <c r="AJ1" s="1" t="s">
        <v>334</v>
      </c>
    </row>
    <row r="2" spans="1:36" x14ac:dyDescent="0.25">
      <c r="A2" s="3">
        <v>42837</v>
      </c>
      <c r="B2" s="4">
        <v>1</v>
      </c>
      <c r="C2" s="4">
        <f t="shared" ref="C2:C65" si="0">IF(B2=1,1,0)</f>
        <v>1</v>
      </c>
      <c r="D2" s="4">
        <f t="shared" ref="D2:D65" si="1">IF(B2=2,1,0)</f>
        <v>0</v>
      </c>
      <c r="E2" s="4">
        <f t="shared" ref="E2:E65" si="2">WEEKDAY(A2,2)</f>
        <v>3</v>
      </c>
      <c r="F2" s="4">
        <f>IF($E2=1,1,0)</f>
        <v>0</v>
      </c>
      <c r="G2" s="4">
        <f>IF($E2=2,1,0)</f>
        <v>0</v>
      </c>
      <c r="H2" s="4">
        <f>IF($E2=3,1,0)</f>
        <v>1</v>
      </c>
      <c r="I2" s="4">
        <f>IF($E2=4,1,0)</f>
        <v>0</v>
      </c>
      <c r="J2" s="4">
        <f>IF($E2=5,1,0)</f>
        <v>0</v>
      </c>
      <c r="K2" s="4">
        <v>1</v>
      </c>
      <c r="L2" s="4">
        <f t="shared" ref="L2:L65" si="3">_xlfn.DAYS(A3,A2)</f>
        <v>1</v>
      </c>
      <c r="M2" s="6">
        <f>( (_xlfn.DAYS(A2,Datas!$C$2)) / Datas!$E$2) * 100</f>
        <v>35.97122302158273</v>
      </c>
      <c r="N2" s="6">
        <f t="shared" ref="N2:N65" si="4">DAY(A2)/(DAY(EOMONTH(A2,0))) * 100</f>
        <v>40</v>
      </c>
      <c r="O2" s="1">
        <v>14</v>
      </c>
      <c r="P2" s="2">
        <f>O2</f>
        <v>14</v>
      </c>
      <c r="Q2" s="2">
        <f>P2</f>
        <v>14</v>
      </c>
      <c r="R2" s="2">
        <f>Q2</f>
        <v>14</v>
      </c>
      <c r="S2" s="2">
        <f>R2</f>
        <v>14</v>
      </c>
      <c r="T2" s="2">
        <f>S2</f>
        <v>14</v>
      </c>
      <c r="U2" s="1">
        <v>14</v>
      </c>
      <c r="V2" s="2">
        <f>U2</f>
        <v>14</v>
      </c>
      <c r="W2" s="2">
        <f>V2</f>
        <v>14</v>
      </c>
      <c r="X2" s="2">
        <f>W2</f>
        <v>14</v>
      </c>
      <c r="Y2" s="2">
        <f>X2</f>
        <v>14</v>
      </c>
      <c r="Z2" s="2">
        <f>Y2</f>
        <v>14</v>
      </c>
      <c r="AA2" s="1">
        <v>0</v>
      </c>
      <c r="AB2" s="2">
        <f>AA2</f>
        <v>0</v>
      </c>
      <c r="AC2" s="2">
        <f>AB2</f>
        <v>0</v>
      </c>
      <c r="AD2" s="2">
        <f>AC2</f>
        <v>0</v>
      </c>
      <c r="AE2" s="2">
        <f>AD2</f>
        <v>0</v>
      </c>
      <c r="AF2" s="2">
        <f>AE2</f>
        <v>0</v>
      </c>
      <c r="AG2" s="1" t="s">
        <v>2</v>
      </c>
      <c r="AH2" s="1">
        <v>22</v>
      </c>
      <c r="AI2" s="1">
        <v>84</v>
      </c>
      <c r="AJ2" s="1" t="s">
        <v>10</v>
      </c>
    </row>
    <row r="3" spans="1:36" x14ac:dyDescent="0.25">
      <c r="A3" s="3">
        <v>42838</v>
      </c>
      <c r="B3" s="4">
        <v>1</v>
      </c>
      <c r="C3" s="4">
        <f t="shared" si="0"/>
        <v>1</v>
      </c>
      <c r="D3" s="4">
        <f t="shared" si="1"/>
        <v>0</v>
      </c>
      <c r="E3" s="4">
        <f t="shared" si="2"/>
        <v>4</v>
      </c>
      <c r="F3" s="4">
        <f t="shared" ref="F3:F66" si="5">IF($E3=1,1,0)</f>
        <v>0</v>
      </c>
      <c r="G3" s="4">
        <f t="shared" ref="G3:G66" si="6">IF($E3=2,1,0)</f>
        <v>0</v>
      </c>
      <c r="H3" s="4">
        <f t="shared" ref="H3:H66" si="7">IF($E3=3,1,0)</f>
        <v>0</v>
      </c>
      <c r="I3" s="4">
        <f t="shared" ref="I3:I66" si="8">IF($E3=4,1,0)</f>
        <v>1</v>
      </c>
      <c r="J3" s="4">
        <f t="shared" ref="J3:J66" si="9">IF($E3=5,1,0)</f>
        <v>0</v>
      </c>
      <c r="K3" s="4">
        <f t="shared" ref="K3:K66" si="10">_xlfn.DAYS(A3,A2)</f>
        <v>1</v>
      </c>
      <c r="L3" s="4">
        <f t="shared" si="3"/>
        <v>4</v>
      </c>
      <c r="M3" s="6">
        <f>( (_xlfn.DAYS(A3,Datas!$C$2)) / Datas!$E$2) * 100</f>
        <v>36.690647482014391</v>
      </c>
      <c r="N3" s="6">
        <f t="shared" si="4"/>
        <v>43.333333333333336</v>
      </c>
      <c r="O3" s="1">
        <v>22</v>
      </c>
      <c r="P3" s="2">
        <f t="shared" ref="P3:T5" si="11">O2</f>
        <v>14</v>
      </c>
      <c r="Q3" s="2">
        <f t="shared" si="11"/>
        <v>14</v>
      </c>
      <c r="R3" s="2">
        <f t="shared" si="11"/>
        <v>14</v>
      </c>
      <c r="S3" s="2">
        <f t="shared" si="11"/>
        <v>14</v>
      </c>
      <c r="T3" s="2">
        <f t="shared" si="11"/>
        <v>14</v>
      </c>
      <c r="U3" s="1">
        <v>22</v>
      </c>
      <c r="V3" s="2">
        <f>U2</f>
        <v>14</v>
      </c>
      <c r="W3" s="2">
        <f t="shared" ref="W3:Z5" si="12">V2</f>
        <v>14</v>
      </c>
      <c r="X3" s="2">
        <f t="shared" si="12"/>
        <v>14</v>
      </c>
      <c r="Y3" s="2">
        <f t="shared" si="12"/>
        <v>14</v>
      </c>
      <c r="Z3" s="2">
        <f t="shared" si="12"/>
        <v>14</v>
      </c>
      <c r="AA3" s="1">
        <v>0</v>
      </c>
      <c r="AB3" s="2">
        <f t="shared" ref="AB3:AF5" si="13">AA2</f>
        <v>0</v>
      </c>
      <c r="AC3" s="2">
        <f t="shared" si="13"/>
        <v>0</v>
      </c>
      <c r="AD3" s="2">
        <f t="shared" si="13"/>
        <v>0</v>
      </c>
      <c r="AE3" s="2">
        <f t="shared" si="13"/>
        <v>0</v>
      </c>
      <c r="AF3" s="2">
        <f t="shared" si="13"/>
        <v>0</v>
      </c>
      <c r="AG3" s="1" t="s">
        <v>11</v>
      </c>
      <c r="AH3" s="1">
        <v>21</v>
      </c>
      <c r="AI3" s="1">
        <v>75</v>
      </c>
      <c r="AJ3" s="1" t="s">
        <v>18</v>
      </c>
    </row>
    <row r="4" spans="1:36" x14ac:dyDescent="0.25">
      <c r="A4" s="3">
        <v>42842</v>
      </c>
      <c r="B4" s="4">
        <v>1</v>
      </c>
      <c r="C4" s="4">
        <f t="shared" si="0"/>
        <v>1</v>
      </c>
      <c r="D4" s="4">
        <f t="shared" si="1"/>
        <v>0</v>
      </c>
      <c r="E4" s="4">
        <f t="shared" si="2"/>
        <v>1</v>
      </c>
      <c r="F4" s="4">
        <f t="shared" si="5"/>
        <v>1</v>
      </c>
      <c r="G4" s="4">
        <f t="shared" si="6"/>
        <v>0</v>
      </c>
      <c r="H4" s="4">
        <f t="shared" si="7"/>
        <v>0</v>
      </c>
      <c r="I4" s="4">
        <f t="shared" si="8"/>
        <v>0</v>
      </c>
      <c r="J4" s="4">
        <f t="shared" si="9"/>
        <v>0</v>
      </c>
      <c r="K4" s="4">
        <f t="shared" si="10"/>
        <v>4</v>
      </c>
      <c r="L4" s="4">
        <f t="shared" si="3"/>
        <v>1</v>
      </c>
      <c r="M4" s="6">
        <f>( (_xlfn.DAYS(A4,Datas!$C$2)) / Datas!$E$2) * 100</f>
        <v>39.568345323741006</v>
      </c>
      <c r="N4" s="6">
        <f t="shared" si="4"/>
        <v>56.666666666666664</v>
      </c>
      <c r="O4" s="1">
        <v>10</v>
      </c>
      <c r="P4" s="2">
        <f t="shared" si="11"/>
        <v>22</v>
      </c>
      <c r="Q4" s="2">
        <f t="shared" si="11"/>
        <v>14</v>
      </c>
      <c r="R4" s="2">
        <f t="shared" si="11"/>
        <v>14</v>
      </c>
      <c r="S4" s="2">
        <f t="shared" si="11"/>
        <v>14</v>
      </c>
      <c r="T4" s="2">
        <f t="shared" si="11"/>
        <v>14</v>
      </c>
      <c r="U4" s="1">
        <v>10</v>
      </c>
      <c r="V4" s="2">
        <f>U3</f>
        <v>22</v>
      </c>
      <c r="W4" s="2">
        <f t="shared" si="12"/>
        <v>14</v>
      </c>
      <c r="X4" s="2">
        <f t="shared" si="12"/>
        <v>14</v>
      </c>
      <c r="Y4" s="2">
        <f t="shared" si="12"/>
        <v>14</v>
      </c>
      <c r="Z4" s="2">
        <f t="shared" si="12"/>
        <v>14</v>
      </c>
      <c r="AA4" s="1">
        <v>0</v>
      </c>
      <c r="AB4" s="2">
        <f t="shared" si="13"/>
        <v>0</v>
      </c>
      <c r="AC4" s="2">
        <f t="shared" si="13"/>
        <v>0</v>
      </c>
      <c r="AD4" s="2">
        <f t="shared" si="13"/>
        <v>0</v>
      </c>
      <c r="AE4" s="2">
        <f t="shared" si="13"/>
        <v>0</v>
      </c>
      <c r="AF4" s="2">
        <f t="shared" si="13"/>
        <v>0</v>
      </c>
      <c r="AG4" s="1" t="s">
        <v>3</v>
      </c>
      <c r="AH4" s="1" t="s">
        <v>21</v>
      </c>
      <c r="AI4" s="1">
        <v>79</v>
      </c>
      <c r="AJ4" s="1" t="s">
        <v>26</v>
      </c>
    </row>
    <row r="5" spans="1:36" x14ac:dyDescent="0.25">
      <c r="A5" s="3">
        <v>42843</v>
      </c>
      <c r="B5" s="4">
        <v>1</v>
      </c>
      <c r="C5" s="4">
        <f t="shared" si="0"/>
        <v>1</v>
      </c>
      <c r="D5" s="4">
        <f t="shared" si="1"/>
        <v>0</v>
      </c>
      <c r="E5" s="4">
        <f t="shared" si="2"/>
        <v>2</v>
      </c>
      <c r="F5" s="4">
        <f t="shared" si="5"/>
        <v>0</v>
      </c>
      <c r="G5" s="4">
        <f t="shared" si="6"/>
        <v>1</v>
      </c>
      <c r="H5" s="4">
        <f t="shared" si="7"/>
        <v>0</v>
      </c>
      <c r="I5" s="4">
        <f t="shared" si="8"/>
        <v>0</v>
      </c>
      <c r="J5" s="4">
        <f t="shared" si="9"/>
        <v>0</v>
      </c>
      <c r="K5" s="4">
        <f t="shared" si="10"/>
        <v>1</v>
      </c>
      <c r="L5" s="4">
        <f t="shared" si="3"/>
        <v>1</v>
      </c>
      <c r="M5" s="6">
        <f>( (_xlfn.DAYS(A5,Datas!$C$2)) / Datas!$E$2) * 100</f>
        <v>40.28776978417266</v>
      </c>
      <c r="N5" s="6">
        <f t="shared" si="4"/>
        <v>60</v>
      </c>
      <c r="O5" s="1">
        <v>27</v>
      </c>
      <c r="P5" s="2">
        <f t="shared" si="11"/>
        <v>10</v>
      </c>
      <c r="Q5" s="2">
        <f t="shared" si="11"/>
        <v>22</v>
      </c>
      <c r="R5" s="2">
        <f t="shared" si="11"/>
        <v>14</v>
      </c>
      <c r="S5" s="2">
        <f t="shared" si="11"/>
        <v>14</v>
      </c>
      <c r="T5" s="2">
        <f t="shared" si="11"/>
        <v>14</v>
      </c>
      <c r="U5" s="1">
        <v>26</v>
      </c>
      <c r="V5" s="2">
        <f>U4</f>
        <v>10</v>
      </c>
      <c r="W5" s="2">
        <f t="shared" si="12"/>
        <v>22</v>
      </c>
      <c r="X5" s="2">
        <f t="shared" si="12"/>
        <v>14</v>
      </c>
      <c r="Y5" s="2">
        <f t="shared" si="12"/>
        <v>14</v>
      </c>
      <c r="Z5" s="2">
        <f t="shared" si="12"/>
        <v>14</v>
      </c>
      <c r="AA5" s="1">
        <v>0</v>
      </c>
      <c r="AB5" s="2">
        <f t="shared" si="13"/>
        <v>0</v>
      </c>
      <c r="AC5" s="2">
        <f t="shared" si="13"/>
        <v>0</v>
      </c>
      <c r="AD5" s="2">
        <f t="shared" si="13"/>
        <v>0</v>
      </c>
      <c r="AE5" s="2">
        <f t="shared" si="13"/>
        <v>0</v>
      </c>
      <c r="AF5" s="2">
        <f t="shared" si="13"/>
        <v>0</v>
      </c>
      <c r="AG5" s="1" t="s">
        <v>27</v>
      </c>
      <c r="AH5" s="1" t="s">
        <v>29</v>
      </c>
      <c r="AI5" s="1">
        <v>77</v>
      </c>
      <c r="AJ5" s="1" t="s">
        <v>34</v>
      </c>
    </row>
    <row r="6" spans="1:36" x14ac:dyDescent="0.25">
      <c r="A6" s="3">
        <v>42844</v>
      </c>
      <c r="B6" s="4">
        <v>1</v>
      </c>
      <c r="C6" s="4">
        <f t="shared" si="0"/>
        <v>1</v>
      </c>
      <c r="D6" s="4">
        <f t="shared" si="1"/>
        <v>0</v>
      </c>
      <c r="E6" s="4">
        <f t="shared" si="2"/>
        <v>3</v>
      </c>
      <c r="F6" s="4">
        <f t="shared" si="5"/>
        <v>0</v>
      </c>
      <c r="G6" s="4">
        <f t="shared" si="6"/>
        <v>0</v>
      </c>
      <c r="H6" s="4">
        <f t="shared" si="7"/>
        <v>1</v>
      </c>
      <c r="I6" s="4">
        <f t="shared" si="8"/>
        <v>0</v>
      </c>
      <c r="J6" s="4">
        <f t="shared" si="9"/>
        <v>0</v>
      </c>
      <c r="K6" s="4">
        <f t="shared" si="10"/>
        <v>1</v>
      </c>
      <c r="L6" s="4">
        <f t="shared" si="3"/>
        <v>1</v>
      </c>
      <c r="M6" s="6">
        <f>( (_xlfn.DAYS(A6,Datas!$C$2)) / Datas!$E$2) * 100</f>
        <v>41.007194244604314</v>
      </c>
      <c r="N6" s="6">
        <f t="shared" si="4"/>
        <v>63.333333333333329</v>
      </c>
      <c r="O6" s="1">
        <v>18</v>
      </c>
      <c r="P6" s="2">
        <f t="shared" ref="P6:T69" si="14">O5</f>
        <v>27</v>
      </c>
      <c r="Q6" s="2">
        <f t="shared" si="14"/>
        <v>10</v>
      </c>
      <c r="R6" s="2">
        <f>Q5</f>
        <v>22</v>
      </c>
      <c r="S6" s="2">
        <f>R5</f>
        <v>14</v>
      </c>
      <c r="T6" s="2">
        <f>S5</f>
        <v>14</v>
      </c>
      <c r="U6" s="1">
        <v>17</v>
      </c>
      <c r="V6" s="2">
        <f>U5</f>
        <v>26</v>
      </c>
      <c r="W6" s="2">
        <f t="shared" ref="W6:AF21" si="15">V5</f>
        <v>10</v>
      </c>
      <c r="X6" s="2">
        <f>W5</f>
        <v>22</v>
      </c>
      <c r="Y6" s="2">
        <f>X5</f>
        <v>14</v>
      </c>
      <c r="Z6" s="2">
        <f>Y5</f>
        <v>14</v>
      </c>
      <c r="AA6" s="1">
        <v>0</v>
      </c>
      <c r="AB6" s="2">
        <f t="shared" si="15"/>
        <v>0</v>
      </c>
      <c r="AC6" s="2">
        <f>AB5</f>
        <v>0</v>
      </c>
      <c r="AD6" s="2">
        <f>AC5</f>
        <v>0</v>
      </c>
      <c r="AE6" s="2">
        <f>AD5</f>
        <v>0</v>
      </c>
      <c r="AF6" s="2">
        <f>AE5</f>
        <v>0</v>
      </c>
      <c r="AG6" s="1" t="s">
        <v>35</v>
      </c>
      <c r="AH6" s="1" t="s">
        <v>37</v>
      </c>
      <c r="AI6" s="1">
        <v>75</v>
      </c>
      <c r="AJ6" s="1" t="s">
        <v>40</v>
      </c>
    </row>
    <row r="7" spans="1:36" x14ac:dyDescent="0.25">
      <c r="A7" s="3">
        <v>42845</v>
      </c>
      <c r="B7" s="4">
        <v>1</v>
      </c>
      <c r="C7" s="4">
        <f t="shared" si="0"/>
        <v>1</v>
      </c>
      <c r="D7" s="4">
        <f t="shared" si="1"/>
        <v>0</v>
      </c>
      <c r="E7" s="4">
        <f t="shared" si="2"/>
        <v>4</v>
      </c>
      <c r="F7" s="4">
        <f t="shared" si="5"/>
        <v>0</v>
      </c>
      <c r="G7" s="4">
        <f t="shared" si="6"/>
        <v>0</v>
      </c>
      <c r="H7" s="4">
        <f t="shared" si="7"/>
        <v>0</v>
      </c>
      <c r="I7" s="4">
        <f t="shared" si="8"/>
        <v>1</v>
      </c>
      <c r="J7" s="4">
        <f t="shared" si="9"/>
        <v>0</v>
      </c>
      <c r="K7" s="4">
        <f t="shared" si="10"/>
        <v>1</v>
      </c>
      <c r="L7" s="4">
        <f t="shared" si="3"/>
        <v>4</v>
      </c>
      <c r="M7" s="6">
        <f>( (_xlfn.DAYS(A7,Datas!$C$2)) / Datas!$E$2) * 100</f>
        <v>41.726618705035975</v>
      </c>
      <c r="N7" s="6">
        <f t="shared" si="4"/>
        <v>66.666666666666657</v>
      </c>
      <c r="O7" s="1">
        <v>14</v>
      </c>
      <c r="P7" s="2">
        <f t="shared" si="14"/>
        <v>18</v>
      </c>
      <c r="Q7" s="2">
        <f t="shared" si="14"/>
        <v>27</v>
      </c>
      <c r="R7" s="2">
        <f t="shared" si="14"/>
        <v>10</v>
      </c>
      <c r="S7" s="2">
        <f t="shared" si="14"/>
        <v>22</v>
      </c>
      <c r="T7" s="2">
        <f>S6</f>
        <v>14</v>
      </c>
      <c r="U7" s="1">
        <v>14</v>
      </c>
      <c r="V7" s="2">
        <f>U6</f>
        <v>17</v>
      </c>
      <c r="W7" s="2">
        <f t="shared" si="15"/>
        <v>26</v>
      </c>
      <c r="X7" s="2">
        <f t="shared" si="15"/>
        <v>10</v>
      </c>
      <c r="Y7" s="2">
        <f t="shared" si="15"/>
        <v>22</v>
      </c>
      <c r="Z7" s="2">
        <f t="shared" si="15"/>
        <v>14</v>
      </c>
      <c r="AA7" s="1">
        <v>0</v>
      </c>
      <c r="AB7" s="2">
        <f t="shared" si="15"/>
        <v>0</v>
      </c>
      <c r="AC7" s="2">
        <f t="shared" si="15"/>
        <v>0</v>
      </c>
      <c r="AD7" s="2">
        <f t="shared" si="15"/>
        <v>0</v>
      </c>
      <c r="AE7" s="2">
        <f t="shared" si="15"/>
        <v>0</v>
      </c>
      <c r="AF7" s="2">
        <f t="shared" si="15"/>
        <v>0</v>
      </c>
      <c r="AG7" s="1" t="s">
        <v>41</v>
      </c>
      <c r="AH7" s="1" t="s">
        <v>44</v>
      </c>
      <c r="AI7" s="1">
        <v>73</v>
      </c>
      <c r="AJ7" s="1" t="s">
        <v>50</v>
      </c>
    </row>
    <row r="8" spans="1:36" x14ac:dyDescent="0.25">
      <c r="A8" s="3">
        <v>42849</v>
      </c>
      <c r="B8" s="4">
        <v>1</v>
      </c>
      <c r="C8" s="4">
        <f t="shared" si="0"/>
        <v>1</v>
      </c>
      <c r="D8" s="4">
        <f t="shared" si="1"/>
        <v>0</v>
      </c>
      <c r="E8" s="4">
        <f t="shared" si="2"/>
        <v>1</v>
      </c>
      <c r="F8" s="4">
        <f t="shared" si="5"/>
        <v>1</v>
      </c>
      <c r="G8" s="4">
        <f t="shared" si="6"/>
        <v>0</v>
      </c>
      <c r="H8" s="4">
        <f t="shared" si="7"/>
        <v>0</v>
      </c>
      <c r="I8" s="4">
        <f t="shared" si="8"/>
        <v>0</v>
      </c>
      <c r="J8" s="4">
        <f t="shared" si="9"/>
        <v>0</v>
      </c>
      <c r="K8" s="4">
        <f t="shared" si="10"/>
        <v>4</v>
      </c>
      <c r="L8" s="4">
        <f t="shared" si="3"/>
        <v>1</v>
      </c>
      <c r="M8" s="6">
        <f>( (_xlfn.DAYS(A8,Datas!$C$2)) / Datas!$E$2) * 100</f>
        <v>44.60431654676259</v>
      </c>
      <c r="N8" s="6">
        <f t="shared" si="4"/>
        <v>80</v>
      </c>
      <c r="O8" s="1">
        <v>10</v>
      </c>
      <c r="P8" s="2">
        <f t="shared" si="14"/>
        <v>14</v>
      </c>
      <c r="Q8" s="2">
        <f t="shared" si="14"/>
        <v>18</v>
      </c>
      <c r="R8" s="2">
        <f t="shared" si="14"/>
        <v>27</v>
      </c>
      <c r="S8" s="2">
        <f t="shared" si="14"/>
        <v>10</v>
      </c>
      <c r="T8" s="2">
        <f t="shared" si="14"/>
        <v>22</v>
      </c>
      <c r="U8" s="1">
        <v>10</v>
      </c>
      <c r="V8" s="2">
        <f>U7</f>
        <v>14</v>
      </c>
      <c r="W8" s="2">
        <f t="shared" si="15"/>
        <v>17</v>
      </c>
      <c r="X8" s="2">
        <f t="shared" si="15"/>
        <v>26</v>
      </c>
      <c r="Y8" s="2">
        <f t="shared" si="15"/>
        <v>10</v>
      </c>
      <c r="Z8" s="2">
        <f t="shared" si="15"/>
        <v>22</v>
      </c>
      <c r="AA8" s="1">
        <v>0</v>
      </c>
      <c r="AB8" s="2">
        <f t="shared" si="15"/>
        <v>0</v>
      </c>
      <c r="AC8" s="2">
        <f t="shared" si="15"/>
        <v>0</v>
      </c>
      <c r="AD8" s="2">
        <f t="shared" si="15"/>
        <v>0</v>
      </c>
      <c r="AE8" s="2">
        <f t="shared" si="15"/>
        <v>0</v>
      </c>
      <c r="AF8" s="2">
        <f t="shared" si="15"/>
        <v>0</v>
      </c>
      <c r="AG8" s="1" t="s">
        <v>51</v>
      </c>
      <c r="AH8" s="1" t="s">
        <v>52</v>
      </c>
      <c r="AI8" s="1">
        <v>71</v>
      </c>
      <c r="AJ8" s="1" t="s">
        <v>58</v>
      </c>
    </row>
    <row r="9" spans="1:36" x14ac:dyDescent="0.25">
      <c r="A9" s="3">
        <v>42850</v>
      </c>
      <c r="B9" s="4">
        <v>1</v>
      </c>
      <c r="C9" s="4">
        <f t="shared" si="0"/>
        <v>1</v>
      </c>
      <c r="D9" s="4">
        <f t="shared" si="1"/>
        <v>0</v>
      </c>
      <c r="E9" s="4">
        <f t="shared" si="2"/>
        <v>2</v>
      </c>
      <c r="F9" s="4">
        <f t="shared" si="5"/>
        <v>0</v>
      </c>
      <c r="G9" s="4">
        <f t="shared" si="6"/>
        <v>1</v>
      </c>
      <c r="H9" s="4">
        <f t="shared" si="7"/>
        <v>0</v>
      </c>
      <c r="I9" s="4">
        <f t="shared" si="8"/>
        <v>0</v>
      </c>
      <c r="J9" s="4">
        <f t="shared" si="9"/>
        <v>0</v>
      </c>
      <c r="K9" s="4">
        <f t="shared" si="10"/>
        <v>1</v>
      </c>
      <c r="L9" s="4">
        <f t="shared" si="3"/>
        <v>1</v>
      </c>
      <c r="M9" s="6">
        <f>( (_xlfn.DAYS(A9,Datas!$C$2)) / Datas!$E$2) * 100</f>
        <v>45.323741007194243</v>
      </c>
      <c r="N9" s="6">
        <f t="shared" si="4"/>
        <v>83.333333333333343</v>
      </c>
      <c r="O9" s="1">
        <v>26</v>
      </c>
      <c r="P9" s="2">
        <f t="shared" si="14"/>
        <v>10</v>
      </c>
      <c r="Q9" s="2">
        <f t="shared" si="14"/>
        <v>14</v>
      </c>
      <c r="R9" s="2">
        <f t="shared" si="14"/>
        <v>18</v>
      </c>
      <c r="S9" s="2">
        <f t="shared" si="14"/>
        <v>27</v>
      </c>
      <c r="T9" s="2">
        <f t="shared" ref="T9:T72" si="16">S8</f>
        <v>10</v>
      </c>
      <c r="U9" s="1">
        <v>26</v>
      </c>
      <c r="V9" s="2">
        <f>U8</f>
        <v>10</v>
      </c>
      <c r="W9" s="2">
        <f t="shared" si="15"/>
        <v>14</v>
      </c>
      <c r="X9" s="2">
        <f t="shared" si="15"/>
        <v>17</v>
      </c>
      <c r="Y9" s="2">
        <f t="shared" si="15"/>
        <v>26</v>
      </c>
      <c r="Z9" s="2">
        <f t="shared" si="15"/>
        <v>10</v>
      </c>
      <c r="AA9" s="1">
        <v>0</v>
      </c>
      <c r="AB9" s="2">
        <f t="shared" si="15"/>
        <v>0</v>
      </c>
      <c r="AC9" s="2">
        <f t="shared" si="15"/>
        <v>0</v>
      </c>
      <c r="AD9" s="2">
        <f t="shared" si="15"/>
        <v>0</v>
      </c>
      <c r="AE9" s="2">
        <f t="shared" si="15"/>
        <v>0</v>
      </c>
      <c r="AF9" s="2">
        <f t="shared" si="15"/>
        <v>0</v>
      </c>
      <c r="AG9" s="1" t="s">
        <v>19</v>
      </c>
      <c r="AH9" s="1" t="s">
        <v>60</v>
      </c>
      <c r="AI9" s="1">
        <v>80</v>
      </c>
      <c r="AJ9" s="1" t="s">
        <v>64</v>
      </c>
    </row>
    <row r="10" spans="1:36" x14ac:dyDescent="0.25">
      <c r="A10" s="3">
        <v>42851</v>
      </c>
      <c r="B10" s="4">
        <v>1</v>
      </c>
      <c r="C10" s="4">
        <f t="shared" si="0"/>
        <v>1</v>
      </c>
      <c r="D10" s="4">
        <f t="shared" si="1"/>
        <v>0</v>
      </c>
      <c r="E10" s="4">
        <f t="shared" si="2"/>
        <v>3</v>
      </c>
      <c r="F10" s="4">
        <f t="shared" si="5"/>
        <v>0</v>
      </c>
      <c r="G10" s="4">
        <f t="shared" si="6"/>
        <v>0</v>
      </c>
      <c r="H10" s="4">
        <f t="shared" si="7"/>
        <v>1</v>
      </c>
      <c r="I10" s="4">
        <f t="shared" si="8"/>
        <v>0</v>
      </c>
      <c r="J10" s="4">
        <f t="shared" si="9"/>
        <v>0</v>
      </c>
      <c r="K10" s="4">
        <f t="shared" si="10"/>
        <v>1</v>
      </c>
      <c r="L10" s="4">
        <f t="shared" si="3"/>
        <v>1</v>
      </c>
      <c r="M10" s="6">
        <f>( (_xlfn.DAYS(A10,Datas!$C$2)) / Datas!$E$2) * 100</f>
        <v>46.043165467625904</v>
      </c>
      <c r="N10" s="6">
        <f t="shared" si="4"/>
        <v>86.666666666666671</v>
      </c>
      <c r="O10" s="1">
        <v>17</v>
      </c>
      <c r="P10" s="2">
        <f t="shared" si="14"/>
        <v>26</v>
      </c>
      <c r="Q10" s="2">
        <f t="shared" si="14"/>
        <v>10</v>
      </c>
      <c r="R10" s="2">
        <f t="shared" si="14"/>
        <v>14</v>
      </c>
      <c r="S10" s="2">
        <f t="shared" si="14"/>
        <v>18</v>
      </c>
      <c r="T10" s="2">
        <f t="shared" si="16"/>
        <v>27</v>
      </c>
      <c r="U10" s="1">
        <v>17</v>
      </c>
      <c r="V10" s="2">
        <f>U9</f>
        <v>26</v>
      </c>
      <c r="W10" s="2">
        <f t="shared" si="15"/>
        <v>10</v>
      </c>
      <c r="X10" s="2">
        <f t="shared" si="15"/>
        <v>14</v>
      </c>
      <c r="Y10" s="2">
        <f t="shared" si="15"/>
        <v>17</v>
      </c>
      <c r="Z10" s="2">
        <f t="shared" si="15"/>
        <v>26</v>
      </c>
      <c r="AA10" s="1">
        <v>0</v>
      </c>
      <c r="AB10" s="2">
        <f t="shared" si="15"/>
        <v>0</v>
      </c>
      <c r="AC10" s="2">
        <f t="shared" si="15"/>
        <v>0</v>
      </c>
      <c r="AD10" s="2">
        <f t="shared" si="15"/>
        <v>0</v>
      </c>
      <c r="AE10" s="2">
        <f t="shared" si="15"/>
        <v>0</v>
      </c>
      <c r="AF10" s="2">
        <f t="shared" si="15"/>
        <v>0</v>
      </c>
      <c r="AG10" s="1" t="s">
        <v>65</v>
      </c>
      <c r="AH10" s="1" t="s">
        <v>67</v>
      </c>
      <c r="AI10" s="1">
        <v>70</v>
      </c>
      <c r="AJ10" s="1">
        <v>2</v>
      </c>
    </row>
    <row r="11" spans="1:36" x14ac:dyDescent="0.25">
      <c r="A11" s="3">
        <v>42852</v>
      </c>
      <c r="B11" s="4">
        <v>1</v>
      </c>
      <c r="C11" s="4">
        <f t="shared" si="0"/>
        <v>1</v>
      </c>
      <c r="D11" s="4">
        <f t="shared" si="1"/>
        <v>0</v>
      </c>
      <c r="E11" s="4">
        <f t="shared" si="2"/>
        <v>4</v>
      </c>
      <c r="F11" s="4">
        <f t="shared" si="5"/>
        <v>0</v>
      </c>
      <c r="G11" s="4">
        <f t="shared" si="6"/>
        <v>0</v>
      </c>
      <c r="H11" s="4">
        <f t="shared" si="7"/>
        <v>0</v>
      </c>
      <c r="I11" s="4">
        <f t="shared" si="8"/>
        <v>1</v>
      </c>
      <c r="J11" s="4">
        <f t="shared" si="9"/>
        <v>0</v>
      </c>
      <c r="K11" s="4">
        <f t="shared" si="10"/>
        <v>1</v>
      </c>
      <c r="L11" s="4">
        <f t="shared" si="3"/>
        <v>5</v>
      </c>
      <c r="M11" s="6">
        <f>( (_xlfn.DAYS(A11,Datas!$C$2)) / Datas!$E$2) * 100</f>
        <v>46.762589928057551</v>
      </c>
      <c r="N11" s="6">
        <f t="shared" si="4"/>
        <v>90</v>
      </c>
      <c r="O11" s="1">
        <v>15</v>
      </c>
      <c r="P11" s="2">
        <f t="shared" si="14"/>
        <v>17</v>
      </c>
      <c r="Q11" s="2">
        <f t="shared" si="14"/>
        <v>26</v>
      </c>
      <c r="R11" s="2">
        <f t="shared" si="14"/>
        <v>10</v>
      </c>
      <c r="S11" s="2">
        <f t="shared" si="14"/>
        <v>14</v>
      </c>
      <c r="T11" s="2">
        <f t="shared" si="16"/>
        <v>18</v>
      </c>
      <c r="U11" s="1">
        <v>15</v>
      </c>
      <c r="V11" s="2">
        <f>U10</f>
        <v>17</v>
      </c>
      <c r="W11" s="2">
        <f t="shared" si="15"/>
        <v>26</v>
      </c>
      <c r="X11" s="2">
        <f t="shared" si="15"/>
        <v>10</v>
      </c>
      <c r="Y11" s="2">
        <f t="shared" si="15"/>
        <v>14</v>
      </c>
      <c r="Z11" s="2">
        <f t="shared" si="15"/>
        <v>17</v>
      </c>
      <c r="AA11" s="1">
        <v>0</v>
      </c>
      <c r="AB11" s="2">
        <f t="shared" si="15"/>
        <v>0</v>
      </c>
      <c r="AC11" s="2">
        <f t="shared" si="15"/>
        <v>0</v>
      </c>
      <c r="AD11" s="2">
        <f t="shared" si="15"/>
        <v>0</v>
      </c>
      <c r="AE11" s="2">
        <f t="shared" si="15"/>
        <v>0</v>
      </c>
      <c r="AF11" s="2">
        <f t="shared" si="15"/>
        <v>0</v>
      </c>
      <c r="AG11" s="1" t="s">
        <v>73</v>
      </c>
      <c r="AH11" s="1" t="s">
        <v>60</v>
      </c>
      <c r="AI11" s="1">
        <v>87</v>
      </c>
      <c r="AJ11" s="1" t="s">
        <v>77</v>
      </c>
    </row>
    <row r="12" spans="1:36" x14ac:dyDescent="0.25">
      <c r="A12" s="3">
        <v>42857</v>
      </c>
      <c r="B12" s="4">
        <v>1</v>
      </c>
      <c r="C12" s="4">
        <f t="shared" si="0"/>
        <v>1</v>
      </c>
      <c r="D12" s="4">
        <f t="shared" si="1"/>
        <v>0</v>
      </c>
      <c r="E12" s="4">
        <f t="shared" si="2"/>
        <v>2</v>
      </c>
      <c r="F12" s="4">
        <f t="shared" si="5"/>
        <v>0</v>
      </c>
      <c r="G12" s="4">
        <f t="shared" si="6"/>
        <v>1</v>
      </c>
      <c r="H12" s="4">
        <f t="shared" si="7"/>
        <v>0</v>
      </c>
      <c r="I12" s="4">
        <f t="shared" si="8"/>
        <v>0</v>
      </c>
      <c r="J12" s="4">
        <f t="shared" si="9"/>
        <v>0</v>
      </c>
      <c r="K12" s="4">
        <f t="shared" si="10"/>
        <v>5</v>
      </c>
      <c r="L12" s="4">
        <f t="shared" si="3"/>
        <v>1</v>
      </c>
      <c r="M12" s="6">
        <f>( (_xlfn.DAYS(A12,Datas!$C$2)) / Datas!$E$2) * 100</f>
        <v>50.359712230215827</v>
      </c>
      <c r="N12" s="6">
        <f t="shared" si="4"/>
        <v>6.4516129032258061</v>
      </c>
      <c r="O12" s="1">
        <v>15</v>
      </c>
      <c r="P12" s="2">
        <f t="shared" si="14"/>
        <v>15</v>
      </c>
      <c r="Q12" s="2">
        <f t="shared" si="14"/>
        <v>17</v>
      </c>
      <c r="R12" s="2">
        <f t="shared" si="14"/>
        <v>26</v>
      </c>
      <c r="S12" s="2">
        <f t="shared" si="14"/>
        <v>10</v>
      </c>
      <c r="T12" s="2">
        <f t="shared" si="16"/>
        <v>14</v>
      </c>
      <c r="U12" s="1">
        <v>15</v>
      </c>
      <c r="V12" s="2">
        <f>U11</f>
        <v>15</v>
      </c>
      <c r="W12" s="2">
        <f t="shared" si="15"/>
        <v>17</v>
      </c>
      <c r="X12" s="2">
        <f t="shared" si="15"/>
        <v>26</v>
      </c>
      <c r="Y12" s="2">
        <f t="shared" si="15"/>
        <v>10</v>
      </c>
      <c r="Z12" s="2">
        <f t="shared" si="15"/>
        <v>14</v>
      </c>
      <c r="AA12" s="1">
        <v>0</v>
      </c>
      <c r="AB12" s="2">
        <f t="shared" si="15"/>
        <v>0</v>
      </c>
      <c r="AC12" s="2">
        <f t="shared" si="15"/>
        <v>0</v>
      </c>
      <c r="AD12" s="2">
        <f t="shared" si="15"/>
        <v>0</v>
      </c>
      <c r="AE12" s="2">
        <f t="shared" si="15"/>
        <v>0</v>
      </c>
      <c r="AF12" s="2">
        <f t="shared" si="15"/>
        <v>0</v>
      </c>
      <c r="AG12" s="1" t="s">
        <v>78</v>
      </c>
      <c r="AH12" s="1" t="s">
        <v>37</v>
      </c>
      <c r="AI12" s="1">
        <v>79</v>
      </c>
      <c r="AJ12" s="1" t="s">
        <v>85</v>
      </c>
    </row>
    <row r="13" spans="1:36" x14ac:dyDescent="0.25">
      <c r="A13" s="3">
        <v>42858</v>
      </c>
      <c r="B13" s="4">
        <v>1</v>
      </c>
      <c r="C13" s="4">
        <f t="shared" si="0"/>
        <v>1</v>
      </c>
      <c r="D13" s="4">
        <f t="shared" si="1"/>
        <v>0</v>
      </c>
      <c r="E13" s="4">
        <f t="shared" si="2"/>
        <v>3</v>
      </c>
      <c r="F13" s="4">
        <f t="shared" si="5"/>
        <v>0</v>
      </c>
      <c r="G13" s="4">
        <f t="shared" si="6"/>
        <v>0</v>
      </c>
      <c r="H13" s="4">
        <f t="shared" si="7"/>
        <v>1</v>
      </c>
      <c r="I13" s="4">
        <f t="shared" si="8"/>
        <v>0</v>
      </c>
      <c r="J13" s="4">
        <f t="shared" si="9"/>
        <v>0</v>
      </c>
      <c r="K13" s="4">
        <f t="shared" si="10"/>
        <v>1</v>
      </c>
      <c r="L13" s="4">
        <f t="shared" si="3"/>
        <v>1</v>
      </c>
      <c r="M13" s="6">
        <f>( (_xlfn.DAYS(A13,Datas!$C$2)) / Datas!$E$2) * 100</f>
        <v>51.079136690647488</v>
      </c>
      <c r="N13" s="6">
        <f t="shared" si="4"/>
        <v>9.67741935483871</v>
      </c>
      <c r="O13" s="1">
        <v>9</v>
      </c>
      <c r="P13" s="2">
        <f t="shared" si="14"/>
        <v>15</v>
      </c>
      <c r="Q13" s="2">
        <f t="shared" si="14"/>
        <v>15</v>
      </c>
      <c r="R13" s="2">
        <f t="shared" si="14"/>
        <v>17</v>
      </c>
      <c r="S13" s="2">
        <f t="shared" si="14"/>
        <v>26</v>
      </c>
      <c r="T13" s="2">
        <f t="shared" si="16"/>
        <v>10</v>
      </c>
      <c r="U13" s="1">
        <v>9</v>
      </c>
      <c r="V13" s="2">
        <f>U12</f>
        <v>15</v>
      </c>
      <c r="W13" s="2">
        <f t="shared" si="15"/>
        <v>15</v>
      </c>
      <c r="X13" s="2">
        <f t="shared" si="15"/>
        <v>17</v>
      </c>
      <c r="Y13" s="2">
        <f t="shared" si="15"/>
        <v>26</v>
      </c>
      <c r="Z13" s="2">
        <f t="shared" si="15"/>
        <v>10</v>
      </c>
      <c r="AA13" s="1">
        <v>0</v>
      </c>
      <c r="AB13" s="2">
        <f t="shared" si="15"/>
        <v>0</v>
      </c>
      <c r="AC13" s="2">
        <f t="shared" si="15"/>
        <v>0</v>
      </c>
      <c r="AD13" s="2">
        <f t="shared" si="15"/>
        <v>0</v>
      </c>
      <c r="AE13" s="2">
        <f t="shared" si="15"/>
        <v>0</v>
      </c>
      <c r="AF13" s="2">
        <f t="shared" si="15"/>
        <v>0</v>
      </c>
      <c r="AG13" s="1">
        <v>956</v>
      </c>
      <c r="AH13" s="1" t="s">
        <v>71</v>
      </c>
      <c r="AI13" s="1">
        <v>83</v>
      </c>
      <c r="AJ13" s="1">
        <v>1</v>
      </c>
    </row>
    <row r="14" spans="1:36" x14ac:dyDescent="0.25">
      <c r="A14" s="3">
        <v>42859</v>
      </c>
      <c r="B14" s="4">
        <v>1</v>
      </c>
      <c r="C14" s="4">
        <f t="shared" si="0"/>
        <v>1</v>
      </c>
      <c r="D14" s="4">
        <f t="shared" si="1"/>
        <v>0</v>
      </c>
      <c r="E14" s="4">
        <f t="shared" si="2"/>
        <v>4</v>
      </c>
      <c r="F14" s="4">
        <f t="shared" si="5"/>
        <v>0</v>
      </c>
      <c r="G14" s="4">
        <f t="shared" si="6"/>
        <v>0</v>
      </c>
      <c r="H14" s="4">
        <f t="shared" si="7"/>
        <v>0</v>
      </c>
      <c r="I14" s="4">
        <f t="shared" si="8"/>
        <v>1</v>
      </c>
      <c r="J14" s="4">
        <f t="shared" si="9"/>
        <v>0</v>
      </c>
      <c r="K14" s="4">
        <f t="shared" si="10"/>
        <v>1</v>
      </c>
      <c r="L14" s="4">
        <f t="shared" si="3"/>
        <v>1</v>
      </c>
      <c r="M14" s="6">
        <f>( (_xlfn.DAYS(A14,Datas!$C$2)) / Datas!$E$2) * 100</f>
        <v>51.798561151079134</v>
      </c>
      <c r="N14" s="6">
        <f t="shared" si="4"/>
        <v>12.903225806451612</v>
      </c>
      <c r="O14" s="1">
        <v>41</v>
      </c>
      <c r="P14" s="2">
        <f t="shared" si="14"/>
        <v>9</v>
      </c>
      <c r="Q14" s="2">
        <f t="shared" si="14"/>
        <v>15</v>
      </c>
      <c r="R14" s="2">
        <f t="shared" si="14"/>
        <v>15</v>
      </c>
      <c r="S14" s="2">
        <f t="shared" si="14"/>
        <v>17</v>
      </c>
      <c r="T14" s="2">
        <f t="shared" si="16"/>
        <v>26</v>
      </c>
      <c r="U14" s="1">
        <v>41</v>
      </c>
      <c r="V14" s="2">
        <f>U13</f>
        <v>9</v>
      </c>
      <c r="W14" s="2">
        <f t="shared" si="15"/>
        <v>15</v>
      </c>
      <c r="X14" s="2">
        <f t="shared" si="15"/>
        <v>15</v>
      </c>
      <c r="Y14" s="2">
        <f t="shared" si="15"/>
        <v>17</v>
      </c>
      <c r="Z14" s="2">
        <f t="shared" si="15"/>
        <v>26</v>
      </c>
      <c r="AA14" s="1">
        <v>0</v>
      </c>
      <c r="AB14" s="2">
        <f t="shared" si="15"/>
        <v>0</v>
      </c>
      <c r="AC14" s="2">
        <f t="shared" si="15"/>
        <v>0</v>
      </c>
      <c r="AD14" s="2">
        <f t="shared" si="15"/>
        <v>0</v>
      </c>
      <c r="AE14" s="2">
        <f t="shared" si="15"/>
        <v>0</v>
      </c>
      <c r="AF14" s="2">
        <f t="shared" si="15"/>
        <v>0</v>
      </c>
      <c r="AG14" s="1" t="s">
        <v>88</v>
      </c>
      <c r="AH14" s="1">
        <v>19</v>
      </c>
      <c r="AI14" s="1">
        <v>81</v>
      </c>
      <c r="AJ14" s="1" t="s">
        <v>89</v>
      </c>
    </row>
    <row r="15" spans="1:36" x14ac:dyDescent="0.25">
      <c r="A15" s="3">
        <v>42860</v>
      </c>
      <c r="B15" s="4">
        <v>1</v>
      </c>
      <c r="C15" s="4">
        <f t="shared" si="0"/>
        <v>1</v>
      </c>
      <c r="D15" s="4">
        <f t="shared" si="1"/>
        <v>0</v>
      </c>
      <c r="E15" s="4">
        <f t="shared" si="2"/>
        <v>5</v>
      </c>
      <c r="F15" s="4">
        <f t="shared" si="5"/>
        <v>0</v>
      </c>
      <c r="G15" s="4">
        <f t="shared" si="6"/>
        <v>0</v>
      </c>
      <c r="H15" s="4">
        <f t="shared" si="7"/>
        <v>0</v>
      </c>
      <c r="I15" s="4">
        <f t="shared" si="8"/>
        <v>0</v>
      </c>
      <c r="J15" s="4">
        <f t="shared" si="9"/>
        <v>1</v>
      </c>
      <c r="K15" s="4">
        <f t="shared" si="10"/>
        <v>1</v>
      </c>
      <c r="L15" s="4">
        <f t="shared" si="3"/>
        <v>3</v>
      </c>
      <c r="M15" s="6">
        <f>( (_xlfn.DAYS(A15,Datas!$C$2)) / Datas!$E$2) * 100</f>
        <v>52.517985611510788</v>
      </c>
      <c r="N15" s="6">
        <f t="shared" si="4"/>
        <v>16.129032258064516</v>
      </c>
      <c r="O15" s="1">
        <v>84</v>
      </c>
      <c r="P15" s="2">
        <f t="shared" si="14"/>
        <v>41</v>
      </c>
      <c r="Q15" s="2">
        <f t="shared" si="14"/>
        <v>9</v>
      </c>
      <c r="R15" s="2">
        <f t="shared" si="14"/>
        <v>15</v>
      </c>
      <c r="S15" s="2">
        <f t="shared" si="14"/>
        <v>15</v>
      </c>
      <c r="T15" s="2">
        <f t="shared" si="16"/>
        <v>17</v>
      </c>
      <c r="U15" s="1">
        <v>84</v>
      </c>
      <c r="V15" s="2">
        <f>U14</f>
        <v>41</v>
      </c>
      <c r="W15" s="2">
        <f t="shared" si="15"/>
        <v>9</v>
      </c>
      <c r="X15" s="2">
        <f t="shared" si="15"/>
        <v>15</v>
      </c>
      <c r="Y15" s="2">
        <f t="shared" si="15"/>
        <v>15</v>
      </c>
      <c r="Z15" s="2">
        <f t="shared" si="15"/>
        <v>17</v>
      </c>
      <c r="AA15" s="1">
        <v>134</v>
      </c>
      <c r="AB15" s="2">
        <f t="shared" si="15"/>
        <v>0</v>
      </c>
      <c r="AC15" s="2">
        <f t="shared" si="15"/>
        <v>0</v>
      </c>
      <c r="AD15" s="2">
        <f t="shared" si="15"/>
        <v>0</v>
      </c>
      <c r="AE15" s="2">
        <f t="shared" si="15"/>
        <v>0</v>
      </c>
      <c r="AF15" s="2">
        <f t="shared" si="15"/>
        <v>0</v>
      </c>
      <c r="AG15" s="1" t="s">
        <v>28</v>
      </c>
      <c r="AH15" s="1" t="s">
        <v>61</v>
      </c>
      <c r="AI15" s="1">
        <v>94</v>
      </c>
      <c r="AJ15" s="1" t="s">
        <v>94</v>
      </c>
    </row>
    <row r="16" spans="1:36" x14ac:dyDescent="0.25">
      <c r="A16" s="3">
        <v>42863</v>
      </c>
      <c r="B16" s="4">
        <v>1</v>
      </c>
      <c r="C16" s="4">
        <f t="shared" si="0"/>
        <v>1</v>
      </c>
      <c r="D16" s="4">
        <f t="shared" si="1"/>
        <v>0</v>
      </c>
      <c r="E16" s="4">
        <f t="shared" si="2"/>
        <v>1</v>
      </c>
      <c r="F16" s="4">
        <f t="shared" si="5"/>
        <v>1</v>
      </c>
      <c r="G16" s="4">
        <f t="shared" si="6"/>
        <v>0</v>
      </c>
      <c r="H16" s="4">
        <f t="shared" si="7"/>
        <v>0</v>
      </c>
      <c r="I16" s="4">
        <f t="shared" si="8"/>
        <v>0</v>
      </c>
      <c r="J16" s="4">
        <f t="shared" si="9"/>
        <v>0</v>
      </c>
      <c r="K16" s="4">
        <f t="shared" si="10"/>
        <v>3</v>
      </c>
      <c r="L16" s="4">
        <f t="shared" si="3"/>
        <v>1</v>
      </c>
      <c r="M16" s="6">
        <f>( (_xlfn.DAYS(A16,Datas!$C$2)) / Datas!$E$2) * 100</f>
        <v>54.676258992805757</v>
      </c>
      <c r="N16" s="6">
        <f t="shared" si="4"/>
        <v>25.806451612903224</v>
      </c>
      <c r="O16" s="1">
        <v>14</v>
      </c>
      <c r="P16" s="2">
        <f t="shared" si="14"/>
        <v>84</v>
      </c>
      <c r="Q16" s="2">
        <f t="shared" si="14"/>
        <v>41</v>
      </c>
      <c r="R16" s="2">
        <f t="shared" si="14"/>
        <v>9</v>
      </c>
      <c r="S16" s="2">
        <f t="shared" si="14"/>
        <v>15</v>
      </c>
      <c r="T16" s="2">
        <f t="shared" si="16"/>
        <v>15</v>
      </c>
      <c r="U16" s="1">
        <v>14</v>
      </c>
      <c r="V16" s="2">
        <f>U15</f>
        <v>84</v>
      </c>
      <c r="W16" s="2">
        <f t="shared" si="15"/>
        <v>41</v>
      </c>
      <c r="X16" s="2">
        <f t="shared" si="15"/>
        <v>9</v>
      </c>
      <c r="Y16" s="2">
        <f t="shared" si="15"/>
        <v>15</v>
      </c>
      <c r="Z16" s="2">
        <f t="shared" si="15"/>
        <v>15</v>
      </c>
      <c r="AA16" s="1">
        <v>0</v>
      </c>
      <c r="AB16" s="2">
        <f t="shared" si="15"/>
        <v>134</v>
      </c>
      <c r="AC16" s="2">
        <f t="shared" si="15"/>
        <v>0</v>
      </c>
      <c r="AD16" s="2">
        <f t="shared" si="15"/>
        <v>0</v>
      </c>
      <c r="AE16" s="2">
        <f t="shared" si="15"/>
        <v>0</v>
      </c>
      <c r="AF16" s="2">
        <f t="shared" si="15"/>
        <v>0</v>
      </c>
      <c r="AG16" s="1" t="s">
        <v>95</v>
      </c>
      <c r="AH16" s="1" t="s">
        <v>97</v>
      </c>
      <c r="AI16" s="1">
        <v>84</v>
      </c>
      <c r="AJ16" s="1" t="s">
        <v>100</v>
      </c>
    </row>
    <row r="17" spans="1:36" x14ac:dyDescent="0.25">
      <c r="A17" s="3">
        <v>42864</v>
      </c>
      <c r="B17" s="4">
        <v>1</v>
      </c>
      <c r="C17" s="4">
        <f t="shared" si="0"/>
        <v>1</v>
      </c>
      <c r="D17" s="4">
        <f t="shared" si="1"/>
        <v>0</v>
      </c>
      <c r="E17" s="4">
        <f t="shared" si="2"/>
        <v>2</v>
      </c>
      <c r="F17" s="4">
        <f t="shared" si="5"/>
        <v>0</v>
      </c>
      <c r="G17" s="4">
        <f t="shared" si="6"/>
        <v>1</v>
      </c>
      <c r="H17" s="4">
        <f t="shared" si="7"/>
        <v>0</v>
      </c>
      <c r="I17" s="4">
        <f t="shared" si="8"/>
        <v>0</v>
      </c>
      <c r="J17" s="4">
        <f t="shared" si="9"/>
        <v>0</v>
      </c>
      <c r="K17" s="4">
        <f t="shared" si="10"/>
        <v>1</v>
      </c>
      <c r="L17" s="4">
        <f t="shared" si="3"/>
        <v>1</v>
      </c>
      <c r="M17" s="6">
        <f>( (_xlfn.DAYS(A17,Datas!$C$2)) / Datas!$E$2) * 100</f>
        <v>55.39568345323741</v>
      </c>
      <c r="N17" s="6">
        <f t="shared" si="4"/>
        <v>29.032258064516132</v>
      </c>
      <c r="O17" s="1">
        <v>23</v>
      </c>
      <c r="P17" s="2">
        <f t="shared" si="14"/>
        <v>14</v>
      </c>
      <c r="Q17" s="2">
        <f t="shared" si="14"/>
        <v>84</v>
      </c>
      <c r="R17" s="2">
        <f t="shared" si="14"/>
        <v>41</v>
      </c>
      <c r="S17" s="2">
        <f t="shared" si="14"/>
        <v>9</v>
      </c>
      <c r="T17" s="2">
        <f t="shared" si="16"/>
        <v>15</v>
      </c>
      <c r="U17" s="1">
        <v>23</v>
      </c>
      <c r="V17" s="2">
        <f>U16</f>
        <v>14</v>
      </c>
      <c r="W17" s="2">
        <f t="shared" si="15"/>
        <v>84</v>
      </c>
      <c r="X17" s="2">
        <f t="shared" si="15"/>
        <v>41</v>
      </c>
      <c r="Y17" s="2">
        <f t="shared" si="15"/>
        <v>9</v>
      </c>
      <c r="Z17" s="2">
        <f t="shared" si="15"/>
        <v>15</v>
      </c>
      <c r="AA17" s="1">
        <v>0</v>
      </c>
      <c r="AB17" s="2">
        <f t="shared" si="15"/>
        <v>0</v>
      </c>
      <c r="AC17" s="2">
        <f t="shared" si="15"/>
        <v>134</v>
      </c>
      <c r="AD17" s="2">
        <f t="shared" si="15"/>
        <v>0</v>
      </c>
      <c r="AE17" s="2">
        <f t="shared" si="15"/>
        <v>0</v>
      </c>
      <c r="AF17" s="2">
        <f t="shared" si="15"/>
        <v>0</v>
      </c>
      <c r="AG17" s="1" t="s">
        <v>59</v>
      </c>
      <c r="AH17" s="1">
        <v>20</v>
      </c>
      <c r="AI17" s="1">
        <v>79</v>
      </c>
      <c r="AJ17" s="1" t="s">
        <v>9</v>
      </c>
    </row>
    <row r="18" spans="1:36" x14ac:dyDescent="0.25">
      <c r="A18" s="3">
        <v>42865</v>
      </c>
      <c r="B18" s="4">
        <v>1</v>
      </c>
      <c r="C18" s="4">
        <f t="shared" si="0"/>
        <v>1</v>
      </c>
      <c r="D18" s="4">
        <f t="shared" si="1"/>
        <v>0</v>
      </c>
      <c r="E18" s="4">
        <f t="shared" si="2"/>
        <v>3</v>
      </c>
      <c r="F18" s="4">
        <f t="shared" si="5"/>
        <v>0</v>
      </c>
      <c r="G18" s="4">
        <f t="shared" si="6"/>
        <v>0</v>
      </c>
      <c r="H18" s="4">
        <f t="shared" si="7"/>
        <v>1</v>
      </c>
      <c r="I18" s="4">
        <f t="shared" si="8"/>
        <v>0</v>
      </c>
      <c r="J18" s="4">
        <f t="shared" si="9"/>
        <v>0</v>
      </c>
      <c r="K18" s="4">
        <f t="shared" si="10"/>
        <v>1</v>
      </c>
      <c r="L18" s="4">
        <f t="shared" si="3"/>
        <v>1</v>
      </c>
      <c r="M18" s="6">
        <f>( (_xlfn.DAYS(A18,Datas!$C$2)) / Datas!$E$2) * 100</f>
        <v>56.115107913669057</v>
      </c>
      <c r="N18" s="6">
        <f t="shared" si="4"/>
        <v>32.258064516129032</v>
      </c>
      <c r="O18" s="1">
        <v>162</v>
      </c>
      <c r="P18" s="2">
        <f t="shared" si="14"/>
        <v>23</v>
      </c>
      <c r="Q18" s="2">
        <f t="shared" si="14"/>
        <v>14</v>
      </c>
      <c r="R18" s="2">
        <f t="shared" si="14"/>
        <v>84</v>
      </c>
      <c r="S18" s="2">
        <f t="shared" si="14"/>
        <v>41</v>
      </c>
      <c r="T18" s="2">
        <f t="shared" si="16"/>
        <v>9</v>
      </c>
      <c r="U18" s="1">
        <v>162</v>
      </c>
      <c r="V18" s="2">
        <f>U17</f>
        <v>23</v>
      </c>
      <c r="W18" s="2">
        <f t="shared" si="15"/>
        <v>14</v>
      </c>
      <c r="X18" s="2">
        <f t="shared" si="15"/>
        <v>84</v>
      </c>
      <c r="Y18" s="2">
        <f t="shared" si="15"/>
        <v>41</v>
      </c>
      <c r="Z18" s="2">
        <f t="shared" si="15"/>
        <v>9</v>
      </c>
      <c r="AA18" s="1">
        <v>0</v>
      </c>
      <c r="AB18" s="2">
        <f t="shared" si="15"/>
        <v>0</v>
      </c>
      <c r="AC18" s="2">
        <f t="shared" si="15"/>
        <v>0</v>
      </c>
      <c r="AD18" s="2">
        <f t="shared" si="15"/>
        <v>134</v>
      </c>
      <c r="AE18" s="2">
        <f t="shared" si="15"/>
        <v>0</v>
      </c>
      <c r="AF18" s="2">
        <f t="shared" si="15"/>
        <v>0</v>
      </c>
      <c r="AG18" s="1" t="s">
        <v>106</v>
      </c>
      <c r="AH18" s="1">
        <v>19</v>
      </c>
      <c r="AI18" s="1">
        <v>79</v>
      </c>
      <c r="AJ18" s="1" t="s">
        <v>34</v>
      </c>
    </row>
    <row r="19" spans="1:36" x14ac:dyDescent="0.25">
      <c r="A19" s="3">
        <v>42866</v>
      </c>
      <c r="B19" s="4">
        <v>1</v>
      </c>
      <c r="C19" s="4">
        <f t="shared" si="0"/>
        <v>1</v>
      </c>
      <c r="D19" s="4">
        <f t="shared" si="1"/>
        <v>0</v>
      </c>
      <c r="E19" s="4">
        <f t="shared" si="2"/>
        <v>4</v>
      </c>
      <c r="F19" s="4">
        <f t="shared" si="5"/>
        <v>0</v>
      </c>
      <c r="G19" s="4">
        <f t="shared" si="6"/>
        <v>0</v>
      </c>
      <c r="H19" s="4">
        <f t="shared" si="7"/>
        <v>0</v>
      </c>
      <c r="I19" s="4">
        <f t="shared" si="8"/>
        <v>1</v>
      </c>
      <c r="J19" s="4">
        <f t="shared" si="9"/>
        <v>0</v>
      </c>
      <c r="K19" s="4">
        <f t="shared" si="10"/>
        <v>1</v>
      </c>
      <c r="L19" s="4">
        <f t="shared" si="3"/>
        <v>1</v>
      </c>
      <c r="M19" s="6">
        <f>( (_xlfn.DAYS(A19,Datas!$C$2)) / Datas!$E$2) * 100</f>
        <v>56.834532374100718</v>
      </c>
      <c r="N19" s="6">
        <f t="shared" si="4"/>
        <v>35.483870967741936</v>
      </c>
      <c r="O19" s="1">
        <v>28</v>
      </c>
      <c r="P19" s="2">
        <f t="shared" si="14"/>
        <v>162</v>
      </c>
      <c r="Q19" s="2">
        <f t="shared" si="14"/>
        <v>23</v>
      </c>
      <c r="R19" s="2">
        <f t="shared" si="14"/>
        <v>14</v>
      </c>
      <c r="S19" s="2">
        <f t="shared" si="14"/>
        <v>84</v>
      </c>
      <c r="T19" s="2">
        <f t="shared" si="16"/>
        <v>41</v>
      </c>
      <c r="U19" s="1">
        <v>28</v>
      </c>
      <c r="V19" s="2">
        <f>U18</f>
        <v>162</v>
      </c>
      <c r="W19" s="2">
        <f t="shared" si="15"/>
        <v>23</v>
      </c>
      <c r="X19" s="2">
        <f t="shared" si="15"/>
        <v>14</v>
      </c>
      <c r="Y19" s="2">
        <f t="shared" si="15"/>
        <v>84</v>
      </c>
      <c r="Z19" s="2">
        <f t="shared" si="15"/>
        <v>41</v>
      </c>
      <c r="AA19" s="1">
        <v>0</v>
      </c>
      <c r="AB19" s="2">
        <f t="shared" si="15"/>
        <v>0</v>
      </c>
      <c r="AC19" s="2">
        <f t="shared" si="15"/>
        <v>0</v>
      </c>
      <c r="AD19" s="2">
        <f t="shared" si="15"/>
        <v>0</v>
      </c>
      <c r="AE19" s="2">
        <f t="shared" si="15"/>
        <v>134</v>
      </c>
      <c r="AF19" s="2">
        <f t="shared" si="15"/>
        <v>0</v>
      </c>
      <c r="AG19" s="1" t="s">
        <v>107</v>
      </c>
      <c r="AH19" s="1" t="s">
        <v>52</v>
      </c>
      <c r="AI19" s="1">
        <v>74</v>
      </c>
      <c r="AJ19" s="1" t="s">
        <v>34</v>
      </c>
    </row>
    <row r="20" spans="1:36" x14ac:dyDescent="0.25">
      <c r="A20" s="3">
        <v>42867</v>
      </c>
      <c r="B20" s="4">
        <v>1</v>
      </c>
      <c r="C20" s="4">
        <f t="shared" si="0"/>
        <v>1</v>
      </c>
      <c r="D20" s="4">
        <f t="shared" si="1"/>
        <v>0</v>
      </c>
      <c r="E20" s="4">
        <f t="shared" si="2"/>
        <v>5</v>
      </c>
      <c r="F20" s="4">
        <f t="shared" si="5"/>
        <v>0</v>
      </c>
      <c r="G20" s="4">
        <f t="shared" si="6"/>
        <v>0</v>
      </c>
      <c r="H20" s="4">
        <f t="shared" si="7"/>
        <v>0</v>
      </c>
      <c r="I20" s="4">
        <f t="shared" si="8"/>
        <v>0</v>
      </c>
      <c r="J20" s="4">
        <f t="shared" si="9"/>
        <v>1</v>
      </c>
      <c r="K20" s="4">
        <f t="shared" si="10"/>
        <v>1</v>
      </c>
      <c r="L20" s="4">
        <f t="shared" si="3"/>
        <v>3</v>
      </c>
      <c r="M20" s="6">
        <f>( (_xlfn.DAYS(A20,Datas!$C$2)) / Datas!$E$2) * 100</f>
        <v>57.553956834532372</v>
      </c>
      <c r="N20" s="6">
        <f t="shared" si="4"/>
        <v>38.70967741935484</v>
      </c>
      <c r="O20" s="1">
        <v>28</v>
      </c>
      <c r="P20" s="2">
        <f t="shared" si="14"/>
        <v>28</v>
      </c>
      <c r="Q20" s="2">
        <f t="shared" si="14"/>
        <v>162</v>
      </c>
      <c r="R20" s="2">
        <f t="shared" si="14"/>
        <v>23</v>
      </c>
      <c r="S20" s="2">
        <f t="shared" si="14"/>
        <v>14</v>
      </c>
      <c r="T20" s="2">
        <f t="shared" si="16"/>
        <v>84</v>
      </c>
      <c r="U20" s="1">
        <v>27</v>
      </c>
      <c r="V20" s="2">
        <f>U19</f>
        <v>28</v>
      </c>
      <c r="W20" s="2">
        <f t="shared" si="15"/>
        <v>162</v>
      </c>
      <c r="X20" s="2">
        <f t="shared" si="15"/>
        <v>23</v>
      </c>
      <c r="Y20" s="2">
        <f t="shared" si="15"/>
        <v>14</v>
      </c>
      <c r="Z20" s="2">
        <f t="shared" si="15"/>
        <v>84</v>
      </c>
      <c r="AA20" s="1">
        <v>0</v>
      </c>
      <c r="AB20" s="2">
        <f t="shared" si="15"/>
        <v>0</v>
      </c>
      <c r="AC20" s="2">
        <f t="shared" si="15"/>
        <v>0</v>
      </c>
      <c r="AD20" s="2">
        <f t="shared" si="15"/>
        <v>0</v>
      </c>
      <c r="AE20" s="2">
        <f t="shared" si="15"/>
        <v>0</v>
      </c>
      <c r="AF20" s="2">
        <f t="shared" si="15"/>
        <v>134</v>
      </c>
      <c r="AG20" s="1" t="s">
        <v>108</v>
      </c>
      <c r="AH20" s="1" t="s">
        <v>70</v>
      </c>
      <c r="AI20" s="1">
        <v>68</v>
      </c>
      <c r="AJ20" s="1" t="s">
        <v>39</v>
      </c>
    </row>
    <row r="21" spans="1:36" x14ac:dyDescent="0.25">
      <c r="A21" s="3">
        <v>42870</v>
      </c>
      <c r="B21" s="4">
        <v>1</v>
      </c>
      <c r="C21" s="4">
        <f t="shared" si="0"/>
        <v>1</v>
      </c>
      <c r="D21" s="4">
        <f t="shared" si="1"/>
        <v>0</v>
      </c>
      <c r="E21" s="4">
        <f t="shared" si="2"/>
        <v>1</v>
      </c>
      <c r="F21" s="4">
        <f t="shared" si="5"/>
        <v>1</v>
      </c>
      <c r="G21" s="4">
        <f t="shared" si="6"/>
        <v>0</v>
      </c>
      <c r="H21" s="4">
        <f t="shared" si="7"/>
        <v>0</v>
      </c>
      <c r="I21" s="4">
        <f t="shared" si="8"/>
        <v>0</v>
      </c>
      <c r="J21" s="4">
        <f t="shared" si="9"/>
        <v>0</v>
      </c>
      <c r="K21" s="4">
        <f t="shared" si="10"/>
        <v>3</v>
      </c>
      <c r="L21" s="4">
        <f t="shared" si="3"/>
        <v>1</v>
      </c>
      <c r="M21" s="6">
        <f>( (_xlfn.DAYS(A21,Datas!$C$2)) / Datas!$E$2) * 100</f>
        <v>59.712230215827333</v>
      </c>
      <c r="N21" s="6">
        <f t="shared" si="4"/>
        <v>48.387096774193552</v>
      </c>
      <c r="O21" s="1">
        <v>171</v>
      </c>
      <c r="P21" s="2">
        <f t="shared" si="14"/>
        <v>28</v>
      </c>
      <c r="Q21" s="2">
        <f t="shared" si="14"/>
        <v>28</v>
      </c>
      <c r="R21" s="2">
        <f t="shared" si="14"/>
        <v>162</v>
      </c>
      <c r="S21" s="2">
        <f t="shared" si="14"/>
        <v>23</v>
      </c>
      <c r="T21" s="2">
        <f t="shared" si="16"/>
        <v>14</v>
      </c>
      <c r="U21" s="1">
        <v>23</v>
      </c>
      <c r="V21" s="2">
        <f>U20</f>
        <v>27</v>
      </c>
      <c r="W21" s="2">
        <f t="shared" si="15"/>
        <v>28</v>
      </c>
      <c r="X21" s="2">
        <f t="shared" si="15"/>
        <v>162</v>
      </c>
      <c r="Y21" s="2">
        <f t="shared" si="15"/>
        <v>23</v>
      </c>
      <c r="Z21" s="2">
        <f t="shared" si="15"/>
        <v>14</v>
      </c>
      <c r="AA21" s="1">
        <v>0</v>
      </c>
      <c r="AB21" s="2">
        <f t="shared" si="15"/>
        <v>0</v>
      </c>
      <c r="AC21" s="2">
        <f t="shared" si="15"/>
        <v>0</v>
      </c>
      <c r="AD21" s="2">
        <f t="shared" si="15"/>
        <v>0</v>
      </c>
      <c r="AE21" s="2">
        <f t="shared" si="15"/>
        <v>0</v>
      </c>
      <c r="AF21" s="2">
        <f t="shared" si="15"/>
        <v>0</v>
      </c>
      <c r="AG21" s="1" t="s">
        <v>74</v>
      </c>
      <c r="AH21" s="1" t="s">
        <v>70</v>
      </c>
      <c r="AI21" s="1">
        <v>75</v>
      </c>
      <c r="AJ21" s="1" t="s">
        <v>89</v>
      </c>
    </row>
    <row r="22" spans="1:36" x14ac:dyDescent="0.25">
      <c r="A22" s="3">
        <v>42871</v>
      </c>
      <c r="B22" s="4">
        <v>1</v>
      </c>
      <c r="C22" s="4">
        <f t="shared" si="0"/>
        <v>1</v>
      </c>
      <c r="D22" s="4">
        <f t="shared" si="1"/>
        <v>0</v>
      </c>
      <c r="E22" s="4">
        <f t="shared" si="2"/>
        <v>2</v>
      </c>
      <c r="F22" s="4">
        <f t="shared" si="5"/>
        <v>0</v>
      </c>
      <c r="G22" s="4">
        <f t="shared" si="6"/>
        <v>1</v>
      </c>
      <c r="H22" s="4">
        <f t="shared" si="7"/>
        <v>0</v>
      </c>
      <c r="I22" s="4">
        <f t="shared" si="8"/>
        <v>0</v>
      </c>
      <c r="J22" s="4">
        <f t="shared" si="9"/>
        <v>0</v>
      </c>
      <c r="K22" s="4">
        <f t="shared" si="10"/>
        <v>1</v>
      </c>
      <c r="L22" s="4">
        <f t="shared" si="3"/>
        <v>1</v>
      </c>
      <c r="M22" s="6">
        <f>( (_xlfn.DAYS(A22,Datas!$C$2)) / Datas!$E$2) * 100</f>
        <v>60.431654676258994</v>
      </c>
      <c r="N22" s="6">
        <f t="shared" si="4"/>
        <v>51.612903225806448</v>
      </c>
      <c r="O22" s="1">
        <v>467</v>
      </c>
      <c r="P22" s="2">
        <f t="shared" si="14"/>
        <v>171</v>
      </c>
      <c r="Q22" s="2">
        <f t="shared" si="14"/>
        <v>28</v>
      </c>
      <c r="R22" s="2">
        <f t="shared" si="14"/>
        <v>28</v>
      </c>
      <c r="S22" s="2">
        <f t="shared" si="14"/>
        <v>162</v>
      </c>
      <c r="T22" s="2">
        <f t="shared" si="16"/>
        <v>23</v>
      </c>
      <c r="U22" s="1">
        <v>21</v>
      </c>
      <c r="V22" s="2">
        <f>U21</f>
        <v>23</v>
      </c>
      <c r="W22" s="2">
        <f t="shared" ref="W22:Z67" si="17">V21</f>
        <v>27</v>
      </c>
      <c r="X22" s="2">
        <f t="shared" si="17"/>
        <v>28</v>
      </c>
      <c r="Y22" s="2">
        <f t="shared" si="17"/>
        <v>162</v>
      </c>
      <c r="Z22" s="2">
        <f t="shared" si="17"/>
        <v>23</v>
      </c>
      <c r="AA22" s="1">
        <v>0</v>
      </c>
      <c r="AB22" s="2">
        <f t="shared" ref="AB22:AE85" si="18">AA21</f>
        <v>0</v>
      </c>
      <c r="AC22" s="2">
        <f t="shared" si="18"/>
        <v>0</v>
      </c>
      <c r="AD22" s="2">
        <f t="shared" si="18"/>
        <v>0</v>
      </c>
      <c r="AE22" s="2">
        <f t="shared" si="18"/>
        <v>0</v>
      </c>
      <c r="AF22" s="2">
        <f t="shared" ref="AF22:AF85" si="19">AE21</f>
        <v>0</v>
      </c>
      <c r="AG22" s="1" t="s">
        <v>114</v>
      </c>
      <c r="AH22" s="1" t="s">
        <v>115</v>
      </c>
      <c r="AI22" s="1">
        <v>79</v>
      </c>
      <c r="AJ22" s="1" t="s">
        <v>117</v>
      </c>
    </row>
    <row r="23" spans="1:36" x14ac:dyDescent="0.25">
      <c r="A23" s="3">
        <v>42872</v>
      </c>
      <c r="B23" s="4">
        <v>1</v>
      </c>
      <c r="C23" s="4">
        <f t="shared" si="0"/>
        <v>1</v>
      </c>
      <c r="D23" s="4">
        <f t="shared" si="1"/>
        <v>0</v>
      </c>
      <c r="E23" s="4">
        <f t="shared" si="2"/>
        <v>3</v>
      </c>
      <c r="F23" s="4">
        <f t="shared" si="5"/>
        <v>0</v>
      </c>
      <c r="G23" s="4">
        <f t="shared" si="6"/>
        <v>0</v>
      </c>
      <c r="H23" s="4">
        <f t="shared" si="7"/>
        <v>1</v>
      </c>
      <c r="I23" s="4">
        <f t="shared" si="8"/>
        <v>0</v>
      </c>
      <c r="J23" s="4">
        <f t="shared" si="9"/>
        <v>0</v>
      </c>
      <c r="K23" s="4">
        <f t="shared" si="10"/>
        <v>1</v>
      </c>
      <c r="L23" s="4">
        <f t="shared" si="3"/>
        <v>1</v>
      </c>
      <c r="M23" s="6">
        <f>( (_xlfn.DAYS(A23,Datas!$C$2)) / Datas!$E$2) * 100</f>
        <v>61.151079136690647</v>
      </c>
      <c r="N23" s="6">
        <f t="shared" si="4"/>
        <v>54.838709677419352</v>
      </c>
      <c r="O23" s="1">
        <v>368</v>
      </c>
      <c r="P23" s="2">
        <f t="shared" si="14"/>
        <v>467</v>
      </c>
      <c r="Q23" s="2">
        <f t="shared" si="14"/>
        <v>171</v>
      </c>
      <c r="R23" s="2">
        <f t="shared" si="14"/>
        <v>28</v>
      </c>
      <c r="S23" s="2">
        <f t="shared" si="14"/>
        <v>28</v>
      </c>
      <c r="T23" s="2">
        <f t="shared" si="16"/>
        <v>162</v>
      </c>
      <c r="U23" s="1">
        <v>351</v>
      </c>
      <c r="V23" s="2">
        <f>U22</f>
        <v>21</v>
      </c>
      <c r="W23" s="2">
        <f t="shared" si="17"/>
        <v>23</v>
      </c>
      <c r="X23" s="2">
        <f t="shared" si="17"/>
        <v>27</v>
      </c>
      <c r="Y23" s="2">
        <f t="shared" si="17"/>
        <v>28</v>
      </c>
      <c r="Z23" s="2">
        <f t="shared" si="17"/>
        <v>162</v>
      </c>
      <c r="AA23" s="1">
        <v>0</v>
      </c>
      <c r="AB23" s="2">
        <f t="shared" si="18"/>
        <v>0</v>
      </c>
      <c r="AC23" s="2">
        <f t="shared" si="18"/>
        <v>0</v>
      </c>
      <c r="AD23" s="2">
        <f t="shared" si="18"/>
        <v>0</v>
      </c>
      <c r="AE23" s="2">
        <f t="shared" si="18"/>
        <v>0</v>
      </c>
      <c r="AF23" s="2">
        <f t="shared" si="19"/>
        <v>0</v>
      </c>
      <c r="AG23" s="1" t="s">
        <v>28</v>
      </c>
      <c r="AH23" s="1" t="s">
        <v>119</v>
      </c>
      <c r="AI23" s="1">
        <v>76</v>
      </c>
      <c r="AJ23" s="1" t="s">
        <v>122</v>
      </c>
    </row>
    <row r="24" spans="1:36" x14ac:dyDescent="0.25">
      <c r="A24" s="3">
        <v>42873</v>
      </c>
      <c r="B24" s="4">
        <v>1</v>
      </c>
      <c r="C24" s="4">
        <f t="shared" si="0"/>
        <v>1</v>
      </c>
      <c r="D24" s="4">
        <f t="shared" si="1"/>
        <v>0</v>
      </c>
      <c r="E24" s="4">
        <f t="shared" si="2"/>
        <v>4</v>
      </c>
      <c r="F24" s="4">
        <f t="shared" si="5"/>
        <v>0</v>
      </c>
      <c r="G24" s="4">
        <f t="shared" si="6"/>
        <v>0</v>
      </c>
      <c r="H24" s="4">
        <f t="shared" si="7"/>
        <v>0</v>
      </c>
      <c r="I24" s="4">
        <f t="shared" si="8"/>
        <v>1</v>
      </c>
      <c r="J24" s="4">
        <f t="shared" si="9"/>
        <v>0</v>
      </c>
      <c r="K24" s="4">
        <f t="shared" si="10"/>
        <v>1</v>
      </c>
      <c r="L24" s="4">
        <f t="shared" si="3"/>
        <v>1</v>
      </c>
      <c r="M24" s="6">
        <f>( (_xlfn.DAYS(A24,Datas!$C$2)) / Datas!$E$2) * 100</f>
        <v>61.870503597122308</v>
      </c>
      <c r="N24" s="6">
        <f t="shared" si="4"/>
        <v>58.064516129032263</v>
      </c>
      <c r="O24" s="1">
        <v>47</v>
      </c>
      <c r="P24" s="2">
        <f t="shared" si="14"/>
        <v>368</v>
      </c>
      <c r="Q24" s="2">
        <f t="shared" si="14"/>
        <v>467</v>
      </c>
      <c r="R24" s="2">
        <f t="shared" si="14"/>
        <v>171</v>
      </c>
      <c r="S24" s="2">
        <f t="shared" si="14"/>
        <v>28</v>
      </c>
      <c r="T24" s="2">
        <f t="shared" si="16"/>
        <v>28</v>
      </c>
      <c r="U24" s="1">
        <v>35</v>
      </c>
      <c r="V24" s="2">
        <f>U23</f>
        <v>351</v>
      </c>
      <c r="W24" s="2">
        <f t="shared" si="17"/>
        <v>21</v>
      </c>
      <c r="X24" s="2">
        <f t="shared" si="17"/>
        <v>23</v>
      </c>
      <c r="Y24" s="2">
        <f t="shared" si="17"/>
        <v>27</v>
      </c>
      <c r="Z24" s="2">
        <f t="shared" si="17"/>
        <v>28</v>
      </c>
      <c r="AA24" s="1">
        <v>0</v>
      </c>
      <c r="AB24" s="2">
        <f t="shared" si="18"/>
        <v>0</v>
      </c>
      <c r="AC24" s="2">
        <f t="shared" si="18"/>
        <v>0</v>
      </c>
      <c r="AD24" s="2">
        <f t="shared" si="18"/>
        <v>0</v>
      </c>
      <c r="AE24" s="2">
        <f t="shared" si="18"/>
        <v>0</v>
      </c>
      <c r="AF24" s="2">
        <f t="shared" si="19"/>
        <v>0</v>
      </c>
      <c r="AG24" s="1" t="s">
        <v>118</v>
      </c>
      <c r="AH24" s="1" t="s">
        <v>47</v>
      </c>
      <c r="AI24" s="1">
        <v>78</v>
      </c>
      <c r="AJ24" s="1">
        <v>4</v>
      </c>
    </row>
    <row r="25" spans="1:36" x14ac:dyDescent="0.25">
      <c r="A25" s="3">
        <v>42874</v>
      </c>
      <c r="B25" s="4">
        <v>1</v>
      </c>
      <c r="C25" s="4">
        <f t="shared" si="0"/>
        <v>1</v>
      </c>
      <c r="D25" s="4">
        <f t="shared" si="1"/>
        <v>0</v>
      </c>
      <c r="E25" s="4">
        <f t="shared" si="2"/>
        <v>5</v>
      </c>
      <c r="F25" s="4">
        <f t="shared" si="5"/>
        <v>0</v>
      </c>
      <c r="G25" s="4">
        <f t="shared" si="6"/>
        <v>0</v>
      </c>
      <c r="H25" s="4">
        <f t="shared" si="7"/>
        <v>0</v>
      </c>
      <c r="I25" s="4">
        <f t="shared" si="8"/>
        <v>0</v>
      </c>
      <c r="J25" s="4">
        <f t="shared" si="9"/>
        <v>1</v>
      </c>
      <c r="K25" s="4">
        <f t="shared" si="10"/>
        <v>1</v>
      </c>
      <c r="L25" s="4">
        <f t="shared" si="3"/>
        <v>3</v>
      </c>
      <c r="M25" s="6">
        <f>( (_xlfn.DAYS(A25,Datas!$C$2)) / Datas!$E$2) * 100</f>
        <v>62.589928057553955</v>
      </c>
      <c r="N25" s="6">
        <f t="shared" si="4"/>
        <v>61.29032258064516</v>
      </c>
      <c r="O25" s="1">
        <v>402</v>
      </c>
      <c r="P25" s="2">
        <f t="shared" si="14"/>
        <v>47</v>
      </c>
      <c r="Q25" s="2">
        <f t="shared" si="14"/>
        <v>368</v>
      </c>
      <c r="R25" s="2">
        <f t="shared" si="14"/>
        <v>467</v>
      </c>
      <c r="S25" s="2">
        <f t="shared" si="14"/>
        <v>171</v>
      </c>
      <c r="T25" s="2">
        <f t="shared" si="16"/>
        <v>28</v>
      </c>
      <c r="U25" s="1">
        <v>162</v>
      </c>
      <c r="V25" s="2">
        <f>U24</f>
        <v>35</v>
      </c>
      <c r="W25" s="2">
        <f t="shared" si="17"/>
        <v>351</v>
      </c>
      <c r="X25" s="2">
        <f t="shared" si="17"/>
        <v>21</v>
      </c>
      <c r="Y25" s="2">
        <f t="shared" si="17"/>
        <v>23</v>
      </c>
      <c r="Z25" s="2">
        <f t="shared" si="17"/>
        <v>27</v>
      </c>
      <c r="AA25" s="1">
        <v>88</v>
      </c>
      <c r="AB25" s="2">
        <f t="shared" si="18"/>
        <v>0</v>
      </c>
      <c r="AC25" s="2">
        <f t="shared" si="18"/>
        <v>0</v>
      </c>
      <c r="AD25" s="2">
        <f t="shared" si="18"/>
        <v>0</v>
      </c>
      <c r="AE25" s="2">
        <f t="shared" si="18"/>
        <v>0</v>
      </c>
      <c r="AF25" s="2">
        <f t="shared" si="19"/>
        <v>0</v>
      </c>
      <c r="AG25" s="1" t="s">
        <v>125</v>
      </c>
      <c r="AH25" s="1" t="s">
        <v>127</v>
      </c>
      <c r="AI25" s="1">
        <v>93</v>
      </c>
      <c r="AJ25" s="1" t="s">
        <v>77</v>
      </c>
    </row>
    <row r="26" spans="1:36" x14ac:dyDescent="0.25">
      <c r="A26" s="3">
        <v>42877</v>
      </c>
      <c r="B26" s="4">
        <v>1</v>
      </c>
      <c r="C26" s="4">
        <f t="shared" si="0"/>
        <v>1</v>
      </c>
      <c r="D26" s="4">
        <f t="shared" si="1"/>
        <v>0</v>
      </c>
      <c r="E26" s="4">
        <f t="shared" si="2"/>
        <v>1</v>
      </c>
      <c r="F26" s="4">
        <f t="shared" si="5"/>
        <v>1</v>
      </c>
      <c r="G26" s="4">
        <f t="shared" si="6"/>
        <v>0</v>
      </c>
      <c r="H26" s="4">
        <f t="shared" si="7"/>
        <v>0</v>
      </c>
      <c r="I26" s="4">
        <f t="shared" si="8"/>
        <v>0</v>
      </c>
      <c r="J26" s="4">
        <f t="shared" si="9"/>
        <v>0</v>
      </c>
      <c r="K26" s="4">
        <f t="shared" si="10"/>
        <v>3</v>
      </c>
      <c r="L26" s="4">
        <f t="shared" si="3"/>
        <v>1</v>
      </c>
      <c r="M26" s="6">
        <f>( (_xlfn.DAYS(A26,Datas!$C$2)) / Datas!$E$2) * 100</f>
        <v>64.748201438848923</v>
      </c>
      <c r="N26" s="6">
        <f t="shared" si="4"/>
        <v>70.967741935483872</v>
      </c>
      <c r="O26" s="1">
        <v>798</v>
      </c>
      <c r="P26" s="2">
        <f t="shared" si="14"/>
        <v>402</v>
      </c>
      <c r="Q26" s="2">
        <f t="shared" si="14"/>
        <v>47</v>
      </c>
      <c r="R26" s="2">
        <f t="shared" si="14"/>
        <v>368</v>
      </c>
      <c r="S26" s="2">
        <f t="shared" si="14"/>
        <v>467</v>
      </c>
      <c r="T26" s="2">
        <f t="shared" si="16"/>
        <v>171</v>
      </c>
      <c r="U26" s="1">
        <v>363</v>
      </c>
      <c r="V26" s="2">
        <f>U25</f>
        <v>162</v>
      </c>
      <c r="W26" s="2">
        <f t="shared" si="17"/>
        <v>35</v>
      </c>
      <c r="X26" s="2">
        <f t="shared" si="17"/>
        <v>351</v>
      </c>
      <c r="Y26" s="2">
        <f t="shared" si="17"/>
        <v>21</v>
      </c>
      <c r="Z26" s="2">
        <f t="shared" si="17"/>
        <v>23</v>
      </c>
      <c r="AA26" s="1">
        <v>0</v>
      </c>
      <c r="AB26" s="2">
        <f t="shared" si="18"/>
        <v>88</v>
      </c>
      <c r="AC26" s="2">
        <f t="shared" si="18"/>
        <v>0</v>
      </c>
      <c r="AD26" s="2">
        <f t="shared" si="18"/>
        <v>0</v>
      </c>
      <c r="AE26" s="2">
        <f t="shared" si="18"/>
        <v>0</v>
      </c>
      <c r="AF26" s="2">
        <f t="shared" si="19"/>
        <v>0</v>
      </c>
      <c r="AG26" s="1" t="s">
        <v>129</v>
      </c>
      <c r="AH26" s="1" t="s">
        <v>103</v>
      </c>
      <c r="AI26" s="1">
        <v>89</v>
      </c>
      <c r="AJ26" s="1" t="s">
        <v>89</v>
      </c>
    </row>
    <row r="27" spans="1:36" x14ac:dyDescent="0.25">
      <c r="A27" s="3">
        <v>42878</v>
      </c>
      <c r="B27" s="4">
        <v>1</v>
      </c>
      <c r="C27" s="4">
        <f t="shared" si="0"/>
        <v>1</v>
      </c>
      <c r="D27" s="4">
        <f t="shared" si="1"/>
        <v>0</v>
      </c>
      <c r="E27" s="4">
        <f t="shared" si="2"/>
        <v>2</v>
      </c>
      <c r="F27" s="4">
        <f t="shared" si="5"/>
        <v>0</v>
      </c>
      <c r="G27" s="4">
        <f t="shared" si="6"/>
        <v>1</v>
      </c>
      <c r="H27" s="4">
        <f t="shared" si="7"/>
        <v>0</v>
      </c>
      <c r="I27" s="4">
        <f t="shared" si="8"/>
        <v>0</v>
      </c>
      <c r="J27" s="4">
        <f t="shared" si="9"/>
        <v>0</v>
      </c>
      <c r="K27" s="4">
        <f t="shared" si="10"/>
        <v>1</v>
      </c>
      <c r="L27" s="4">
        <f t="shared" si="3"/>
        <v>1</v>
      </c>
      <c r="M27" s="6">
        <f>( (_xlfn.DAYS(A27,Datas!$C$2)) / Datas!$E$2) * 100</f>
        <v>65.467625899280577</v>
      </c>
      <c r="N27" s="6">
        <f t="shared" si="4"/>
        <v>74.193548387096769</v>
      </c>
      <c r="O27" s="1">
        <v>14</v>
      </c>
      <c r="P27" s="2">
        <f t="shared" si="14"/>
        <v>798</v>
      </c>
      <c r="Q27" s="2">
        <f t="shared" si="14"/>
        <v>402</v>
      </c>
      <c r="R27" s="2">
        <f t="shared" si="14"/>
        <v>47</v>
      </c>
      <c r="S27" s="2">
        <f t="shared" si="14"/>
        <v>368</v>
      </c>
      <c r="T27" s="2">
        <f t="shared" si="16"/>
        <v>467</v>
      </c>
      <c r="U27" s="1">
        <v>20</v>
      </c>
      <c r="V27" s="2">
        <f>U26</f>
        <v>363</v>
      </c>
      <c r="W27" s="2">
        <f t="shared" si="17"/>
        <v>162</v>
      </c>
      <c r="X27" s="2">
        <f t="shared" si="17"/>
        <v>35</v>
      </c>
      <c r="Y27" s="2">
        <f t="shared" si="17"/>
        <v>351</v>
      </c>
      <c r="Z27" s="2">
        <f t="shared" si="17"/>
        <v>21</v>
      </c>
      <c r="AA27" s="1">
        <v>0</v>
      </c>
      <c r="AB27" s="2">
        <f t="shared" si="18"/>
        <v>0</v>
      </c>
      <c r="AC27" s="2">
        <f t="shared" si="18"/>
        <v>88</v>
      </c>
      <c r="AD27" s="2">
        <f t="shared" si="18"/>
        <v>0</v>
      </c>
      <c r="AE27" s="2">
        <f t="shared" si="18"/>
        <v>0</v>
      </c>
      <c r="AF27" s="2">
        <f t="shared" si="19"/>
        <v>0</v>
      </c>
      <c r="AG27" s="1">
        <v>955</v>
      </c>
      <c r="AH27" s="1" t="s">
        <v>25</v>
      </c>
      <c r="AI27" s="1">
        <v>77</v>
      </c>
      <c r="AJ27" s="1" t="s">
        <v>85</v>
      </c>
    </row>
    <row r="28" spans="1:36" x14ac:dyDescent="0.25">
      <c r="A28" s="3">
        <v>42879</v>
      </c>
      <c r="B28" s="4">
        <v>1</v>
      </c>
      <c r="C28" s="4">
        <f t="shared" si="0"/>
        <v>1</v>
      </c>
      <c r="D28" s="4">
        <f t="shared" si="1"/>
        <v>0</v>
      </c>
      <c r="E28" s="4">
        <f t="shared" si="2"/>
        <v>3</v>
      </c>
      <c r="F28" s="4">
        <f t="shared" si="5"/>
        <v>0</v>
      </c>
      <c r="G28" s="4">
        <f t="shared" si="6"/>
        <v>0</v>
      </c>
      <c r="H28" s="4">
        <f t="shared" si="7"/>
        <v>1</v>
      </c>
      <c r="I28" s="4">
        <f t="shared" si="8"/>
        <v>0</v>
      </c>
      <c r="J28" s="4">
        <f t="shared" si="9"/>
        <v>0</v>
      </c>
      <c r="K28" s="4">
        <f t="shared" si="10"/>
        <v>1</v>
      </c>
      <c r="L28" s="4">
        <f t="shared" si="3"/>
        <v>1</v>
      </c>
      <c r="M28" s="6">
        <f>( (_xlfn.DAYS(A28,Datas!$C$2)) / Datas!$E$2) * 100</f>
        <v>66.187050359712231</v>
      </c>
      <c r="N28" s="6">
        <f t="shared" si="4"/>
        <v>77.41935483870968</v>
      </c>
      <c r="O28" s="1">
        <v>29</v>
      </c>
      <c r="P28" s="2">
        <f t="shared" si="14"/>
        <v>14</v>
      </c>
      <c r="Q28" s="2">
        <f t="shared" si="14"/>
        <v>798</v>
      </c>
      <c r="R28" s="2">
        <f t="shared" si="14"/>
        <v>402</v>
      </c>
      <c r="S28" s="2">
        <f t="shared" si="14"/>
        <v>47</v>
      </c>
      <c r="T28" s="2">
        <f t="shared" si="16"/>
        <v>368</v>
      </c>
      <c r="U28" s="1">
        <v>42</v>
      </c>
      <c r="V28" s="2">
        <f>U27</f>
        <v>20</v>
      </c>
      <c r="W28" s="2">
        <f t="shared" si="17"/>
        <v>363</v>
      </c>
      <c r="X28" s="2">
        <f t="shared" si="17"/>
        <v>162</v>
      </c>
      <c r="Y28" s="2">
        <f t="shared" si="17"/>
        <v>35</v>
      </c>
      <c r="Z28" s="2">
        <f t="shared" si="17"/>
        <v>351</v>
      </c>
      <c r="AA28" s="1">
        <v>39</v>
      </c>
      <c r="AB28" s="2">
        <f t="shared" si="18"/>
        <v>0</v>
      </c>
      <c r="AC28" s="2">
        <f t="shared" si="18"/>
        <v>0</v>
      </c>
      <c r="AD28" s="2">
        <f t="shared" si="18"/>
        <v>88</v>
      </c>
      <c r="AE28" s="2">
        <f t="shared" si="18"/>
        <v>0</v>
      </c>
      <c r="AF28" s="2">
        <f t="shared" si="19"/>
        <v>0</v>
      </c>
      <c r="AG28" s="1">
        <v>955</v>
      </c>
      <c r="AH28" s="1" t="s">
        <v>16</v>
      </c>
      <c r="AI28" s="1">
        <v>87</v>
      </c>
      <c r="AJ28" s="1">
        <v>1</v>
      </c>
    </row>
    <row r="29" spans="1:36" x14ac:dyDescent="0.25">
      <c r="A29" s="3">
        <v>42880</v>
      </c>
      <c r="B29" s="4">
        <v>1</v>
      </c>
      <c r="C29" s="4">
        <f t="shared" si="0"/>
        <v>1</v>
      </c>
      <c r="D29" s="4">
        <f t="shared" si="1"/>
        <v>0</v>
      </c>
      <c r="E29" s="4">
        <f t="shared" si="2"/>
        <v>4</v>
      </c>
      <c r="F29" s="4">
        <f t="shared" si="5"/>
        <v>0</v>
      </c>
      <c r="G29" s="4">
        <f t="shared" si="6"/>
        <v>0</v>
      </c>
      <c r="H29" s="4">
        <f t="shared" si="7"/>
        <v>0</v>
      </c>
      <c r="I29" s="4">
        <f t="shared" si="8"/>
        <v>1</v>
      </c>
      <c r="J29" s="4">
        <f t="shared" si="9"/>
        <v>0</v>
      </c>
      <c r="K29" s="4">
        <f t="shared" si="10"/>
        <v>1</v>
      </c>
      <c r="L29" s="4">
        <f t="shared" si="3"/>
        <v>1</v>
      </c>
      <c r="M29" s="6">
        <f>( (_xlfn.DAYS(A29,Datas!$C$2)) / Datas!$E$2) * 100</f>
        <v>66.906474820143885</v>
      </c>
      <c r="N29" s="6">
        <f t="shared" si="4"/>
        <v>80.645161290322577</v>
      </c>
      <c r="O29" s="1">
        <v>17</v>
      </c>
      <c r="P29" s="2">
        <f t="shared" si="14"/>
        <v>29</v>
      </c>
      <c r="Q29" s="2">
        <f t="shared" si="14"/>
        <v>14</v>
      </c>
      <c r="R29" s="2">
        <f t="shared" si="14"/>
        <v>798</v>
      </c>
      <c r="S29" s="2">
        <f t="shared" si="14"/>
        <v>402</v>
      </c>
      <c r="T29" s="2">
        <f t="shared" si="16"/>
        <v>47</v>
      </c>
      <c r="U29" s="1">
        <v>117</v>
      </c>
      <c r="V29" s="2">
        <f>U28</f>
        <v>42</v>
      </c>
      <c r="W29" s="2">
        <f t="shared" si="17"/>
        <v>20</v>
      </c>
      <c r="X29" s="2">
        <f t="shared" si="17"/>
        <v>363</v>
      </c>
      <c r="Y29" s="2">
        <f t="shared" si="17"/>
        <v>162</v>
      </c>
      <c r="Z29" s="2">
        <f t="shared" si="17"/>
        <v>35</v>
      </c>
      <c r="AA29" s="1">
        <v>71</v>
      </c>
      <c r="AB29" s="2">
        <f t="shared" si="18"/>
        <v>39</v>
      </c>
      <c r="AC29" s="2">
        <f t="shared" si="18"/>
        <v>0</v>
      </c>
      <c r="AD29" s="2">
        <f t="shared" si="18"/>
        <v>0</v>
      </c>
      <c r="AE29" s="2">
        <f t="shared" si="18"/>
        <v>88</v>
      </c>
      <c r="AF29" s="2">
        <f t="shared" si="19"/>
        <v>0</v>
      </c>
      <c r="AG29" s="1" t="s">
        <v>78</v>
      </c>
      <c r="AH29" s="1" t="s">
        <v>134</v>
      </c>
      <c r="AI29" s="1">
        <v>83</v>
      </c>
      <c r="AJ29" s="1" t="s">
        <v>136</v>
      </c>
    </row>
    <row r="30" spans="1:36" x14ac:dyDescent="0.25">
      <c r="A30" s="3">
        <v>42881</v>
      </c>
      <c r="B30" s="4">
        <v>1</v>
      </c>
      <c r="C30" s="4">
        <f t="shared" si="0"/>
        <v>1</v>
      </c>
      <c r="D30" s="4">
        <f t="shared" si="1"/>
        <v>0</v>
      </c>
      <c r="E30" s="4">
        <f t="shared" si="2"/>
        <v>5</v>
      </c>
      <c r="F30" s="4">
        <f t="shared" si="5"/>
        <v>0</v>
      </c>
      <c r="G30" s="4">
        <f t="shared" si="6"/>
        <v>0</v>
      </c>
      <c r="H30" s="4">
        <f t="shared" si="7"/>
        <v>0</v>
      </c>
      <c r="I30" s="4">
        <f t="shared" si="8"/>
        <v>0</v>
      </c>
      <c r="J30" s="4">
        <f t="shared" si="9"/>
        <v>1</v>
      </c>
      <c r="K30" s="4">
        <f t="shared" si="10"/>
        <v>1</v>
      </c>
      <c r="L30" s="4">
        <f t="shared" si="3"/>
        <v>3</v>
      </c>
      <c r="M30" s="6">
        <f>( (_xlfn.DAYS(A30,Datas!$C$2)) / Datas!$E$2) * 100</f>
        <v>67.625899280575538</v>
      </c>
      <c r="N30" s="6">
        <f t="shared" si="4"/>
        <v>83.870967741935488</v>
      </c>
      <c r="O30" s="1">
        <v>92</v>
      </c>
      <c r="P30" s="2">
        <f t="shared" si="14"/>
        <v>17</v>
      </c>
      <c r="Q30" s="2">
        <f t="shared" si="14"/>
        <v>29</v>
      </c>
      <c r="R30" s="2">
        <f t="shared" si="14"/>
        <v>14</v>
      </c>
      <c r="S30" s="2">
        <f t="shared" si="14"/>
        <v>798</v>
      </c>
      <c r="T30" s="2">
        <f t="shared" si="16"/>
        <v>402</v>
      </c>
      <c r="U30" s="1">
        <v>141</v>
      </c>
      <c r="V30" s="2">
        <f>U29</f>
        <v>117</v>
      </c>
      <c r="W30" s="2">
        <f t="shared" si="17"/>
        <v>42</v>
      </c>
      <c r="X30" s="2">
        <f t="shared" si="17"/>
        <v>20</v>
      </c>
      <c r="Y30" s="2">
        <f t="shared" si="17"/>
        <v>363</v>
      </c>
      <c r="Z30" s="2">
        <f t="shared" si="17"/>
        <v>162</v>
      </c>
      <c r="AA30" s="1">
        <v>45</v>
      </c>
      <c r="AB30" s="2">
        <f t="shared" si="18"/>
        <v>71</v>
      </c>
      <c r="AC30" s="2">
        <f t="shared" si="18"/>
        <v>39</v>
      </c>
      <c r="AD30" s="2">
        <f t="shared" si="18"/>
        <v>0</v>
      </c>
      <c r="AE30" s="2">
        <f t="shared" si="18"/>
        <v>0</v>
      </c>
      <c r="AF30" s="2">
        <f t="shared" si="19"/>
        <v>88</v>
      </c>
      <c r="AG30" s="1" t="s">
        <v>106</v>
      </c>
      <c r="AH30" s="1" t="s">
        <v>47</v>
      </c>
      <c r="AI30" s="1">
        <v>90</v>
      </c>
      <c r="AJ30" s="1" t="s">
        <v>137</v>
      </c>
    </row>
    <row r="31" spans="1:36" x14ac:dyDescent="0.25">
      <c r="A31" s="3">
        <v>42884</v>
      </c>
      <c r="B31" s="4">
        <v>1</v>
      </c>
      <c r="C31" s="4">
        <f t="shared" si="0"/>
        <v>1</v>
      </c>
      <c r="D31" s="4">
        <f t="shared" si="1"/>
        <v>0</v>
      </c>
      <c r="E31" s="4">
        <f t="shared" si="2"/>
        <v>1</v>
      </c>
      <c r="F31" s="4">
        <f t="shared" si="5"/>
        <v>1</v>
      </c>
      <c r="G31" s="4">
        <f t="shared" si="6"/>
        <v>0</v>
      </c>
      <c r="H31" s="4">
        <f t="shared" si="7"/>
        <v>0</v>
      </c>
      <c r="I31" s="4">
        <f t="shared" si="8"/>
        <v>0</v>
      </c>
      <c r="J31" s="4">
        <f t="shared" si="9"/>
        <v>0</v>
      </c>
      <c r="K31" s="4">
        <f t="shared" si="10"/>
        <v>3</v>
      </c>
      <c r="L31" s="4">
        <f t="shared" si="3"/>
        <v>1</v>
      </c>
      <c r="M31" s="6">
        <f>( (_xlfn.DAYS(A31,Datas!$C$2)) / Datas!$E$2) * 100</f>
        <v>69.7841726618705</v>
      </c>
      <c r="N31" s="6">
        <f t="shared" si="4"/>
        <v>93.548387096774192</v>
      </c>
      <c r="O31" s="1">
        <v>40</v>
      </c>
      <c r="P31" s="2">
        <f t="shared" si="14"/>
        <v>92</v>
      </c>
      <c r="Q31" s="2">
        <f t="shared" si="14"/>
        <v>17</v>
      </c>
      <c r="R31" s="2">
        <f t="shared" si="14"/>
        <v>29</v>
      </c>
      <c r="S31" s="2">
        <f t="shared" si="14"/>
        <v>14</v>
      </c>
      <c r="T31" s="2">
        <f t="shared" si="16"/>
        <v>798</v>
      </c>
      <c r="U31" s="1">
        <v>16</v>
      </c>
      <c r="V31" s="2">
        <f>U30</f>
        <v>141</v>
      </c>
      <c r="W31" s="2">
        <f t="shared" si="17"/>
        <v>117</v>
      </c>
      <c r="X31" s="2">
        <f t="shared" si="17"/>
        <v>42</v>
      </c>
      <c r="Y31" s="2">
        <f t="shared" si="17"/>
        <v>20</v>
      </c>
      <c r="Z31" s="2">
        <f t="shared" si="17"/>
        <v>363</v>
      </c>
      <c r="AA31" s="1">
        <v>0</v>
      </c>
      <c r="AB31" s="2">
        <f t="shared" si="18"/>
        <v>45</v>
      </c>
      <c r="AC31" s="2">
        <f t="shared" si="18"/>
        <v>71</v>
      </c>
      <c r="AD31" s="2">
        <f t="shared" si="18"/>
        <v>39</v>
      </c>
      <c r="AE31" s="2">
        <f t="shared" si="18"/>
        <v>0</v>
      </c>
      <c r="AF31" s="2">
        <f t="shared" si="19"/>
        <v>0</v>
      </c>
      <c r="AG31" s="1" t="s">
        <v>79</v>
      </c>
      <c r="AH31" s="1" t="s">
        <v>109</v>
      </c>
      <c r="AI31" s="1">
        <v>85</v>
      </c>
      <c r="AJ31" s="1" t="s">
        <v>139</v>
      </c>
    </row>
    <row r="32" spans="1:36" x14ac:dyDescent="0.25">
      <c r="A32" s="3">
        <v>42885</v>
      </c>
      <c r="B32" s="4">
        <v>1</v>
      </c>
      <c r="C32" s="4">
        <f t="shared" si="0"/>
        <v>1</v>
      </c>
      <c r="D32" s="4">
        <f t="shared" si="1"/>
        <v>0</v>
      </c>
      <c r="E32" s="4">
        <f t="shared" si="2"/>
        <v>2</v>
      </c>
      <c r="F32" s="4">
        <f t="shared" si="5"/>
        <v>0</v>
      </c>
      <c r="G32" s="4">
        <f t="shared" si="6"/>
        <v>1</v>
      </c>
      <c r="H32" s="4">
        <f t="shared" si="7"/>
        <v>0</v>
      </c>
      <c r="I32" s="4">
        <f t="shared" si="8"/>
        <v>0</v>
      </c>
      <c r="J32" s="4">
        <f t="shared" si="9"/>
        <v>0</v>
      </c>
      <c r="K32" s="4">
        <f t="shared" si="10"/>
        <v>1</v>
      </c>
      <c r="L32" s="4">
        <f t="shared" si="3"/>
        <v>1</v>
      </c>
      <c r="M32" s="6">
        <f>( (_xlfn.DAYS(A32,Datas!$C$2)) / Datas!$E$2) * 100</f>
        <v>70.503597122302153</v>
      </c>
      <c r="N32" s="6">
        <f t="shared" si="4"/>
        <v>96.774193548387103</v>
      </c>
      <c r="O32" s="1">
        <v>19</v>
      </c>
      <c r="P32" s="2">
        <f t="shared" si="14"/>
        <v>40</v>
      </c>
      <c r="Q32" s="2">
        <f t="shared" si="14"/>
        <v>92</v>
      </c>
      <c r="R32" s="2">
        <f t="shared" si="14"/>
        <v>17</v>
      </c>
      <c r="S32" s="2">
        <f t="shared" si="14"/>
        <v>29</v>
      </c>
      <c r="T32" s="2">
        <f t="shared" si="16"/>
        <v>14</v>
      </c>
      <c r="U32" s="1">
        <v>27</v>
      </c>
      <c r="V32" s="2">
        <f>U31</f>
        <v>16</v>
      </c>
      <c r="W32" s="2">
        <f t="shared" si="17"/>
        <v>141</v>
      </c>
      <c r="X32" s="2">
        <f t="shared" si="17"/>
        <v>117</v>
      </c>
      <c r="Y32" s="2">
        <f t="shared" si="17"/>
        <v>42</v>
      </c>
      <c r="Z32" s="2">
        <f t="shared" si="17"/>
        <v>20</v>
      </c>
      <c r="AA32" s="1">
        <v>0</v>
      </c>
      <c r="AB32" s="2">
        <f t="shared" si="18"/>
        <v>0</v>
      </c>
      <c r="AC32" s="2">
        <f t="shared" si="18"/>
        <v>45</v>
      </c>
      <c r="AD32" s="2">
        <f t="shared" si="18"/>
        <v>71</v>
      </c>
      <c r="AE32" s="2">
        <f t="shared" si="18"/>
        <v>39</v>
      </c>
      <c r="AF32" s="2">
        <f t="shared" si="19"/>
        <v>0</v>
      </c>
      <c r="AG32" s="1" t="s">
        <v>36</v>
      </c>
      <c r="AH32" s="1" t="s">
        <v>22</v>
      </c>
      <c r="AI32" s="1">
        <v>84</v>
      </c>
      <c r="AJ32" s="1" t="s">
        <v>141</v>
      </c>
    </row>
    <row r="33" spans="1:36" x14ac:dyDescent="0.25">
      <c r="A33" s="3">
        <v>42886</v>
      </c>
      <c r="B33" s="4">
        <v>1</v>
      </c>
      <c r="C33" s="4">
        <f t="shared" si="0"/>
        <v>1</v>
      </c>
      <c r="D33" s="4">
        <f t="shared" si="1"/>
        <v>0</v>
      </c>
      <c r="E33" s="4">
        <f t="shared" si="2"/>
        <v>3</v>
      </c>
      <c r="F33" s="4">
        <f t="shared" si="5"/>
        <v>0</v>
      </c>
      <c r="G33" s="4">
        <f t="shared" si="6"/>
        <v>0</v>
      </c>
      <c r="H33" s="4">
        <f t="shared" si="7"/>
        <v>1</v>
      </c>
      <c r="I33" s="4">
        <f t="shared" si="8"/>
        <v>0</v>
      </c>
      <c r="J33" s="4">
        <f t="shared" si="9"/>
        <v>0</v>
      </c>
      <c r="K33" s="4">
        <f t="shared" si="10"/>
        <v>1</v>
      </c>
      <c r="L33" s="4">
        <f t="shared" si="3"/>
        <v>1</v>
      </c>
      <c r="M33" s="6">
        <f>( (_xlfn.DAYS(A33,Datas!$C$2)) / Datas!$E$2) * 100</f>
        <v>71.223021582733821</v>
      </c>
      <c r="N33" s="6">
        <f t="shared" si="4"/>
        <v>100</v>
      </c>
      <c r="O33" s="1">
        <v>22</v>
      </c>
      <c r="P33" s="2">
        <f t="shared" si="14"/>
        <v>19</v>
      </c>
      <c r="Q33" s="2">
        <f t="shared" si="14"/>
        <v>40</v>
      </c>
      <c r="R33" s="2">
        <f t="shared" si="14"/>
        <v>92</v>
      </c>
      <c r="S33" s="2">
        <f t="shared" si="14"/>
        <v>17</v>
      </c>
      <c r="T33" s="2">
        <f t="shared" si="16"/>
        <v>29</v>
      </c>
      <c r="U33" s="1">
        <v>17</v>
      </c>
      <c r="V33" s="2">
        <f>U32</f>
        <v>27</v>
      </c>
      <c r="W33" s="2">
        <f t="shared" si="17"/>
        <v>16</v>
      </c>
      <c r="X33" s="2">
        <f t="shared" si="17"/>
        <v>141</v>
      </c>
      <c r="Y33" s="2">
        <f t="shared" si="17"/>
        <v>117</v>
      </c>
      <c r="Z33" s="2">
        <f t="shared" si="17"/>
        <v>42</v>
      </c>
      <c r="AA33" s="1">
        <v>0</v>
      </c>
      <c r="AB33" s="2">
        <f t="shared" si="18"/>
        <v>0</v>
      </c>
      <c r="AC33" s="2">
        <f t="shared" si="18"/>
        <v>0</v>
      </c>
      <c r="AD33" s="2">
        <f t="shared" si="18"/>
        <v>45</v>
      </c>
      <c r="AE33" s="2">
        <f t="shared" si="18"/>
        <v>71</v>
      </c>
      <c r="AF33" s="2">
        <f t="shared" si="19"/>
        <v>39</v>
      </c>
      <c r="AG33" s="1" t="s">
        <v>43</v>
      </c>
      <c r="AH33" s="1" t="s">
        <v>7</v>
      </c>
      <c r="AI33" s="1">
        <v>77</v>
      </c>
      <c r="AJ33" s="1" t="s">
        <v>121</v>
      </c>
    </row>
    <row r="34" spans="1:36" x14ac:dyDescent="0.25">
      <c r="A34" s="3">
        <v>42887</v>
      </c>
      <c r="B34" s="4">
        <v>1</v>
      </c>
      <c r="C34" s="4">
        <f t="shared" si="0"/>
        <v>1</v>
      </c>
      <c r="D34" s="4">
        <f t="shared" si="1"/>
        <v>0</v>
      </c>
      <c r="E34" s="4">
        <f t="shared" si="2"/>
        <v>4</v>
      </c>
      <c r="F34" s="4">
        <f t="shared" si="5"/>
        <v>0</v>
      </c>
      <c r="G34" s="4">
        <f t="shared" si="6"/>
        <v>0</v>
      </c>
      <c r="H34" s="4">
        <f t="shared" si="7"/>
        <v>0</v>
      </c>
      <c r="I34" s="4">
        <f t="shared" si="8"/>
        <v>1</v>
      </c>
      <c r="J34" s="4">
        <f t="shared" si="9"/>
        <v>0</v>
      </c>
      <c r="K34" s="4">
        <f t="shared" si="10"/>
        <v>1</v>
      </c>
      <c r="L34" s="4">
        <f t="shared" si="3"/>
        <v>1</v>
      </c>
      <c r="M34" s="6">
        <f>( (_xlfn.DAYS(A34,Datas!$C$2)) / Datas!$E$2) * 100</f>
        <v>71.942446043165461</v>
      </c>
      <c r="N34" s="6">
        <f t="shared" si="4"/>
        <v>3.3333333333333335</v>
      </c>
      <c r="O34" s="1">
        <v>17</v>
      </c>
      <c r="P34" s="2">
        <f t="shared" si="14"/>
        <v>22</v>
      </c>
      <c r="Q34" s="2">
        <f t="shared" si="14"/>
        <v>19</v>
      </c>
      <c r="R34" s="2">
        <f t="shared" si="14"/>
        <v>40</v>
      </c>
      <c r="S34" s="2">
        <f t="shared" si="14"/>
        <v>92</v>
      </c>
      <c r="T34" s="2">
        <f t="shared" si="16"/>
        <v>17</v>
      </c>
      <c r="U34" s="1">
        <v>12</v>
      </c>
      <c r="V34" s="2">
        <f>U33</f>
        <v>17</v>
      </c>
      <c r="W34" s="2">
        <f t="shared" si="17"/>
        <v>27</v>
      </c>
      <c r="X34" s="2">
        <f t="shared" si="17"/>
        <v>16</v>
      </c>
      <c r="Y34" s="2">
        <f t="shared" si="17"/>
        <v>141</v>
      </c>
      <c r="Z34" s="2">
        <f t="shared" si="17"/>
        <v>117</v>
      </c>
      <c r="AA34" s="1">
        <v>0</v>
      </c>
      <c r="AB34" s="2">
        <f t="shared" si="18"/>
        <v>0</v>
      </c>
      <c r="AC34" s="2">
        <f t="shared" si="18"/>
        <v>0</v>
      </c>
      <c r="AD34" s="2">
        <f t="shared" si="18"/>
        <v>0</v>
      </c>
      <c r="AE34" s="2">
        <f t="shared" si="18"/>
        <v>45</v>
      </c>
      <c r="AF34" s="2">
        <f t="shared" si="19"/>
        <v>71</v>
      </c>
      <c r="AG34" s="1" t="s">
        <v>143</v>
      </c>
      <c r="AH34" s="1" t="s">
        <v>47</v>
      </c>
      <c r="AI34" s="1">
        <v>77</v>
      </c>
      <c r="AJ34" s="1" t="s">
        <v>10</v>
      </c>
    </row>
    <row r="35" spans="1:36" x14ac:dyDescent="0.25">
      <c r="A35" s="3">
        <v>42888</v>
      </c>
      <c r="B35" s="4">
        <v>1</v>
      </c>
      <c r="C35" s="4">
        <f t="shared" si="0"/>
        <v>1</v>
      </c>
      <c r="D35" s="4">
        <f t="shared" si="1"/>
        <v>0</v>
      </c>
      <c r="E35" s="4">
        <f t="shared" si="2"/>
        <v>5</v>
      </c>
      <c r="F35" s="4">
        <f t="shared" si="5"/>
        <v>0</v>
      </c>
      <c r="G35" s="4">
        <f t="shared" si="6"/>
        <v>0</v>
      </c>
      <c r="H35" s="4">
        <f t="shared" si="7"/>
        <v>0</v>
      </c>
      <c r="I35" s="4">
        <f t="shared" si="8"/>
        <v>0</v>
      </c>
      <c r="J35" s="4">
        <f t="shared" si="9"/>
        <v>1</v>
      </c>
      <c r="K35" s="4">
        <f t="shared" si="10"/>
        <v>1</v>
      </c>
      <c r="L35" s="4">
        <f t="shared" si="3"/>
        <v>3</v>
      </c>
      <c r="M35" s="6">
        <f>( (_xlfn.DAYS(A35,Datas!$C$2)) / Datas!$E$2) * 100</f>
        <v>72.661870503597129</v>
      </c>
      <c r="N35" s="6">
        <f t="shared" si="4"/>
        <v>6.666666666666667</v>
      </c>
      <c r="O35" s="1">
        <v>15</v>
      </c>
      <c r="P35" s="2">
        <f t="shared" si="14"/>
        <v>17</v>
      </c>
      <c r="Q35" s="2">
        <f t="shared" si="14"/>
        <v>22</v>
      </c>
      <c r="R35" s="2">
        <f t="shared" si="14"/>
        <v>19</v>
      </c>
      <c r="S35" s="2">
        <f t="shared" si="14"/>
        <v>40</v>
      </c>
      <c r="T35" s="2">
        <f t="shared" si="16"/>
        <v>92</v>
      </c>
      <c r="U35" s="1">
        <v>17</v>
      </c>
      <c r="V35" s="2">
        <f>U34</f>
        <v>12</v>
      </c>
      <c r="W35" s="2">
        <f t="shared" si="17"/>
        <v>17</v>
      </c>
      <c r="X35" s="2">
        <f t="shared" si="17"/>
        <v>27</v>
      </c>
      <c r="Y35" s="2">
        <f t="shared" si="17"/>
        <v>16</v>
      </c>
      <c r="Z35" s="2">
        <f t="shared" si="17"/>
        <v>141</v>
      </c>
      <c r="AA35" s="1">
        <v>0</v>
      </c>
      <c r="AB35" s="2">
        <f t="shared" si="18"/>
        <v>0</v>
      </c>
      <c r="AC35" s="2">
        <f t="shared" si="18"/>
        <v>0</v>
      </c>
      <c r="AD35" s="2">
        <f t="shared" si="18"/>
        <v>0</v>
      </c>
      <c r="AE35" s="2">
        <f t="shared" si="18"/>
        <v>0</v>
      </c>
      <c r="AF35" s="2">
        <f t="shared" si="19"/>
        <v>45</v>
      </c>
      <c r="AG35" s="1" t="s">
        <v>146</v>
      </c>
      <c r="AH35" s="1" t="s">
        <v>16</v>
      </c>
      <c r="AI35" s="1">
        <v>68</v>
      </c>
      <c r="AJ35" s="1" t="s">
        <v>135</v>
      </c>
    </row>
    <row r="36" spans="1:36" x14ac:dyDescent="0.25">
      <c r="A36" s="3">
        <v>42891</v>
      </c>
      <c r="B36" s="4">
        <v>1</v>
      </c>
      <c r="C36" s="4">
        <f t="shared" si="0"/>
        <v>1</v>
      </c>
      <c r="D36" s="4">
        <f t="shared" si="1"/>
        <v>0</v>
      </c>
      <c r="E36" s="4">
        <f t="shared" si="2"/>
        <v>1</v>
      </c>
      <c r="F36" s="4">
        <f t="shared" si="5"/>
        <v>1</v>
      </c>
      <c r="G36" s="4">
        <f t="shared" si="6"/>
        <v>0</v>
      </c>
      <c r="H36" s="4">
        <f t="shared" si="7"/>
        <v>0</v>
      </c>
      <c r="I36" s="4">
        <f t="shared" si="8"/>
        <v>0</v>
      </c>
      <c r="J36" s="4">
        <f t="shared" si="9"/>
        <v>0</v>
      </c>
      <c r="K36" s="4">
        <f t="shared" si="10"/>
        <v>3</v>
      </c>
      <c r="L36" s="4">
        <f t="shared" si="3"/>
        <v>1</v>
      </c>
      <c r="M36" s="6">
        <f>( (_xlfn.DAYS(A36,Datas!$C$2)) / Datas!$E$2) * 100</f>
        <v>74.82014388489209</v>
      </c>
      <c r="N36" s="6">
        <f t="shared" si="4"/>
        <v>16.666666666666664</v>
      </c>
      <c r="O36" s="1">
        <v>618</v>
      </c>
      <c r="P36" s="2">
        <f t="shared" si="14"/>
        <v>15</v>
      </c>
      <c r="Q36" s="2">
        <f t="shared" si="14"/>
        <v>17</v>
      </c>
      <c r="R36" s="2">
        <f t="shared" si="14"/>
        <v>22</v>
      </c>
      <c r="S36" s="2">
        <f t="shared" si="14"/>
        <v>19</v>
      </c>
      <c r="T36" s="2">
        <f t="shared" si="16"/>
        <v>40</v>
      </c>
      <c r="U36" s="1">
        <v>431</v>
      </c>
      <c r="V36" s="2">
        <f>U35</f>
        <v>17</v>
      </c>
      <c r="W36" s="2">
        <f t="shared" si="17"/>
        <v>12</v>
      </c>
      <c r="X36" s="2">
        <f t="shared" si="17"/>
        <v>17</v>
      </c>
      <c r="Y36" s="2">
        <f t="shared" si="17"/>
        <v>27</v>
      </c>
      <c r="Z36" s="2">
        <f t="shared" si="17"/>
        <v>16</v>
      </c>
      <c r="AA36" s="1">
        <v>188</v>
      </c>
      <c r="AB36" s="2">
        <f t="shared" si="18"/>
        <v>0</v>
      </c>
      <c r="AC36" s="2">
        <f t="shared" si="18"/>
        <v>0</v>
      </c>
      <c r="AD36" s="2">
        <f t="shared" si="18"/>
        <v>0</v>
      </c>
      <c r="AE36" s="2">
        <f t="shared" si="18"/>
        <v>0</v>
      </c>
      <c r="AF36" s="2">
        <f t="shared" si="19"/>
        <v>0</v>
      </c>
      <c r="AG36" s="1" t="s">
        <v>43</v>
      </c>
      <c r="AH36" s="1" t="s">
        <v>15</v>
      </c>
      <c r="AI36" s="1">
        <v>84</v>
      </c>
      <c r="AJ36" s="1" t="s">
        <v>124</v>
      </c>
    </row>
    <row r="37" spans="1:36" x14ac:dyDescent="0.25">
      <c r="A37" s="3">
        <v>42892</v>
      </c>
      <c r="B37" s="4">
        <v>1</v>
      </c>
      <c r="C37" s="4">
        <f t="shared" si="0"/>
        <v>1</v>
      </c>
      <c r="D37" s="4">
        <f t="shared" si="1"/>
        <v>0</v>
      </c>
      <c r="E37" s="4">
        <f t="shared" si="2"/>
        <v>2</v>
      </c>
      <c r="F37" s="4">
        <f t="shared" si="5"/>
        <v>0</v>
      </c>
      <c r="G37" s="4">
        <f t="shared" si="6"/>
        <v>1</v>
      </c>
      <c r="H37" s="4">
        <f t="shared" si="7"/>
        <v>0</v>
      </c>
      <c r="I37" s="4">
        <f t="shared" si="8"/>
        <v>0</v>
      </c>
      <c r="J37" s="4">
        <f t="shared" si="9"/>
        <v>0</v>
      </c>
      <c r="K37" s="4">
        <f t="shared" si="10"/>
        <v>1</v>
      </c>
      <c r="L37" s="4">
        <f t="shared" si="3"/>
        <v>1</v>
      </c>
      <c r="M37" s="6">
        <f>( (_xlfn.DAYS(A37,Datas!$C$2)) / Datas!$E$2) * 100</f>
        <v>75.539568345323744</v>
      </c>
      <c r="N37" s="6">
        <f t="shared" si="4"/>
        <v>20</v>
      </c>
      <c r="O37" s="1">
        <v>570</v>
      </c>
      <c r="P37" s="2">
        <f t="shared" si="14"/>
        <v>618</v>
      </c>
      <c r="Q37" s="2">
        <f t="shared" si="14"/>
        <v>15</v>
      </c>
      <c r="R37" s="2">
        <f t="shared" si="14"/>
        <v>17</v>
      </c>
      <c r="S37" s="2">
        <f t="shared" si="14"/>
        <v>22</v>
      </c>
      <c r="T37" s="2">
        <f t="shared" si="16"/>
        <v>19</v>
      </c>
      <c r="U37" s="1">
        <v>442</v>
      </c>
      <c r="V37" s="2">
        <f>U36</f>
        <v>431</v>
      </c>
      <c r="W37" s="2">
        <f t="shared" si="17"/>
        <v>17</v>
      </c>
      <c r="X37" s="2">
        <f t="shared" si="17"/>
        <v>12</v>
      </c>
      <c r="Y37" s="2">
        <f t="shared" si="17"/>
        <v>17</v>
      </c>
      <c r="Z37" s="2">
        <f t="shared" si="17"/>
        <v>27</v>
      </c>
      <c r="AA37" s="1">
        <v>222</v>
      </c>
      <c r="AB37" s="2">
        <f t="shared" si="18"/>
        <v>188</v>
      </c>
      <c r="AC37" s="2">
        <f t="shared" si="18"/>
        <v>0</v>
      </c>
      <c r="AD37" s="2">
        <f t="shared" si="18"/>
        <v>0</v>
      </c>
      <c r="AE37" s="2">
        <f t="shared" si="18"/>
        <v>0</v>
      </c>
      <c r="AF37" s="2">
        <f t="shared" si="19"/>
        <v>0</v>
      </c>
      <c r="AG37" s="1" t="s">
        <v>41</v>
      </c>
      <c r="AH37" s="1" t="s">
        <v>70</v>
      </c>
      <c r="AI37" s="1">
        <v>93</v>
      </c>
      <c r="AJ37" s="1" t="s">
        <v>117</v>
      </c>
    </row>
    <row r="38" spans="1:36" x14ac:dyDescent="0.25">
      <c r="A38" s="3">
        <v>42893</v>
      </c>
      <c r="B38" s="4">
        <v>1</v>
      </c>
      <c r="C38" s="4">
        <f t="shared" si="0"/>
        <v>1</v>
      </c>
      <c r="D38" s="4">
        <f t="shared" si="1"/>
        <v>0</v>
      </c>
      <c r="E38" s="4">
        <f t="shared" si="2"/>
        <v>3</v>
      </c>
      <c r="F38" s="4">
        <f t="shared" si="5"/>
        <v>0</v>
      </c>
      <c r="G38" s="4">
        <f t="shared" si="6"/>
        <v>0</v>
      </c>
      <c r="H38" s="4">
        <f t="shared" si="7"/>
        <v>1</v>
      </c>
      <c r="I38" s="4">
        <f t="shared" si="8"/>
        <v>0</v>
      </c>
      <c r="J38" s="4">
        <f t="shared" si="9"/>
        <v>0</v>
      </c>
      <c r="K38" s="4">
        <f t="shared" si="10"/>
        <v>1</v>
      </c>
      <c r="L38" s="4">
        <f t="shared" si="3"/>
        <v>1</v>
      </c>
      <c r="M38" s="6">
        <f>( (_xlfn.DAYS(A38,Datas!$C$2)) / Datas!$E$2) * 100</f>
        <v>76.258992805755398</v>
      </c>
      <c r="N38" s="6">
        <f t="shared" si="4"/>
        <v>23.333333333333332</v>
      </c>
      <c r="O38" s="1">
        <v>642</v>
      </c>
      <c r="P38" s="2">
        <f t="shared" si="14"/>
        <v>570</v>
      </c>
      <c r="Q38" s="2">
        <f t="shared" si="14"/>
        <v>618</v>
      </c>
      <c r="R38" s="2">
        <f t="shared" si="14"/>
        <v>15</v>
      </c>
      <c r="S38" s="2">
        <f t="shared" si="14"/>
        <v>17</v>
      </c>
      <c r="T38" s="2">
        <f t="shared" si="16"/>
        <v>22</v>
      </c>
      <c r="U38" s="1">
        <v>393</v>
      </c>
      <c r="V38" s="2">
        <f>U37</f>
        <v>442</v>
      </c>
      <c r="W38" s="2">
        <f t="shared" si="17"/>
        <v>431</v>
      </c>
      <c r="X38" s="2">
        <f t="shared" si="17"/>
        <v>17</v>
      </c>
      <c r="Y38" s="2">
        <f t="shared" si="17"/>
        <v>12</v>
      </c>
      <c r="Z38" s="2">
        <f t="shared" si="17"/>
        <v>17</v>
      </c>
      <c r="AA38" s="1">
        <v>233</v>
      </c>
      <c r="AB38" s="2">
        <f t="shared" si="18"/>
        <v>222</v>
      </c>
      <c r="AC38" s="2">
        <f t="shared" si="18"/>
        <v>188</v>
      </c>
      <c r="AD38" s="2">
        <f t="shared" si="18"/>
        <v>0</v>
      </c>
      <c r="AE38" s="2">
        <f t="shared" si="18"/>
        <v>0</v>
      </c>
      <c r="AF38" s="2">
        <f t="shared" si="19"/>
        <v>0</v>
      </c>
      <c r="AG38" s="1" t="s">
        <v>43</v>
      </c>
      <c r="AH38" s="1" t="s">
        <v>134</v>
      </c>
      <c r="AI38" s="1">
        <v>92</v>
      </c>
      <c r="AJ38" s="1" t="s">
        <v>34</v>
      </c>
    </row>
    <row r="39" spans="1:36" x14ac:dyDescent="0.25">
      <c r="A39" s="3">
        <v>42894</v>
      </c>
      <c r="B39" s="4">
        <v>1</v>
      </c>
      <c r="C39" s="4">
        <f t="shared" si="0"/>
        <v>1</v>
      </c>
      <c r="D39" s="4">
        <f t="shared" si="1"/>
        <v>0</v>
      </c>
      <c r="E39" s="4">
        <f t="shared" si="2"/>
        <v>4</v>
      </c>
      <c r="F39" s="4">
        <f t="shared" si="5"/>
        <v>0</v>
      </c>
      <c r="G39" s="4">
        <f t="shared" si="6"/>
        <v>0</v>
      </c>
      <c r="H39" s="4">
        <f t="shared" si="7"/>
        <v>0</v>
      </c>
      <c r="I39" s="4">
        <f t="shared" si="8"/>
        <v>1</v>
      </c>
      <c r="J39" s="4">
        <f t="shared" si="9"/>
        <v>0</v>
      </c>
      <c r="K39" s="4">
        <f t="shared" si="10"/>
        <v>1</v>
      </c>
      <c r="L39" s="4">
        <f t="shared" si="3"/>
        <v>1</v>
      </c>
      <c r="M39" s="6">
        <f>( (_xlfn.DAYS(A39,Datas!$C$2)) / Datas!$E$2) * 100</f>
        <v>76.978417266187051</v>
      </c>
      <c r="N39" s="6">
        <f t="shared" si="4"/>
        <v>26.666666666666668</v>
      </c>
      <c r="O39" s="1">
        <v>662</v>
      </c>
      <c r="P39" s="2">
        <f t="shared" si="14"/>
        <v>642</v>
      </c>
      <c r="Q39" s="2">
        <f t="shared" si="14"/>
        <v>570</v>
      </c>
      <c r="R39" s="2">
        <f t="shared" si="14"/>
        <v>618</v>
      </c>
      <c r="S39" s="2">
        <f t="shared" si="14"/>
        <v>15</v>
      </c>
      <c r="T39" s="2">
        <f t="shared" si="16"/>
        <v>17</v>
      </c>
      <c r="U39" s="1">
        <v>408</v>
      </c>
      <c r="V39" s="2">
        <f>U38</f>
        <v>393</v>
      </c>
      <c r="W39" s="2">
        <f t="shared" si="17"/>
        <v>442</v>
      </c>
      <c r="X39" s="2">
        <f t="shared" si="17"/>
        <v>431</v>
      </c>
      <c r="Y39" s="2">
        <f t="shared" si="17"/>
        <v>17</v>
      </c>
      <c r="Z39" s="2">
        <f t="shared" si="17"/>
        <v>12</v>
      </c>
      <c r="AA39" s="1">
        <v>171</v>
      </c>
      <c r="AB39" s="2">
        <f t="shared" si="18"/>
        <v>233</v>
      </c>
      <c r="AC39" s="2">
        <f t="shared" si="18"/>
        <v>222</v>
      </c>
      <c r="AD39" s="2">
        <f t="shared" si="18"/>
        <v>188</v>
      </c>
      <c r="AE39" s="2">
        <f t="shared" si="18"/>
        <v>0</v>
      </c>
      <c r="AF39" s="2">
        <f t="shared" si="19"/>
        <v>0</v>
      </c>
      <c r="AG39" s="1" t="s">
        <v>110</v>
      </c>
      <c r="AH39" s="1" t="s">
        <v>69</v>
      </c>
      <c r="AI39" s="1">
        <v>83</v>
      </c>
      <c r="AJ39" s="1" t="s">
        <v>100</v>
      </c>
    </row>
    <row r="40" spans="1:36" x14ac:dyDescent="0.25">
      <c r="A40" s="3">
        <v>42895</v>
      </c>
      <c r="B40" s="4">
        <v>1</v>
      </c>
      <c r="C40" s="4">
        <f t="shared" si="0"/>
        <v>1</v>
      </c>
      <c r="D40" s="4">
        <f t="shared" si="1"/>
        <v>0</v>
      </c>
      <c r="E40" s="4">
        <f t="shared" si="2"/>
        <v>5</v>
      </c>
      <c r="F40" s="4">
        <f t="shared" si="5"/>
        <v>0</v>
      </c>
      <c r="G40" s="4">
        <f t="shared" si="6"/>
        <v>0</v>
      </c>
      <c r="H40" s="4">
        <f t="shared" si="7"/>
        <v>0</v>
      </c>
      <c r="I40" s="4">
        <f t="shared" si="8"/>
        <v>0</v>
      </c>
      <c r="J40" s="4">
        <f t="shared" si="9"/>
        <v>1</v>
      </c>
      <c r="K40" s="4">
        <f t="shared" si="10"/>
        <v>1</v>
      </c>
      <c r="L40" s="4">
        <f t="shared" si="3"/>
        <v>3</v>
      </c>
      <c r="M40" s="6">
        <f>( (_xlfn.DAYS(A40,Datas!$C$2)) / Datas!$E$2) * 100</f>
        <v>77.697841726618705</v>
      </c>
      <c r="N40" s="6">
        <f t="shared" si="4"/>
        <v>30</v>
      </c>
      <c r="O40" s="1">
        <v>400</v>
      </c>
      <c r="P40" s="2">
        <f t="shared" si="14"/>
        <v>662</v>
      </c>
      <c r="Q40" s="2">
        <f t="shared" si="14"/>
        <v>642</v>
      </c>
      <c r="R40" s="2">
        <f t="shared" si="14"/>
        <v>570</v>
      </c>
      <c r="S40" s="2">
        <f t="shared" si="14"/>
        <v>618</v>
      </c>
      <c r="T40" s="2">
        <f t="shared" si="16"/>
        <v>15</v>
      </c>
      <c r="U40" s="1">
        <v>286</v>
      </c>
      <c r="V40" s="2">
        <f>U39</f>
        <v>408</v>
      </c>
      <c r="W40" s="2">
        <f t="shared" si="17"/>
        <v>393</v>
      </c>
      <c r="X40" s="2">
        <f t="shared" si="17"/>
        <v>442</v>
      </c>
      <c r="Y40" s="2">
        <f t="shared" si="17"/>
        <v>431</v>
      </c>
      <c r="Z40" s="2">
        <f t="shared" si="17"/>
        <v>17</v>
      </c>
      <c r="AA40" s="1">
        <v>129</v>
      </c>
      <c r="AB40" s="2">
        <f t="shared" si="18"/>
        <v>171</v>
      </c>
      <c r="AC40" s="2">
        <f t="shared" si="18"/>
        <v>233</v>
      </c>
      <c r="AD40" s="2">
        <f t="shared" si="18"/>
        <v>222</v>
      </c>
      <c r="AE40" s="2">
        <f t="shared" si="18"/>
        <v>188</v>
      </c>
      <c r="AF40" s="2">
        <f t="shared" si="19"/>
        <v>0</v>
      </c>
      <c r="AG40" s="1" t="s">
        <v>110</v>
      </c>
      <c r="AH40" s="1" t="s">
        <v>7</v>
      </c>
      <c r="AI40" s="1">
        <v>87</v>
      </c>
      <c r="AJ40" s="1">
        <v>1</v>
      </c>
    </row>
    <row r="41" spans="1:36" x14ac:dyDescent="0.25">
      <c r="A41" s="3">
        <v>42898</v>
      </c>
      <c r="B41" s="4">
        <v>1</v>
      </c>
      <c r="C41" s="4">
        <f t="shared" si="0"/>
        <v>1</v>
      </c>
      <c r="D41" s="4">
        <f t="shared" si="1"/>
        <v>0</v>
      </c>
      <c r="E41" s="4">
        <f t="shared" si="2"/>
        <v>1</v>
      </c>
      <c r="F41" s="4">
        <f t="shared" si="5"/>
        <v>1</v>
      </c>
      <c r="G41" s="4">
        <f t="shared" si="6"/>
        <v>0</v>
      </c>
      <c r="H41" s="4">
        <f t="shared" si="7"/>
        <v>0</v>
      </c>
      <c r="I41" s="4">
        <f t="shared" si="8"/>
        <v>0</v>
      </c>
      <c r="J41" s="4">
        <f t="shared" si="9"/>
        <v>0</v>
      </c>
      <c r="K41" s="4">
        <f t="shared" si="10"/>
        <v>3</v>
      </c>
      <c r="L41" s="4">
        <f t="shared" si="3"/>
        <v>1</v>
      </c>
      <c r="M41" s="6">
        <f>( (_xlfn.DAYS(A41,Datas!$C$2)) / Datas!$E$2) * 100</f>
        <v>79.856115107913666</v>
      </c>
      <c r="N41" s="6">
        <f t="shared" si="4"/>
        <v>40</v>
      </c>
      <c r="O41" s="1">
        <v>947</v>
      </c>
      <c r="P41" s="2">
        <f t="shared" si="14"/>
        <v>400</v>
      </c>
      <c r="Q41" s="2">
        <f t="shared" si="14"/>
        <v>662</v>
      </c>
      <c r="R41" s="2">
        <f t="shared" si="14"/>
        <v>642</v>
      </c>
      <c r="S41" s="2">
        <f t="shared" si="14"/>
        <v>570</v>
      </c>
      <c r="T41" s="2">
        <f t="shared" si="16"/>
        <v>618</v>
      </c>
      <c r="U41" s="1">
        <v>403</v>
      </c>
      <c r="V41" s="2">
        <f>U40</f>
        <v>286</v>
      </c>
      <c r="W41" s="2">
        <f t="shared" si="17"/>
        <v>408</v>
      </c>
      <c r="X41" s="2">
        <f t="shared" si="17"/>
        <v>393</v>
      </c>
      <c r="Y41" s="2">
        <f t="shared" si="17"/>
        <v>442</v>
      </c>
      <c r="Z41" s="2">
        <f t="shared" si="17"/>
        <v>431</v>
      </c>
      <c r="AA41" s="1">
        <v>208</v>
      </c>
      <c r="AB41" s="2">
        <f t="shared" si="18"/>
        <v>129</v>
      </c>
      <c r="AC41" s="2">
        <f t="shared" si="18"/>
        <v>171</v>
      </c>
      <c r="AD41" s="2">
        <f t="shared" si="18"/>
        <v>233</v>
      </c>
      <c r="AE41" s="2">
        <f t="shared" si="18"/>
        <v>222</v>
      </c>
      <c r="AF41" s="2">
        <f t="shared" si="19"/>
        <v>188</v>
      </c>
      <c r="AG41" s="1" t="s">
        <v>152</v>
      </c>
      <c r="AH41" s="1" t="s">
        <v>13</v>
      </c>
      <c r="AI41" s="1">
        <v>84</v>
      </c>
      <c r="AJ41" s="1" t="s">
        <v>154</v>
      </c>
    </row>
    <row r="42" spans="1:36" x14ac:dyDescent="0.25">
      <c r="A42" s="3">
        <v>42899</v>
      </c>
      <c r="B42" s="4">
        <v>1</v>
      </c>
      <c r="C42" s="4">
        <f t="shared" si="0"/>
        <v>1</v>
      </c>
      <c r="D42" s="4">
        <f t="shared" si="1"/>
        <v>0</v>
      </c>
      <c r="E42" s="4">
        <f t="shared" si="2"/>
        <v>2</v>
      </c>
      <c r="F42" s="4">
        <f t="shared" si="5"/>
        <v>0</v>
      </c>
      <c r="G42" s="4">
        <f t="shared" si="6"/>
        <v>1</v>
      </c>
      <c r="H42" s="4">
        <f t="shared" si="7"/>
        <v>0</v>
      </c>
      <c r="I42" s="4">
        <f t="shared" si="8"/>
        <v>0</v>
      </c>
      <c r="J42" s="4">
        <f t="shared" si="9"/>
        <v>0</v>
      </c>
      <c r="K42" s="4">
        <f t="shared" si="10"/>
        <v>1</v>
      </c>
      <c r="L42" s="4">
        <f t="shared" si="3"/>
        <v>1</v>
      </c>
      <c r="M42" s="6">
        <f>( (_xlfn.DAYS(A42,Datas!$C$2)) / Datas!$E$2) * 100</f>
        <v>80.57553956834532</v>
      </c>
      <c r="N42" s="6">
        <f t="shared" si="4"/>
        <v>43.333333333333336</v>
      </c>
      <c r="O42" s="1">
        <v>600</v>
      </c>
      <c r="P42" s="2">
        <f t="shared" si="14"/>
        <v>947</v>
      </c>
      <c r="Q42" s="2">
        <f t="shared" si="14"/>
        <v>400</v>
      </c>
      <c r="R42" s="2">
        <f t="shared" si="14"/>
        <v>662</v>
      </c>
      <c r="S42" s="2">
        <f t="shared" si="14"/>
        <v>642</v>
      </c>
      <c r="T42" s="2">
        <f t="shared" si="16"/>
        <v>570</v>
      </c>
      <c r="U42" s="1">
        <v>449</v>
      </c>
      <c r="V42" s="2">
        <f>U41</f>
        <v>403</v>
      </c>
      <c r="W42" s="2">
        <f t="shared" si="17"/>
        <v>286</v>
      </c>
      <c r="X42" s="2">
        <f t="shared" si="17"/>
        <v>408</v>
      </c>
      <c r="Y42" s="2">
        <f t="shared" si="17"/>
        <v>393</v>
      </c>
      <c r="Z42" s="2">
        <f t="shared" si="17"/>
        <v>442</v>
      </c>
      <c r="AA42" s="1">
        <v>196</v>
      </c>
      <c r="AB42" s="2">
        <f t="shared" si="18"/>
        <v>208</v>
      </c>
      <c r="AC42" s="2">
        <f t="shared" si="18"/>
        <v>129</v>
      </c>
      <c r="AD42" s="2">
        <f t="shared" si="18"/>
        <v>171</v>
      </c>
      <c r="AE42" s="2">
        <f t="shared" si="18"/>
        <v>233</v>
      </c>
      <c r="AF42" s="2">
        <f t="shared" si="19"/>
        <v>222</v>
      </c>
      <c r="AG42" s="1" t="s">
        <v>79</v>
      </c>
      <c r="AH42" s="1" t="s">
        <v>32</v>
      </c>
      <c r="AI42" s="1">
        <v>94</v>
      </c>
      <c r="AJ42" s="1" t="s">
        <v>156</v>
      </c>
    </row>
    <row r="43" spans="1:36" x14ac:dyDescent="0.25">
      <c r="A43" s="3">
        <v>42900</v>
      </c>
      <c r="B43" s="4">
        <v>1</v>
      </c>
      <c r="C43" s="4">
        <f t="shared" si="0"/>
        <v>1</v>
      </c>
      <c r="D43" s="4">
        <f t="shared" si="1"/>
        <v>0</v>
      </c>
      <c r="E43" s="4">
        <f t="shared" si="2"/>
        <v>3</v>
      </c>
      <c r="F43" s="4">
        <f t="shared" si="5"/>
        <v>0</v>
      </c>
      <c r="G43" s="4">
        <f t="shared" si="6"/>
        <v>0</v>
      </c>
      <c r="H43" s="4">
        <f t="shared" si="7"/>
        <v>1</v>
      </c>
      <c r="I43" s="4">
        <f t="shared" si="8"/>
        <v>0</v>
      </c>
      <c r="J43" s="4">
        <f t="shared" si="9"/>
        <v>0</v>
      </c>
      <c r="K43" s="4">
        <f t="shared" si="10"/>
        <v>1</v>
      </c>
      <c r="L43" s="4">
        <f t="shared" si="3"/>
        <v>5</v>
      </c>
      <c r="M43" s="6">
        <f>( (_xlfn.DAYS(A43,Datas!$C$2)) / Datas!$E$2) * 100</f>
        <v>81.294964028776988</v>
      </c>
      <c r="N43" s="6">
        <f t="shared" si="4"/>
        <v>46.666666666666664</v>
      </c>
      <c r="O43" s="1">
        <v>405</v>
      </c>
      <c r="P43" s="2">
        <f t="shared" si="14"/>
        <v>600</v>
      </c>
      <c r="Q43" s="2">
        <f t="shared" si="14"/>
        <v>947</v>
      </c>
      <c r="R43" s="2">
        <f t="shared" si="14"/>
        <v>400</v>
      </c>
      <c r="S43" s="2">
        <f t="shared" si="14"/>
        <v>662</v>
      </c>
      <c r="T43" s="2">
        <f t="shared" si="16"/>
        <v>642</v>
      </c>
      <c r="U43" s="1">
        <v>376</v>
      </c>
      <c r="V43" s="2">
        <f>U42</f>
        <v>449</v>
      </c>
      <c r="W43" s="2">
        <f t="shared" si="17"/>
        <v>403</v>
      </c>
      <c r="X43" s="2">
        <f t="shared" si="17"/>
        <v>286</v>
      </c>
      <c r="Y43" s="2">
        <f t="shared" si="17"/>
        <v>408</v>
      </c>
      <c r="Z43" s="2">
        <f t="shared" si="17"/>
        <v>393</v>
      </c>
      <c r="AA43" s="1">
        <v>165</v>
      </c>
      <c r="AB43" s="2">
        <f t="shared" si="18"/>
        <v>196</v>
      </c>
      <c r="AC43" s="2">
        <f t="shared" si="18"/>
        <v>208</v>
      </c>
      <c r="AD43" s="2">
        <f t="shared" si="18"/>
        <v>129</v>
      </c>
      <c r="AE43" s="2">
        <f t="shared" si="18"/>
        <v>171</v>
      </c>
      <c r="AF43" s="2">
        <f t="shared" si="19"/>
        <v>233</v>
      </c>
      <c r="AG43" s="1" t="s">
        <v>157</v>
      </c>
      <c r="AH43" s="1" t="s">
        <v>68</v>
      </c>
      <c r="AI43" s="1">
        <v>87</v>
      </c>
      <c r="AJ43" s="1" t="s">
        <v>117</v>
      </c>
    </row>
    <row r="44" spans="1:36" x14ac:dyDescent="0.25">
      <c r="A44" s="3">
        <v>42905</v>
      </c>
      <c r="B44" s="4">
        <v>1</v>
      </c>
      <c r="C44" s="4">
        <f t="shared" si="0"/>
        <v>1</v>
      </c>
      <c r="D44" s="4">
        <f t="shared" si="1"/>
        <v>0</v>
      </c>
      <c r="E44" s="4">
        <f t="shared" si="2"/>
        <v>1</v>
      </c>
      <c r="F44" s="4">
        <f t="shared" si="5"/>
        <v>1</v>
      </c>
      <c r="G44" s="4">
        <f t="shared" si="6"/>
        <v>0</v>
      </c>
      <c r="H44" s="4">
        <f t="shared" si="7"/>
        <v>0</v>
      </c>
      <c r="I44" s="4">
        <f t="shared" si="8"/>
        <v>0</v>
      </c>
      <c r="J44" s="4">
        <f t="shared" si="9"/>
        <v>0</v>
      </c>
      <c r="K44" s="4">
        <f t="shared" si="10"/>
        <v>5</v>
      </c>
      <c r="L44" s="4">
        <f t="shared" si="3"/>
        <v>1</v>
      </c>
      <c r="M44" s="6">
        <f>( (_xlfn.DAYS(A44,Datas!$C$2)) / Datas!$E$2) * 100</f>
        <v>84.892086330935257</v>
      </c>
      <c r="N44" s="6">
        <f t="shared" si="4"/>
        <v>63.333333333333329</v>
      </c>
      <c r="O44" s="1">
        <v>1046</v>
      </c>
      <c r="P44" s="2">
        <f t="shared" si="14"/>
        <v>405</v>
      </c>
      <c r="Q44" s="2">
        <f t="shared" si="14"/>
        <v>600</v>
      </c>
      <c r="R44" s="2">
        <f t="shared" si="14"/>
        <v>947</v>
      </c>
      <c r="S44" s="2">
        <f t="shared" si="14"/>
        <v>400</v>
      </c>
      <c r="T44" s="2">
        <f t="shared" si="16"/>
        <v>662</v>
      </c>
      <c r="U44" s="1">
        <v>433</v>
      </c>
      <c r="V44" s="2">
        <f>U43</f>
        <v>376</v>
      </c>
      <c r="W44" s="2">
        <f t="shared" si="17"/>
        <v>449</v>
      </c>
      <c r="X44" s="2">
        <f t="shared" si="17"/>
        <v>403</v>
      </c>
      <c r="Y44" s="2">
        <f t="shared" si="17"/>
        <v>286</v>
      </c>
      <c r="Z44" s="2">
        <f t="shared" si="17"/>
        <v>408</v>
      </c>
      <c r="AA44" s="1">
        <v>204</v>
      </c>
      <c r="AB44" s="2">
        <f t="shared" si="18"/>
        <v>165</v>
      </c>
      <c r="AC44" s="2">
        <f t="shared" si="18"/>
        <v>196</v>
      </c>
      <c r="AD44" s="2">
        <f t="shared" si="18"/>
        <v>208</v>
      </c>
      <c r="AE44" s="2">
        <f t="shared" si="18"/>
        <v>129</v>
      </c>
      <c r="AF44" s="2">
        <f t="shared" si="19"/>
        <v>171</v>
      </c>
      <c r="AG44" s="1" t="s">
        <v>159</v>
      </c>
      <c r="AH44" s="1" t="s">
        <v>120</v>
      </c>
      <c r="AI44" s="1">
        <v>76</v>
      </c>
      <c r="AJ44" s="1" t="s">
        <v>124</v>
      </c>
    </row>
    <row r="45" spans="1:36" x14ac:dyDescent="0.25">
      <c r="A45" s="3">
        <v>42906</v>
      </c>
      <c r="B45" s="4">
        <v>1</v>
      </c>
      <c r="C45" s="4">
        <f t="shared" si="0"/>
        <v>1</v>
      </c>
      <c r="D45" s="4">
        <f t="shared" si="1"/>
        <v>0</v>
      </c>
      <c r="E45" s="4">
        <f t="shared" si="2"/>
        <v>2</v>
      </c>
      <c r="F45" s="4">
        <f t="shared" si="5"/>
        <v>0</v>
      </c>
      <c r="G45" s="4">
        <f t="shared" si="6"/>
        <v>1</v>
      </c>
      <c r="H45" s="4">
        <f t="shared" si="7"/>
        <v>0</v>
      </c>
      <c r="I45" s="4">
        <f t="shared" si="8"/>
        <v>0</v>
      </c>
      <c r="J45" s="4">
        <f t="shared" si="9"/>
        <v>0</v>
      </c>
      <c r="K45" s="4">
        <f t="shared" si="10"/>
        <v>1</v>
      </c>
      <c r="L45" s="4">
        <f t="shared" si="3"/>
        <v>1</v>
      </c>
      <c r="M45" s="6">
        <f>( (_xlfn.DAYS(A45,Datas!$C$2)) / Datas!$E$2) * 100</f>
        <v>85.611510791366911</v>
      </c>
      <c r="N45" s="6">
        <f t="shared" si="4"/>
        <v>66.666666666666657</v>
      </c>
      <c r="O45" s="1">
        <v>616</v>
      </c>
      <c r="P45" s="2">
        <f t="shared" si="14"/>
        <v>1046</v>
      </c>
      <c r="Q45" s="2">
        <f t="shared" si="14"/>
        <v>405</v>
      </c>
      <c r="R45" s="2">
        <f t="shared" si="14"/>
        <v>600</v>
      </c>
      <c r="S45" s="2">
        <f t="shared" si="14"/>
        <v>947</v>
      </c>
      <c r="T45" s="2">
        <f t="shared" si="16"/>
        <v>400</v>
      </c>
      <c r="U45" s="1">
        <v>453</v>
      </c>
      <c r="V45" s="2">
        <f>U44</f>
        <v>433</v>
      </c>
      <c r="W45" s="2">
        <f t="shared" si="17"/>
        <v>376</v>
      </c>
      <c r="X45" s="2">
        <f t="shared" si="17"/>
        <v>449</v>
      </c>
      <c r="Y45" s="2">
        <f t="shared" si="17"/>
        <v>403</v>
      </c>
      <c r="Z45" s="2">
        <f t="shared" si="17"/>
        <v>286</v>
      </c>
      <c r="AA45" s="1">
        <v>188</v>
      </c>
      <c r="AB45" s="2">
        <f t="shared" si="18"/>
        <v>204</v>
      </c>
      <c r="AC45" s="2">
        <f t="shared" si="18"/>
        <v>165</v>
      </c>
      <c r="AD45" s="2">
        <f t="shared" si="18"/>
        <v>196</v>
      </c>
      <c r="AE45" s="2">
        <f t="shared" si="18"/>
        <v>208</v>
      </c>
      <c r="AF45" s="2">
        <f t="shared" si="19"/>
        <v>129</v>
      </c>
      <c r="AG45" s="1" t="s">
        <v>157</v>
      </c>
      <c r="AH45" s="1" t="s">
        <v>92</v>
      </c>
      <c r="AI45" s="1">
        <v>87</v>
      </c>
      <c r="AJ45" s="1" t="s">
        <v>163</v>
      </c>
    </row>
    <row r="46" spans="1:36" x14ac:dyDescent="0.25">
      <c r="A46" s="3">
        <v>42907</v>
      </c>
      <c r="B46" s="4">
        <v>1</v>
      </c>
      <c r="C46" s="4">
        <f t="shared" si="0"/>
        <v>1</v>
      </c>
      <c r="D46" s="4">
        <f t="shared" si="1"/>
        <v>0</v>
      </c>
      <c r="E46" s="4">
        <f t="shared" si="2"/>
        <v>3</v>
      </c>
      <c r="F46" s="4">
        <f t="shared" si="5"/>
        <v>0</v>
      </c>
      <c r="G46" s="4">
        <f t="shared" si="6"/>
        <v>0</v>
      </c>
      <c r="H46" s="4">
        <f t="shared" si="7"/>
        <v>1</v>
      </c>
      <c r="I46" s="4">
        <f t="shared" si="8"/>
        <v>0</v>
      </c>
      <c r="J46" s="4">
        <f t="shared" si="9"/>
        <v>0</v>
      </c>
      <c r="K46" s="4">
        <f t="shared" si="10"/>
        <v>1</v>
      </c>
      <c r="L46" s="4">
        <f t="shared" si="3"/>
        <v>1</v>
      </c>
      <c r="M46" s="6">
        <f>( (_xlfn.DAYS(A46,Datas!$C$2)) / Datas!$E$2) * 100</f>
        <v>86.330935251798564</v>
      </c>
      <c r="N46" s="6">
        <f t="shared" si="4"/>
        <v>70</v>
      </c>
      <c r="O46" s="1">
        <v>527</v>
      </c>
      <c r="P46" s="2">
        <f t="shared" si="14"/>
        <v>616</v>
      </c>
      <c r="Q46" s="2">
        <f t="shared" si="14"/>
        <v>1046</v>
      </c>
      <c r="R46" s="2">
        <f t="shared" si="14"/>
        <v>405</v>
      </c>
      <c r="S46" s="2">
        <f t="shared" si="14"/>
        <v>600</v>
      </c>
      <c r="T46" s="2">
        <f t="shared" si="16"/>
        <v>947</v>
      </c>
      <c r="U46" s="1">
        <v>428</v>
      </c>
      <c r="V46" s="2">
        <f>U45</f>
        <v>453</v>
      </c>
      <c r="W46" s="2">
        <f t="shared" si="17"/>
        <v>433</v>
      </c>
      <c r="X46" s="2">
        <f t="shared" si="17"/>
        <v>376</v>
      </c>
      <c r="Y46" s="2">
        <f t="shared" si="17"/>
        <v>449</v>
      </c>
      <c r="Z46" s="2">
        <f t="shared" si="17"/>
        <v>403</v>
      </c>
      <c r="AA46" s="1">
        <v>212</v>
      </c>
      <c r="AB46" s="2">
        <f t="shared" si="18"/>
        <v>188</v>
      </c>
      <c r="AC46" s="2">
        <f t="shared" si="18"/>
        <v>204</v>
      </c>
      <c r="AD46" s="2">
        <f t="shared" si="18"/>
        <v>165</v>
      </c>
      <c r="AE46" s="2">
        <f t="shared" si="18"/>
        <v>196</v>
      </c>
      <c r="AF46" s="2">
        <f t="shared" si="19"/>
        <v>208</v>
      </c>
      <c r="AG46" s="1" t="s">
        <v>164</v>
      </c>
      <c r="AH46" s="1" t="s">
        <v>8</v>
      </c>
      <c r="AI46" s="1">
        <v>72</v>
      </c>
      <c r="AJ46" s="1" t="s">
        <v>10</v>
      </c>
    </row>
    <row r="47" spans="1:36" x14ac:dyDescent="0.25">
      <c r="A47" s="3">
        <v>42908</v>
      </c>
      <c r="B47" s="4">
        <v>1</v>
      </c>
      <c r="C47" s="4">
        <f t="shared" si="0"/>
        <v>1</v>
      </c>
      <c r="D47" s="4">
        <f t="shared" si="1"/>
        <v>0</v>
      </c>
      <c r="E47" s="4">
        <f t="shared" si="2"/>
        <v>4</v>
      </c>
      <c r="F47" s="4">
        <f t="shared" si="5"/>
        <v>0</v>
      </c>
      <c r="G47" s="4">
        <f t="shared" si="6"/>
        <v>0</v>
      </c>
      <c r="H47" s="4">
        <f t="shared" si="7"/>
        <v>0</v>
      </c>
      <c r="I47" s="4">
        <f t="shared" si="8"/>
        <v>1</v>
      </c>
      <c r="J47" s="4">
        <f t="shared" si="9"/>
        <v>0</v>
      </c>
      <c r="K47" s="4">
        <f t="shared" si="10"/>
        <v>1</v>
      </c>
      <c r="L47" s="4">
        <f t="shared" si="3"/>
        <v>1</v>
      </c>
      <c r="M47" s="6">
        <f>( (_xlfn.DAYS(A47,Datas!$C$2)) / Datas!$E$2) * 100</f>
        <v>87.050359712230218</v>
      </c>
      <c r="N47" s="6">
        <f t="shared" si="4"/>
        <v>73.333333333333329</v>
      </c>
      <c r="O47" s="1">
        <v>351</v>
      </c>
      <c r="P47" s="2">
        <f t="shared" si="14"/>
        <v>527</v>
      </c>
      <c r="Q47" s="2">
        <f t="shared" si="14"/>
        <v>616</v>
      </c>
      <c r="R47" s="2">
        <f t="shared" si="14"/>
        <v>1046</v>
      </c>
      <c r="S47" s="2">
        <f t="shared" si="14"/>
        <v>405</v>
      </c>
      <c r="T47" s="2">
        <f t="shared" si="16"/>
        <v>600</v>
      </c>
      <c r="U47" s="1">
        <v>352</v>
      </c>
      <c r="V47" s="2">
        <f>U46</f>
        <v>428</v>
      </c>
      <c r="W47" s="2">
        <f t="shared" si="17"/>
        <v>453</v>
      </c>
      <c r="X47" s="2">
        <f t="shared" si="17"/>
        <v>433</v>
      </c>
      <c r="Y47" s="2">
        <f t="shared" si="17"/>
        <v>376</v>
      </c>
      <c r="Z47" s="2">
        <f t="shared" si="17"/>
        <v>449</v>
      </c>
      <c r="AA47" s="1">
        <v>196</v>
      </c>
      <c r="AB47" s="2">
        <f t="shared" si="18"/>
        <v>212</v>
      </c>
      <c r="AC47" s="2">
        <f t="shared" si="18"/>
        <v>188</v>
      </c>
      <c r="AD47" s="2">
        <f t="shared" si="18"/>
        <v>204</v>
      </c>
      <c r="AE47" s="2">
        <f t="shared" si="18"/>
        <v>165</v>
      </c>
      <c r="AF47" s="2">
        <f t="shared" si="19"/>
        <v>196</v>
      </c>
      <c r="AG47" s="1" t="s">
        <v>165</v>
      </c>
      <c r="AH47" s="1" t="s">
        <v>25</v>
      </c>
      <c r="AI47" s="1">
        <v>80</v>
      </c>
      <c r="AJ47" s="1" t="s">
        <v>94</v>
      </c>
    </row>
    <row r="48" spans="1:36" x14ac:dyDescent="0.25">
      <c r="A48" s="3">
        <v>42909</v>
      </c>
      <c r="B48" s="4">
        <v>1</v>
      </c>
      <c r="C48" s="4">
        <f t="shared" si="0"/>
        <v>1</v>
      </c>
      <c r="D48" s="4">
        <f t="shared" si="1"/>
        <v>0</v>
      </c>
      <c r="E48" s="4">
        <f t="shared" si="2"/>
        <v>5</v>
      </c>
      <c r="F48" s="4">
        <f t="shared" si="5"/>
        <v>0</v>
      </c>
      <c r="G48" s="4">
        <f t="shared" si="6"/>
        <v>0</v>
      </c>
      <c r="H48" s="4">
        <f t="shared" si="7"/>
        <v>0</v>
      </c>
      <c r="I48" s="4">
        <f t="shared" si="8"/>
        <v>0</v>
      </c>
      <c r="J48" s="4">
        <f t="shared" si="9"/>
        <v>1</v>
      </c>
      <c r="K48" s="4">
        <f t="shared" si="10"/>
        <v>1</v>
      </c>
      <c r="L48" s="4">
        <f t="shared" si="3"/>
        <v>3</v>
      </c>
      <c r="M48" s="6">
        <f>( (_xlfn.DAYS(A48,Datas!$C$2)) / Datas!$E$2) * 100</f>
        <v>87.769784172661872</v>
      </c>
      <c r="N48" s="6">
        <f t="shared" si="4"/>
        <v>76.666666666666671</v>
      </c>
      <c r="O48" s="1">
        <v>314</v>
      </c>
      <c r="P48" s="2">
        <f t="shared" si="14"/>
        <v>351</v>
      </c>
      <c r="Q48" s="2">
        <f t="shared" si="14"/>
        <v>527</v>
      </c>
      <c r="R48" s="2">
        <f t="shared" si="14"/>
        <v>616</v>
      </c>
      <c r="S48" s="2">
        <f t="shared" si="14"/>
        <v>1046</v>
      </c>
      <c r="T48" s="2">
        <f t="shared" si="16"/>
        <v>405</v>
      </c>
      <c r="U48" s="1">
        <v>321</v>
      </c>
      <c r="V48" s="2">
        <f>U47</f>
        <v>352</v>
      </c>
      <c r="W48" s="2">
        <f t="shared" si="17"/>
        <v>428</v>
      </c>
      <c r="X48" s="2">
        <f t="shared" si="17"/>
        <v>453</v>
      </c>
      <c r="Y48" s="2">
        <f t="shared" si="17"/>
        <v>433</v>
      </c>
      <c r="Z48" s="2">
        <f t="shared" si="17"/>
        <v>376</v>
      </c>
      <c r="AA48" s="1">
        <v>106</v>
      </c>
      <c r="AB48" s="2">
        <f t="shared" si="18"/>
        <v>196</v>
      </c>
      <c r="AC48" s="2">
        <f t="shared" si="18"/>
        <v>212</v>
      </c>
      <c r="AD48" s="2">
        <f t="shared" si="18"/>
        <v>188</v>
      </c>
      <c r="AE48" s="2">
        <f t="shared" si="18"/>
        <v>204</v>
      </c>
      <c r="AF48" s="2">
        <f t="shared" si="19"/>
        <v>165</v>
      </c>
      <c r="AG48" s="1" t="s">
        <v>166</v>
      </c>
      <c r="AH48" s="1">
        <v>18</v>
      </c>
      <c r="AI48" s="1">
        <v>77</v>
      </c>
      <c r="AJ48" s="1" t="s">
        <v>163</v>
      </c>
    </row>
    <row r="49" spans="1:36" x14ac:dyDescent="0.25">
      <c r="A49" s="3">
        <v>42912</v>
      </c>
      <c r="B49" s="4">
        <v>1</v>
      </c>
      <c r="C49" s="4">
        <f t="shared" si="0"/>
        <v>1</v>
      </c>
      <c r="D49" s="4">
        <f t="shared" si="1"/>
        <v>0</v>
      </c>
      <c r="E49" s="4">
        <f t="shared" si="2"/>
        <v>1</v>
      </c>
      <c r="F49" s="4">
        <f t="shared" si="5"/>
        <v>1</v>
      </c>
      <c r="G49" s="4">
        <f t="shared" si="6"/>
        <v>0</v>
      </c>
      <c r="H49" s="4">
        <f t="shared" si="7"/>
        <v>0</v>
      </c>
      <c r="I49" s="4">
        <f t="shared" si="8"/>
        <v>0</v>
      </c>
      <c r="J49" s="4">
        <f t="shared" si="9"/>
        <v>0</v>
      </c>
      <c r="K49" s="4">
        <f t="shared" si="10"/>
        <v>3</v>
      </c>
      <c r="L49" s="4">
        <f t="shared" si="3"/>
        <v>1</v>
      </c>
      <c r="M49" s="6">
        <f>( (_xlfn.DAYS(A49,Datas!$C$2)) / Datas!$E$2) * 100</f>
        <v>89.928057553956833</v>
      </c>
      <c r="N49" s="6">
        <f t="shared" si="4"/>
        <v>86.666666666666671</v>
      </c>
      <c r="O49" s="1">
        <v>691</v>
      </c>
      <c r="P49" s="2">
        <f t="shared" si="14"/>
        <v>314</v>
      </c>
      <c r="Q49" s="2">
        <f t="shared" si="14"/>
        <v>351</v>
      </c>
      <c r="R49" s="2">
        <f t="shared" si="14"/>
        <v>527</v>
      </c>
      <c r="S49" s="2">
        <f t="shared" si="14"/>
        <v>616</v>
      </c>
      <c r="T49" s="2">
        <f t="shared" si="16"/>
        <v>1046</v>
      </c>
      <c r="U49" s="1">
        <v>382</v>
      </c>
      <c r="V49" s="2">
        <f>U48</f>
        <v>321</v>
      </c>
      <c r="W49" s="2">
        <f t="shared" si="17"/>
        <v>352</v>
      </c>
      <c r="X49" s="2">
        <f t="shared" si="17"/>
        <v>428</v>
      </c>
      <c r="Y49" s="2">
        <f t="shared" si="17"/>
        <v>453</v>
      </c>
      <c r="Z49" s="2">
        <f t="shared" si="17"/>
        <v>433</v>
      </c>
      <c r="AA49" s="1">
        <v>151</v>
      </c>
      <c r="AB49" s="2">
        <f t="shared" si="18"/>
        <v>106</v>
      </c>
      <c r="AC49" s="2">
        <f t="shared" si="18"/>
        <v>196</v>
      </c>
      <c r="AD49" s="2">
        <f t="shared" si="18"/>
        <v>212</v>
      </c>
      <c r="AE49" s="2">
        <f t="shared" si="18"/>
        <v>188</v>
      </c>
      <c r="AF49" s="2">
        <f t="shared" si="19"/>
        <v>204</v>
      </c>
      <c r="AG49" s="1" t="s">
        <v>169</v>
      </c>
      <c r="AH49" s="1" t="s">
        <v>80</v>
      </c>
      <c r="AI49" s="1">
        <v>82</v>
      </c>
      <c r="AJ49" s="1" t="s">
        <v>10</v>
      </c>
    </row>
    <row r="50" spans="1:36" x14ac:dyDescent="0.25">
      <c r="A50" s="3">
        <v>42913</v>
      </c>
      <c r="B50" s="4">
        <v>1</v>
      </c>
      <c r="C50" s="4">
        <f t="shared" si="0"/>
        <v>1</v>
      </c>
      <c r="D50" s="4">
        <f t="shared" si="1"/>
        <v>0</v>
      </c>
      <c r="E50" s="4">
        <f t="shared" si="2"/>
        <v>2</v>
      </c>
      <c r="F50" s="4">
        <f t="shared" si="5"/>
        <v>0</v>
      </c>
      <c r="G50" s="4">
        <f t="shared" si="6"/>
        <v>1</v>
      </c>
      <c r="H50" s="4">
        <f t="shared" si="7"/>
        <v>0</v>
      </c>
      <c r="I50" s="4">
        <f t="shared" si="8"/>
        <v>0</v>
      </c>
      <c r="J50" s="4">
        <f t="shared" si="9"/>
        <v>0</v>
      </c>
      <c r="K50" s="4">
        <f t="shared" si="10"/>
        <v>1</v>
      </c>
      <c r="L50" s="4">
        <f t="shared" si="3"/>
        <v>1</v>
      </c>
      <c r="M50" s="6">
        <f>( (_xlfn.DAYS(A50,Datas!$C$2)) / Datas!$E$2) * 100</f>
        <v>90.647482014388487</v>
      </c>
      <c r="N50" s="6">
        <f t="shared" si="4"/>
        <v>90</v>
      </c>
      <c r="O50" s="1">
        <v>471</v>
      </c>
      <c r="P50" s="2">
        <f t="shared" si="14"/>
        <v>691</v>
      </c>
      <c r="Q50" s="2">
        <f t="shared" si="14"/>
        <v>314</v>
      </c>
      <c r="R50" s="2">
        <f t="shared" si="14"/>
        <v>351</v>
      </c>
      <c r="S50" s="2">
        <f t="shared" si="14"/>
        <v>527</v>
      </c>
      <c r="T50" s="2">
        <f t="shared" si="16"/>
        <v>616</v>
      </c>
      <c r="U50" s="1">
        <v>401</v>
      </c>
      <c r="V50" s="2">
        <f>U49</f>
        <v>382</v>
      </c>
      <c r="W50" s="2">
        <f t="shared" si="17"/>
        <v>321</v>
      </c>
      <c r="X50" s="2">
        <f t="shared" si="17"/>
        <v>352</v>
      </c>
      <c r="Y50" s="2">
        <f t="shared" si="17"/>
        <v>428</v>
      </c>
      <c r="Z50" s="2">
        <f t="shared" si="17"/>
        <v>453</v>
      </c>
      <c r="AA50" s="1">
        <v>190</v>
      </c>
      <c r="AB50" s="2">
        <f t="shared" si="18"/>
        <v>151</v>
      </c>
      <c r="AC50" s="2">
        <f t="shared" si="18"/>
        <v>106</v>
      </c>
      <c r="AD50" s="2">
        <f t="shared" si="18"/>
        <v>196</v>
      </c>
      <c r="AE50" s="2">
        <f t="shared" si="18"/>
        <v>212</v>
      </c>
      <c r="AF50" s="2">
        <f t="shared" si="19"/>
        <v>188</v>
      </c>
      <c r="AG50" s="1" t="s">
        <v>172</v>
      </c>
      <c r="AH50" s="1">
        <v>15</v>
      </c>
      <c r="AI50" s="1">
        <v>88</v>
      </c>
      <c r="AJ50" s="1" t="s">
        <v>141</v>
      </c>
    </row>
    <row r="51" spans="1:36" x14ac:dyDescent="0.25">
      <c r="A51" s="3">
        <v>42914</v>
      </c>
      <c r="B51" s="4">
        <v>1</v>
      </c>
      <c r="C51" s="4">
        <f t="shared" si="0"/>
        <v>1</v>
      </c>
      <c r="D51" s="4">
        <f t="shared" si="1"/>
        <v>0</v>
      </c>
      <c r="E51" s="4">
        <f t="shared" si="2"/>
        <v>3</v>
      </c>
      <c r="F51" s="4">
        <f t="shared" si="5"/>
        <v>0</v>
      </c>
      <c r="G51" s="4">
        <f t="shared" si="6"/>
        <v>0</v>
      </c>
      <c r="H51" s="4">
        <f t="shared" si="7"/>
        <v>1</v>
      </c>
      <c r="I51" s="4">
        <f t="shared" si="8"/>
        <v>0</v>
      </c>
      <c r="J51" s="4">
        <f t="shared" si="9"/>
        <v>0</v>
      </c>
      <c r="K51" s="4">
        <f t="shared" si="10"/>
        <v>1</v>
      </c>
      <c r="L51" s="4">
        <f t="shared" si="3"/>
        <v>1</v>
      </c>
      <c r="M51" s="6">
        <f>( (_xlfn.DAYS(A51,Datas!$C$2)) / Datas!$E$2) * 100</f>
        <v>91.366906474820141</v>
      </c>
      <c r="N51" s="6">
        <f t="shared" si="4"/>
        <v>93.333333333333329</v>
      </c>
      <c r="O51" s="1">
        <v>375</v>
      </c>
      <c r="P51" s="2">
        <f t="shared" si="14"/>
        <v>471</v>
      </c>
      <c r="Q51" s="2">
        <f t="shared" si="14"/>
        <v>691</v>
      </c>
      <c r="R51" s="2">
        <f t="shared" si="14"/>
        <v>314</v>
      </c>
      <c r="S51" s="2">
        <f t="shared" si="14"/>
        <v>351</v>
      </c>
      <c r="T51" s="2">
        <f t="shared" si="16"/>
        <v>527</v>
      </c>
      <c r="U51" s="1">
        <v>353</v>
      </c>
      <c r="V51" s="2">
        <f>U50</f>
        <v>401</v>
      </c>
      <c r="W51" s="2">
        <f t="shared" si="17"/>
        <v>382</v>
      </c>
      <c r="X51" s="2">
        <f t="shared" si="17"/>
        <v>321</v>
      </c>
      <c r="Y51" s="2">
        <f t="shared" si="17"/>
        <v>352</v>
      </c>
      <c r="Z51" s="2">
        <f t="shared" si="17"/>
        <v>428</v>
      </c>
      <c r="AA51" s="1">
        <v>199</v>
      </c>
      <c r="AB51" s="2">
        <f t="shared" si="18"/>
        <v>190</v>
      </c>
      <c r="AC51" s="2">
        <f t="shared" si="18"/>
        <v>151</v>
      </c>
      <c r="AD51" s="2">
        <f t="shared" si="18"/>
        <v>106</v>
      </c>
      <c r="AE51" s="2">
        <f t="shared" si="18"/>
        <v>196</v>
      </c>
      <c r="AF51" s="2">
        <f t="shared" si="19"/>
        <v>212</v>
      </c>
      <c r="AG51" s="1" t="s">
        <v>174</v>
      </c>
      <c r="AH51" s="1" t="s">
        <v>48</v>
      </c>
      <c r="AI51" s="1">
        <v>80</v>
      </c>
      <c r="AJ51" s="1" t="s">
        <v>139</v>
      </c>
    </row>
    <row r="52" spans="1:36" x14ac:dyDescent="0.25">
      <c r="A52" s="3">
        <v>42915</v>
      </c>
      <c r="B52" s="4">
        <v>1</v>
      </c>
      <c r="C52" s="4">
        <f t="shared" si="0"/>
        <v>1</v>
      </c>
      <c r="D52" s="4">
        <f t="shared" si="1"/>
        <v>0</v>
      </c>
      <c r="E52" s="4">
        <f t="shared" si="2"/>
        <v>4</v>
      </c>
      <c r="F52" s="4">
        <f t="shared" si="5"/>
        <v>0</v>
      </c>
      <c r="G52" s="4">
        <f t="shared" si="6"/>
        <v>0</v>
      </c>
      <c r="H52" s="4">
        <f t="shared" si="7"/>
        <v>0</v>
      </c>
      <c r="I52" s="4">
        <f t="shared" si="8"/>
        <v>1</v>
      </c>
      <c r="J52" s="4">
        <f t="shared" si="9"/>
        <v>0</v>
      </c>
      <c r="K52" s="4">
        <f t="shared" si="10"/>
        <v>1</v>
      </c>
      <c r="L52" s="4">
        <f t="shared" si="3"/>
        <v>1</v>
      </c>
      <c r="M52" s="6">
        <f>( (_xlfn.DAYS(A52,Datas!$C$2)) / Datas!$E$2) * 100</f>
        <v>92.086330935251809</v>
      </c>
      <c r="N52" s="6">
        <f t="shared" si="4"/>
        <v>96.666666666666671</v>
      </c>
      <c r="O52" s="1">
        <v>273</v>
      </c>
      <c r="P52" s="2">
        <f t="shared" si="14"/>
        <v>375</v>
      </c>
      <c r="Q52" s="2">
        <f t="shared" si="14"/>
        <v>471</v>
      </c>
      <c r="R52" s="2">
        <f t="shared" si="14"/>
        <v>691</v>
      </c>
      <c r="S52" s="2">
        <f t="shared" si="14"/>
        <v>314</v>
      </c>
      <c r="T52" s="2">
        <f t="shared" si="16"/>
        <v>351</v>
      </c>
      <c r="U52" s="1">
        <v>308</v>
      </c>
      <c r="V52" s="2">
        <f>U51</f>
        <v>353</v>
      </c>
      <c r="W52" s="2">
        <f t="shared" si="17"/>
        <v>401</v>
      </c>
      <c r="X52" s="2">
        <f t="shared" si="17"/>
        <v>382</v>
      </c>
      <c r="Y52" s="2">
        <f t="shared" si="17"/>
        <v>321</v>
      </c>
      <c r="Z52" s="2">
        <f t="shared" si="17"/>
        <v>352</v>
      </c>
      <c r="AA52" s="1">
        <v>139</v>
      </c>
      <c r="AB52" s="2">
        <f t="shared" si="18"/>
        <v>199</v>
      </c>
      <c r="AC52" s="2">
        <f t="shared" si="18"/>
        <v>190</v>
      </c>
      <c r="AD52" s="2">
        <f t="shared" si="18"/>
        <v>151</v>
      </c>
      <c r="AE52" s="2">
        <f t="shared" si="18"/>
        <v>106</v>
      </c>
      <c r="AF52" s="2">
        <f t="shared" si="19"/>
        <v>196</v>
      </c>
      <c r="AG52" s="1" t="s">
        <v>177</v>
      </c>
      <c r="AH52" s="1">
        <v>17</v>
      </c>
      <c r="AI52" s="1">
        <v>83</v>
      </c>
      <c r="AJ52" s="1" t="s">
        <v>10</v>
      </c>
    </row>
    <row r="53" spans="1:36" x14ac:dyDescent="0.25">
      <c r="A53" s="3">
        <v>42916</v>
      </c>
      <c r="B53" s="4">
        <v>1</v>
      </c>
      <c r="C53" s="4">
        <f t="shared" si="0"/>
        <v>1</v>
      </c>
      <c r="D53" s="4">
        <f t="shared" si="1"/>
        <v>0</v>
      </c>
      <c r="E53" s="4">
        <f t="shared" si="2"/>
        <v>5</v>
      </c>
      <c r="F53" s="4">
        <f t="shared" si="5"/>
        <v>0</v>
      </c>
      <c r="G53" s="4">
        <f t="shared" si="6"/>
        <v>0</v>
      </c>
      <c r="H53" s="4">
        <f t="shared" si="7"/>
        <v>0</v>
      </c>
      <c r="I53" s="4">
        <f t="shared" si="8"/>
        <v>0</v>
      </c>
      <c r="J53" s="4">
        <f t="shared" si="9"/>
        <v>1</v>
      </c>
      <c r="K53" s="4">
        <f t="shared" si="10"/>
        <v>1</v>
      </c>
      <c r="L53" s="4">
        <f t="shared" si="3"/>
        <v>3</v>
      </c>
      <c r="M53" s="6">
        <f>( (_xlfn.DAYS(A53,Datas!$C$2)) / Datas!$E$2) * 100</f>
        <v>92.805755395683448</v>
      </c>
      <c r="N53" s="6">
        <f t="shared" si="4"/>
        <v>100</v>
      </c>
      <c r="O53" s="1">
        <v>159</v>
      </c>
      <c r="P53" s="2">
        <f t="shared" si="14"/>
        <v>273</v>
      </c>
      <c r="Q53" s="2">
        <f t="shared" si="14"/>
        <v>375</v>
      </c>
      <c r="R53" s="2">
        <f t="shared" si="14"/>
        <v>471</v>
      </c>
      <c r="S53" s="2">
        <f t="shared" si="14"/>
        <v>691</v>
      </c>
      <c r="T53" s="2">
        <f t="shared" si="16"/>
        <v>314</v>
      </c>
      <c r="U53" s="1">
        <v>211</v>
      </c>
      <c r="V53" s="2">
        <f>U52</f>
        <v>308</v>
      </c>
      <c r="W53" s="2">
        <f t="shared" si="17"/>
        <v>353</v>
      </c>
      <c r="X53" s="2">
        <f t="shared" si="17"/>
        <v>401</v>
      </c>
      <c r="Y53" s="2">
        <f t="shared" si="17"/>
        <v>382</v>
      </c>
      <c r="Z53" s="2">
        <f t="shared" si="17"/>
        <v>321</v>
      </c>
      <c r="AA53" s="1">
        <v>56</v>
      </c>
      <c r="AB53" s="2">
        <f t="shared" si="18"/>
        <v>139</v>
      </c>
      <c r="AC53" s="2">
        <f t="shared" si="18"/>
        <v>199</v>
      </c>
      <c r="AD53" s="2">
        <f t="shared" si="18"/>
        <v>190</v>
      </c>
      <c r="AE53" s="2">
        <f t="shared" si="18"/>
        <v>151</v>
      </c>
      <c r="AF53" s="2">
        <f t="shared" si="19"/>
        <v>106</v>
      </c>
      <c r="AG53" s="1">
        <v>956</v>
      </c>
      <c r="AH53" s="1">
        <v>16</v>
      </c>
      <c r="AI53" s="1">
        <v>77</v>
      </c>
      <c r="AJ53" s="1" t="s">
        <v>124</v>
      </c>
    </row>
    <row r="54" spans="1:36" x14ac:dyDescent="0.25">
      <c r="A54" s="3">
        <v>42919</v>
      </c>
      <c r="B54" s="4">
        <v>1</v>
      </c>
      <c r="C54" s="4">
        <f t="shared" si="0"/>
        <v>1</v>
      </c>
      <c r="D54" s="4">
        <f t="shared" si="1"/>
        <v>0</v>
      </c>
      <c r="E54" s="4">
        <f t="shared" si="2"/>
        <v>1</v>
      </c>
      <c r="F54" s="4">
        <f t="shared" si="5"/>
        <v>1</v>
      </c>
      <c r="G54" s="4">
        <f t="shared" si="6"/>
        <v>0</v>
      </c>
      <c r="H54" s="4">
        <f t="shared" si="7"/>
        <v>0</v>
      </c>
      <c r="I54" s="4">
        <f t="shared" si="8"/>
        <v>0</v>
      </c>
      <c r="J54" s="4">
        <f t="shared" si="9"/>
        <v>0</v>
      </c>
      <c r="K54" s="4">
        <f t="shared" si="10"/>
        <v>3</v>
      </c>
      <c r="L54" s="4">
        <f t="shared" si="3"/>
        <v>1</v>
      </c>
      <c r="M54" s="6">
        <f>( (_xlfn.DAYS(A54,Datas!$C$2)) / Datas!$E$2) * 100</f>
        <v>94.964028776978409</v>
      </c>
      <c r="N54" s="6">
        <f t="shared" si="4"/>
        <v>9.67741935483871</v>
      </c>
      <c r="O54" s="1">
        <v>143</v>
      </c>
      <c r="P54" s="2">
        <f t="shared" si="14"/>
        <v>159</v>
      </c>
      <c r="Q54" s="2">
        <f t="shared" si="14"/>
        <v>273</v>
      </c>
      <c r="R54" s="2">
        <f t="shared" si="14"/>
        <v>375</v>
      </c>
      <c r="S54" s="2">
        <f t="shared" si="14"/>
        <v>471</v>
      </c>
      <c r="T54" s="2">
        <f t="shared" si="16"/>
        <v>691</v>
      </c>
      <c r="U54" s="1">
        <v>134</v>
      </c>
      <c r="V54" s="2">
        <f>U53</f>
        <v>211</v>
      </c>
      <c r="W54" s="2">
        <f t="shared" si="17"/>
        <v>308</v>
      </c>
      <c r="X54" s="2">
        <f t="shared" si="17"/>
        <v>353</v>
      </c>
      <c r="Y54" s="2">
        <f t="shared" si="17"/>
        <v>401</v>
      </c>
      <c r="Z54" s="2">
        <f t="shared" si="17"/>
        <v>382</v>
      </c>
      <c r="AA54" s="1">
        <v>45</v>
      </c>
      <c r="AB54" s="2">
        <f t="shared" si="18"/>
        <v>56</v>
      </c>
      <c r="AC54" s="2">
        <f t="shared" si="18"/>
        <v>139</v>
      </c>
      <c r="AD54" s="2">
        <f t="shared" si="18"/>
        <v>199</v>
      </c>
      <c r="AE54" s="2">
        <f t="shared" si="18"/>
        <v>190</v>
      </c>
      <c r="AF54" s="2">
        <f t="shared" si="19"/>
        <v>151</v>
      </c>
      <c r="AG54" s="1">
        <v>964</v>
      </c>
      <c r="AH54" s="1" t="s">
        <v>53</v>
      </c>
      <c r="AI54" s="1">
        <v>74</v>
      </c>
      <c r="AJ54" s="1" t="s">
        <v>139</v>
      </c>
    </row>
    <row r="55" spans="1:36" x14ac:dyDescent="0.25">
      <c r="A55" s="3">
        <v>42920</v>
      </c>
      <c r="B55" s="4">
        <v>1</v>
      </c>
      <c r="C55" s="4">
        <f t="shared" si="0"/>
        <v>1</v>
      </c>
      <c r="D55" s="4">
        <f t="shared" si="1"/>
        <v>0</v>
      </c>
      <c r="E55" s="4">
        <f t="shared" si="2"/>
        <v>2</v>
      </c>
      <c r="F55" s="4">
        <f t="shared" si="5"/>
        <v>0</v>
      </c>
      <c r="G55" s="4">
        <f t="shared" si="6"/>
        <v>1</v>
      </c>
      <c r="H55" s="4">
        <f t="shared" si="7"/>
        <v>0</v>
      </c>
      <c r="I55" s="4">
        <f t="shared" si="8"/>
        <v>0</v>
      </c>
      <c r="J55" s="4">
        <f t="shared" si="9"/>
        <v>0</v>
      </c>
      <c r="K55" s="4">
        <f t="shared" si="10"/>
        <v>1</v>
      </c>
      <c r="L55" s="4">
        <f t="shared" si="3"/>
        <v>1</v>
      </c>
      <c r="M55" s="6">
        <f>( (_xlfn.DAYS(A55,Datas!$C$2)) / Datas!$E$2) * 100</f>
        <v>95.683453237410077</v>
      </c>
      <c r="N55" s="6">
        <f t="shared" si="4"/>
        <v>12.903225806451612</v>
      </c>
      <c r="O55" s="1">
        <v>161</v>
      </c>
      <c r="P55" s="2">
        <f t="shared" si="14"/>
        <v>143</v>
      </c>
      <c r="Q55" s="2">
        <f t="shared" si="14"/>
        <v>159</v>
      </c>
      <c r="R55" s="2">
        <f t="shared" si="14"/>
        <v>273</v>
      </c>
      <c r="S55" s="2">
        <f t="shared" si="14"/>
        <v>375</v>
      </c>
      <c r="T55" s="2">
        <f t="shared" si="16"/>
        <v>471</v>
      </c>
      <c r="U55" s="1">
        <v>138</v>
      </c>
      <c r="V55" s="2">
        <f>U54</f>
        <v>134</v>
      </c>
      <c r="W55" s="2">
        <f t="shared" si="17"/>
        <v>211</v>
      </c>
      <c r="X55" s="2">
        <f t="shared" si="17"/>
        <v>308</v>
      </c>
      <c r="Y55" s="2">
        <f t="shared" si="17"/>
        <v>353</v>
      </c>
      <c r="Z55" s="2">
        <f t="shared" si="17"/>
        <v>401</v>
      </c>
      <c r="AA55" s="1">
        <v>57</v>
      </c>
      <c r="AB55" s="2">
        <f t="shared" si="18"/>
        <v>45</v>
      </c>
      <c r="AC55" s="2">
        <f t="shared" si="18"/>
        <v>56</v>
      </c>
      <c r="AD55" s="2">
        <f t="shared" si="18"/>
        <v>139</v>
      </c>
      <c r="AE55" s="2">
        <f t="shared" si="18"/>
        <v>199</v>
      </c>
      <c r="AF55" s="2">
        <f t="shared" si="19"/>
        <v>190</v>
      </c>
      <c r="AG55" s="1">
        <v>964</v>
      </c>
      <c r="AH55" s="1" t="s">
        <v>112</v>
      </c>
      <c r="AI55" s="1">
        <v>72</v>
      </c>
      <c r="AJ55" s="1" t="s">
        <v>123</v>
      </c>
    </row>
    <row r="56" spans="1:36" x14ac:dyDescent="0.25">
      <c r="A56" s="3">
        <v>42921</v>
      </c>
      <c r="B56" s="4">
        <v>1</v>
      </c>
      <c r="C56" s="4">
        <f t="shared" si="0"/>
        <v>1</v>
      </c>
      <c r="D56" s="4">
        <f t="shared" si="1"/>
        <v>0</v>
      </c>
      <c r="E56" s="4">
        <f t="shared" si="2"/>
        <v>3</v>
      </c>
      <c r="F56" s="4">
        <f t="shared" si="5"/>
        <v>0</v>
      </c>
      <c r="G56" s="4">
        <f t="shared" si="6"/>
        <v>0</v>
      </c>
      <c r="H56" s="4">
        <f t="shared" si="7"/>
        <v>1</v>
      </c>
      <c r="I56" s="4">
        <f t="shared" si="8"/>
        <v>0</v>
      </c>
      <c r="J56" s="4">
        <f t="shared" si="9"/>
        <v>0</v>
      </c>
      <c r="K56" s="4">
        <f t="shared" si="10"/>
        <v>1</v>
      </c>
      <c r="L56" s="4">
        <f t="shared" si="3"/>
        <v>1</v>
      </c>
      <c r="M56" s="6">
        <f>( (_xlfn.DAYS(A56,Datas!$C$2)) / Datas!$E$2) * 100</f>
        <v>96.402877697841731</v>
      </c>
      <c r="N56" s="6">
        <f t="shared" si="4"/>
        <v>16.129032258064516</v>
      </c>
      <c r="O56" s="1">
        <v>134</v>
      </c>
      <c r="P56" s="2">
        <f t="shared" si="14"/>
        <v>161</v>
      </c>
      <c r="Q56" s="2">
        <f t="shared" si="14"/>
        <v>143</v>
      </c>
      <c r="R56" s="2">
        <f t="shared" si="14"/>
        <v>159</v>
      </c>
      <c r="S56" s="2">
        <f t="shared" si="14"/>
        <v>273</v>
      </c>
      <c r="T56" s="2">
        <f t="shared" si="16"/>
        <v>375</v>
      </c>
      <c r="U56" s="1">
        <v>115</v>
      </c>
      <c r="V56" s="2">
        <f>U55</f>
        <v>138</v>
      </c>
      <c r="W56" s="2">
        <f t="shared" si="17"/>
        <v>134</v>
      </c>
      <c r="X56" s="2">
        <f t="shared" si="17"/>
        <v>211</v>
      </c>
      <c r="Y56" s="2">
        <f t="shared" si="17"/>
        <v>308</v>
      </c>
      <c r="Z56" s="2">
        <f t="shared" si="17"/>
        <v>353</v>
      </c>
      <c r="AA56" s="1">
        <v>47</v>
      </c>
      <c r="AB56" s="2">
        <f t="shared" si="18"/>
        <v>57</v>
      </c>
      <c r="AC56" s="2">
        <f t="shared" si="18"/>
        <v>45</v>
      </c>
      <c r="AD56" s="2">
        <f t="shared" si="18"/>
        <v>56</v>
      </c>
      <c r="AE56" s="2">
        <f t="shared" si="18"/>
        <v>139</v>
      </c>
      <c r="AF56" s="2">
        <f t="shared" si="19"/>
        <v>199</v>
      </c>
      <c r="AG56" s="1" t="s">
        <v>179</v>
      </c>
      <c r="AH56" s="1" t="s">
        <v>171</v>
      </c>
      <c r="AI56" s="1">
        <v>81</v>
      </c>
      <c r="AJ56" s="1" t="s">
        <v>117</v>
      </c>
    </row>
    <row r="57" spans="1:36" x14ac:dyDescent="0.25">
      <c r="A57" s="3">
        <v>42922</v>
      </c>
      <c r="B57" s="4">
        <v>1</v>
      </c>
      <c r="C57" s="4">
        <f t="shared" si="0"/>
        <v>1</v>
      </c>
      <c r="D57" s="4">
        <f t="shared" si="1"/>
        <v>0</v>
      </c>
      <c r="E57" s="4">
        <f t="shared" si="2"/>
        <v>4</v>
      </c>
      <c r="F57" s="4">
        <f t="shared" si="5"/>
        <v>0</v>
      </c>
      <c r="G57" s="4">
        <f t="shared" si="6"/>
        <v>0</v>
      </c>
      <c r="H57" s="4">
        <f t="shared" si="7"/>
        <v>0</v>
      </c>
      <c r="I57" s="4">
        <f t="shared" si="8"/>
        <v>1</v>
      </c>
      <c r="J57" s="4">
        <f t="shared" si="9"/>
        <v>0</v>
      </c>
      <c r="K57" s="4">
        <f t="shared" si="10"/>
        <v>1</v>
      </c>
      <c r="L57" s="4">
        <f t="shared" si="3"/>
        <v>1</v>
      </c>
      <c r="M57" s="6">
        <f>( (_xlfn.DAYS(A57,Datas!$C$2)) / Datas!$E$2) * 100</f>
        <v>97.122302158273371</v>
      </c>
      <c r="N57" s="6">
        <f t="shared" si="4"/>
        <v>19.35483870967742</v>
      </c>
      <c r="O57" s="1">
        <v>114</v>
      </c>
      <c r="P57" s="2">
        <f t="shared" si="14"/>
        <v>134</v>
      </c>
      <c r="Q57" s="2">
        <f t="shared" si="14"/>
        <v>161</v>
      </c>
      <c r="R57" s="2">
        <f t="shared" si="14"/>
        <v>143</v>
      </c>
      <c r="S57" s="2">
        <f t="shared" si="14"/>
        <v>159</v>
      </c>
      <c r="T57" s="2">
        <f t="shared" si="16"/>
        <v>273</v>
      </c>
      <c r="U57" s="1">
        <v>97</v>
      </c>
      <c r="V57" s="2">
        <f>U56</f>
        <v>115</v>
      </c>
      <c r="W57" s="2">
        <f t="shared" si="17"/>
        <v>138</v>
      </c>
      <c r="X57" s="2">
        <f t="shared" si="17"/>
        <v>134</v>
      </c>
      <c r="Y57" s="2">
        <f t="shared" si="17"/>
        <v>211</v>
      </c>
      <c r="Z57" s="2">
        <f t="shared" si="17"/>
        <v>308</v>
      </c>
      <c r="AA57" s="1">
        <v>39</v>
      </c>
      <c r="AB57" s="2">
        <f t="shared" si="18"/>
        <v>47</v>
      </c>
      <c r="AC57" s="2">
        <f t="shared" si="18"/>
        <v>57</v>
      </c>
      <c r="AD57" s="2">
        <f t="shared" si="18"/>
        <v>45</v>
      </c>
      <c r="AE57" s="2">
        <f t="shared" si="18"/>
        <v>56</v>
      </c>
      <c r="AF57" s="2">
        <f t="shared" si="19"/>
        <v>139</v>
      </c>
      <c r="AG57" s="1" t="s">
        <v>180</v>
      </c>
      <c r="AH57" s="1" t="s">
        <v>80</v>
      </c>
      <c r="AI57" s="1">
        <v>76</v>
      </c>
      <c r="AJ57" s="1" t="s">
        <v>181</v>
      </c>
    </row>
    <row r="58" spans="1:36" x14ac:dyDescent="0.25">
      <c r="A58" s="3">
        <v>42923</v>
      </c>
      <c r="B58" s="4">
        <v>1</v>
      </c>
      <c r="C58" s="4">
        <f t="shared" si="0"/>
        <v>1</v>
      </c>
      <c r="D58" s="4">
        <f t="shared" si="1"/>
        <v>0</v>
      </c>
      <c r="E58" s="4">
        <f t="shared" si="2"/>
        <v>5</v>
      </c>
      <c r="F58" s="4">
        <f t="shared" si="5"/>
        <v>0</v>
      </c>
      <c r="G58" s="4">
        <f t="shared" si="6"/>
        <v>0</v>
      </c>
      <c r="H58" s="4">
        <f t="shared" si="7"/>
        <v>0</v>
      </c>
      <c r="I58" s="4">
        <f t="shared" si="8"/>
        <v>0</v>
      </c>
      <c r="J58" s="4">
        <f t="shared" si="9"/>
        <v>1</v>
      </c>
      <c r="K58" s="4">
        <f t="shared" si="10"/>
        <v>1</v>
      </c>
      <c r="L58" s="4">
        <f t="shared" si="3"/>
        <v>3</v>
      </c>
      <c r="M58" s="6">
        <f>( (_xlfn.DAYS(A58,Datas!$C$2)) / Datas!$E$2) * 100</f>
        <v>97.841726618705039</v>
      </c>
      <c r="N58" s="6">
        <f t="shared" si="4"/>
        <v>22.58064516129032</v>
      </c>
      <c r="O58" s="1">
        <v>31</v>
      </c>
      <c r="P58" s="2">
        <f t="shared" si="14"/>
        <v>114</v>
      </c>
      <c r="Q58" s="2">
        <f t="shared" si="14"/>
        <v>134</v>
      </c>
      <c r="R58" s="2">
        <f t="shared" si="14"/>
        <v>161</v>
      </c>
      <c r="S58" s="2">
        <f t="shared" si="14"/>
        <v>143</v>
      </c>
      <c r="T58" s="2">
        <f t="shared" si="16"/>
        <v>159</v>
      </c>
      <c r="U58" s="1">
        <v>45</v>
      </c>
      <c r="V58" s="2">
        <f>U57</f>
        <v>97</v>
      </c>
      <c r="W58" s="2">
        <f t="shared" si="17"/>
        <v>115</v>
      </c>
      <c r="X58" s="2">
        <f t="shared" si="17"/>
        <v>138</v>
      </c>
      <c r="Y58" s="2">
        <f t="shared" si="17"/>
        <v>134</v>
      </c>
      <c r="Z58" s="2">
        <f t="shared" si="17"/>
        <v>211</v>
      </c>
      <c r="AA58" s="1">
        <v>4</v>
      </c>
      <c r="AB58" s="2">
        <f t="shared" si="18"/>
        <v>39</v>
      </c>
      <c r="AC58" s="2">
        <f t="shared" si="18"/>
        <v>47</v>
      </c>
      <c r="AD58" s="2">
        <f t="shared" si="18"/>
        <v>57</v>
      </c>
      <c r="AE58" s="2">
        <f t="shared" si="18"/>
        <v>45</v>
      </c>
      <c r="AF58" s="2">
        <f t="shared" si="19"/>
        <v>56</v>
      </c>
      <c r="AG58" s="1" t="s">
        <v>182</v>
      </c>
      <c r="AH58" s="1" t="s">
        <v>30</v>
      </c>
      <c r="AI58" s="1">
        <v>77</v>
      </c>
      <c r="AJ58" s="1" t="s">
        <v>141</v>
      </c>
    </row>
    <row r="59" spans="1:36" x14ac:dyDescent="0.25">
      <c r="A59" s="3">
        <v>42926</v>
      </c>
      <c r="B59" s="4">
        <v>1</v>
      </c>
      <c r="C59" s="4">
        <f t="shared" si="0"/>
        <v>1</v>
      </c>
      <c r="D59" s="4">
        <f t="shared" si="1"/>
        <v>0</v>
      </c>
      <c r="E59" s="4">
        <f t="shared" si="2"/>
        <v>1</v>
      </c>
      <c r="F59" s="4">
        <f t="shared" si="5"/>
        <v>1</v>
      </c>
      <c r="G59" s="4">
        <f t="shared" si="6"/>
        <v>0</v>
      </c>
      <c r="H59" s="4">
        <f t="shared" si="7"/>
        <v>0</v>
      </c>
      <c r="I59" s="4">
        <f t="shared" si="8"/>
        <v>0</v>
      </c>
      <c r="J59" s="4">
        <f t="shared" si="9"/>
        <v>0</v>
      </c>
      <c r="K59" s="4">
        <f t="shared" si="10"/>
        <v>3</v>
      </c>
      <c r="L59" s="4">
        <f t="shared" si="3"/>
        <v>28</v>
      </c>
      <c r="M59" s="6">
        <f>( (_xlfn.DAYS(A59,Datas!$C$2)) / Datas!$E$2) * 100</f>
        <v>100</v>
      </c>
      <c r="N59" s="6">
        <f t="shared" si="4"/>
        <v>32.258064516129032</v>
      </c>
      <c r="O59" s="1">
        <v>38</v>
      </c>
      <c r="P59" s="2">
        <f t="shared" si="14"/>
        <v>31</v>
      </c>
      <c r="Q59" s="2">
        <f t="shared" si="14"/>
        <v>114</v>
      </c>
      <c r="R59" s="2">
        <f t="shared" si="14"/>
        <v>134</v>
      </c>
      <c r="S59" s="2">
        <f t="shared" si="14"/>
        <v>161</v>
      </c>
      <c r="T59" s="2">
        <f t="shared" si="16"/>
        <v>143</v>
      </c>
      <c r="U59" s="1">
        <v>39</v>
      </c>
      <c r="V59" s="2">
        <f>U58</f>
        <v>45</v>
      </c>
      <c r="W59" s="2">
        <f t="shared" si="17"/>
        <v>97</v>
      </c>
      <c r="X59" s="2">
        <f t="shared" si="17"/>
        <v>115</v>
      </c>
      <c r="Y59" s="2">
        <f t="shared" si="17"/>
        <v>138</v>
      </c>
      <c r="Z59" s="2">
        <f t="shared" si="17"/>
        <v>134</v>
      </c>
      <c r="AA59" s="1">
        <v>0</v>
      </c>
      <c r="AB59" s="2">
        <f t="shared" si="18"/>
        <v>4</v>
      </c>
      <c r="AC59" s="2">
        <f t="shared" si="18"/>
        <v>39</v>
      </c>
      <c r="AD59" s="2">
        <f t="shared" si="18"/>
        <v>47</v>
      </c>
      <c r="AE59" s="2">
        <f t="shared" si="18"/>
        <v>57</v>
      </c>
      <c r="AF59" s="2">
        <f t="shared" si="19"/>
        <v>45</v>
      </c>
      <c r="AG59" s="1" t="s">
        <v>169</v>
      </c>
      <c r="AH59" s="1" t="s">
        <v>98</v>
      </c>
      <c r="AI59" s="1">
        <v>83</v>
      </c>
      <c r="AJ59" s="1" t="s">
        <v>100</v>
      </c>
    </row>
    <row r="60" spans="1:36" x14ac:dyDescent="0.25">
      <c r="A60" s="3">
        <v>42954</v>
      </c>
      <c r="B60" s="4">
        <v>2</v>
      </c>
      <c r="C60" s="4">
        <f t="shared" si="0"/>
        <v>0</v>
      </c>
      <c r="D60" s="4">
        <f t="shared" si="1"/>
        <v>1</v>
      </c>
      <c r="E60" s="4">
        <f t="shared" si="2"/>
        <v>1</v>
      </c>
      <c r="F60" s="4">
        <f t="shared" si="5"/>
        <v>1</v>
      </c>
      <c r="G60" s="4">
        <f t="shared" si="6"/>
        <v>0</v>
      </c>
      <c r="H60" s="4">
        <f t="shared" si="7"/>
        <v>0</v>
      </c>
      <c r="I60" s="4">
        <f t="shared" si="8"/>
        <v>0</v>
      </c>
      <c r="J60" s="4">
        <f t="shared" si="9"/>
        <v>0</v>
      </c>
      <c r="K60" s="4">
        <f t="shared" si="10"/>
        <v>28</v>
      </c>
      <c r="L60" s="4">
        <f t="shared" si="3"/>
        <v>1</v>
      </c>
      <c r="M60" s="6">
        <f>( (_xlfn.DAYS(A60,Datas!$C$3)) / Datas!$E$3) * 100</f>
        <v>0.74074074074074081</v>
      </c>
      <c r="N60" s="6">
        <f t="shared" si="4"/>
        <v>22.58064516129032</v>
      </c>
      <c r="O60" s="1">
        <v>2034</v>
      </c>
      <c r="P60" s="2">
        <f t="shared" si="14"/>
        <v>38</v>
      </c>
      <c r="Q60" s="2">
        <f t="shared" si="14"/>
        <v>31</v>
      </c>
      <c r="R60" s="2">
        <f t="shared" si="14"/>
        <v>114</v>
      </c>
      <c r="S60" s="2">
        <f t="shared" si="14"/>
        <v>134</v>
      </c>
      <c r="T60" s="2">
        <f t="shared" si="16"/>
        <v>161</v>
      </c>
      <c r="U60" s="1">
        <v>319</v>
      </c>
      <c r="V60" s="2">
        <f>U59</f>
        <v>39</v>
      </c>
      <c r="W60" s="2">
        <f t="shared" si="17"/>
        <v>45</v>
      </c>
      <c r="X60" s="2">
        <f t="shared" si="17"/>
        <v>97</v>
      </c>
      <c r="Y60" s="2">
        <f t="shared" si="17"/>
        <v>115</v>
      </c>
      <c r="Z60" s="2">
        <f t="shared" si="17"/>
        <v>138</v>
      </c>
      <c r="AA60" s="1">
        <v>238</v>
      </c>
      <c r="AB60" s="2">
        <f t="shared" si="18"/>
        <v>0</v>
      </c>
      <c r="AC60" s="2">
        <f t="shared" si="18"/>
        <v>4</v>
      </c>
      <c r="AD60" s="2">
        <f t="shared" si="18"/>
        <v>39</v>
      </c>
      <c r="AE60" s="2">
        <f t="shared" si="18"/>
        <v>47</v>
      </c>
      <c r="AF60" s="2">
        <f t="shared" si="19"/>
        <v>57</v>
      </c>
      <c r="AG60" s="1" t="s">
        <v>183</v>
      </c>
      <c r="AH60" s="1" t="s">
        <v>98</v>
      </c>
      <c r="AI60" s="1">
        <v>71</v>
      </c>
      <c r="AJ60" s="1" t="s">
        <v>184</v>
      </c>
    </row>
    <row r="61" spans="1:36" x14ac:dyDescent="0.25">
      <c r="A61" s="3">
        <v>42955</v>
      </c>
      <c r="B61" s="4">
        <v>2</v>
      </c>
      <c r="C61" s="4">
        <f t="shared" si="0"/>
        <v>0</v>
      </c>
      <c r="D61" s="4">
        <f t="shared" si="1"/>
        <v>1</v>
      </c>
      <c r="E61" s="4">
        <f t="shared" si="2"/>
        <v>2</v>
      </c>
      <c r="F61" s="4">
        <f t="shared" si="5"/>
        <v>0</v>
      </c>
      <c r="G61" s="4">
        <f t="shared" si="6"/>
        <v>1</v>
      </c>
      <c r="H61" s="4">
        <f t="shared" si="7"/>
        <v>0</v>
      </c>
      <c r="I61" s="4">
        <f t="shared" si="8"/>
        <v>0</v>
      </c>
      <c r="J61" s="4">
        <f t="shared" si="9"/>
        <v>0</v>
      </c>
      <c r="K61" s="4">
        <f t="shared" si="10"/>
        <v>1</v>
      </c>
      <c r="L61" s="4">
        <f t="shared" si="3"/>
        <v>1</v>
      </c>
      <c r="M61" s="6">
        <f>( (_xlfn.DAYS(A61,Datas!$C$3)) / Datas!$E$3) * 100</f>
        <v>1.4814814814814816</v>
      </c>
      <c r="N61" s="6">
        <f t="shared" si="4"/>
        <v>25.806451612903224</v>
      </c>
      <c r="O61" s="1">
        <v>1208</v>
      </c>
      <c r="P61" s="2">
        <f t="shared" si="14"/>
        <v>2034</v>
      </c>
      <c r="Q61" s="2">
        <f t="shared" si="14"/>
        <v>38</v>
      </c>
      <c r="R61" s="2">
        <f t="shared" si="14"/>
        <v>31</v>
      </c>
      <c r="S61" s="2">
        <f t="shared" si="14"/>
        <v>114</v>
      </c>
      <c r="T61" s="2">
        <f t="shared" si="16"/>
        <v>134</v>
      </c>
      <c r="U61" s="1">
        <v>503</v>
      </c>
      <c r="V61" s="2">
        <f>U60</f>
        <v>319</v>
      </c>
      <c r="W61" s="2">
        <f t="shared" si="17"/>
        <v>39</v>
      </c>
      <c r="X61" s="2">
        <f t="shared" si="17"/>
        <v>45</v>
      </c>
      <c r="Y61" s="2">
        <f t="shared" si="17"/>
        <v>97</v>
      </c>
      <c r="Z61" s="2">
        <f t="shared" si="17"/>
        <v>115</v>
      </c>
      <c r="AA61" s="1">
        <v>313</v>
      </c>
      <c r="AB61" s="2">
        <f t="shared" si="18"/>
        <v>238</v>
      </c>
      <c r="AC61" s="2">
        <f t="shared" si="18"/>
        <v>0</v>
      </c>
      <c r="AD61" s="2">
        <f t="shared" si="18"/>
        <v>4</v>
      </c>
      <c r="AE61" s="2">
        <f t="shared" si="18"/>
        <v>39</v>
      </c>
      <c r="AF61" s="2">
        <f t="shared" si="19"/>
        <v>47</v>
      </c>
      <c r="AG61" s="1" t="s">
        <v>152</v>
      </c>
      <c r="AH61" s="1" t="s">
        <v>61</v>
      </c>
      <c r="AI61" s="1">
        <v>67</v>
      </c>
      <c r="AJ61" s="1" t="s">
        <v>168</v>
      </c>
    </row>
    <row r="62" spans="1:36" x14ac:dyDescent="0.25">
      <c r="A62" s="3">
        <v>42956</v>
      </c>
      <c r="B62" s="4">
        <v>2</v>
      </c>
      <c r="C62" s="4">
        <f t="shared" si="0"/>
        <v>0</v>
      </c>
      <c r="D62" s="4">
        <f t="shared" si="1"/>
        <v>1</v>
      </c>
      <c r="E62" s="4">
        <f t="shared" si="2"/>
        <v>3</v>
      </c>
      <c r="F62" s="4">
        <f t="shared" si="5"/>
        <v>0</v>
      </c>
      <c r="G62" s="4">
        <f t="shared" si="6"/>
        <v>0</v>
      </c>
      <c r="H62" s="4">
        <f t="shared" si="7"/>
        <v>1</v>
      </c>
      <c r="I62" s="4">
        <f t="shared" si="8"/>
        <v>0</v>
      </c>
      <c r="J62" s="4">
        <f t="shared" si="9"/>
        <v>0</v>
      </c>
      <c r="K62" s="4">
        <f t="shared" si="10"/>
        <v>1</v>
      </c>
      <c r="L62" s="4">
        <f t="shared" si="3"/>
        <v>1</v>
      </c>
      <c r="M62" s="6">
        <f>( (_xlfn.DAYS(A62,Datas!$C$3)) / Datas!$E$3) * 100</f>
        <v>2.2222222222222223</v>
      </c>
      <c r="N62" s="6">
        <f t="shared" si="4"/>
        <v>29.032258064516132</v>
      </c>
      <c r="O62" s="1">
        <v>584</v>
      </c>
      <c r="P62" s="2">
        <f t="shared" si="14"/>
        <v>1208</v>
      </c>
      <c r="Q62" s="2">
        <f t="shared" si="14"/>
        <v>2034</v>
      </c>
      <c r="R62" s="2">
        <f t="shared" si="14"/>
        <v>38</v>
      </c>
      <c r="S62" s="2">
        <f t="shared" si="14"/>
        <v>31</v>
      </c>
      <c r="T62" s="2">
        <f t="shared" si="16"/>
        <v>114</v>
      </c>
      <c r="U62" s="1">
        <v>361</v>
      </c>
      <c r="V62" s="2">
        <f>U61</f>
        <v>503</v>
      </c>
      <c r="W62" s="2">
        <f t="shared" si="17"/>
        <v>319</v>
      </c>
      <c r="X62" s="2">
        <f t="shared" si="17"/>
        <v>39</v>
      </c>
      <c r="Y62" s="2">
        <f t="shared" si="17"/>
        <v>45</v>
      </c>
      <c r="Z62" s="2">
        <f t="shared" si="17"/>
        <v>97</v>
      </c>
      <c r="AA62" s="1">
        <v>282</v>
      </c>
      <c r="AB62" s="2">
        <f t="shared" si="18"/>
        <v>313</v>
      </c>
      <c r="AC62" s="2">
        <f t="shared" si="18"/>
        <v>238</v>
      </c>
      <c r="AD62" s="2">
        <f t="shared" si="18"/>
        <v>0</v>
      </c>
      <c r="AE62" s="2">
        <f t="shared" si="18"/>
        <v>4</v>
      </c>
      <c r="AF62" s="2">
        <f t="shared" si="19"/>
        <v>39</v>
      </c>
      <c r="AG62" s="1" t="s">
        <v>185</v>
      </c>
      <c r="AH62" s="1" t="s">
        <v>103</v>
      </c>
      <c r="AI62" s="1">
        <v>58</v>
      </c>
      <c r="AJ62" s="1" t="s">
        <v>100</v>
      </c>
    </row>
    <row r="63" spans="1:36" x14ac:dyDescent="0.25">
      <c r="A63" s="3">
        <v>42957</v>
      </c>
      <c r="B63" s="4">
        <v>2</v>
      </c>
      <c r="C63" s="4">
        <f t="shared" si="0"/>
        <v>0</v>
      </c>
      <c r="D63" s="4">
        <f t="shared" si="1"/>
        <v>1</v>
      </c>
      <c r="E63" s="4">
        <f t="shared" si="2"/>
        <v>4</v>
      </c>
      <c r="F63" s="4">
        <f t="shared" si="5"/>
        <v>0</v>
      </c>
      <c r="G63" s="4">
        <f t="shared" si="6"/>
        <v>0</v>
      </c>
      <c r="H63" s="4">
        <f t="shared" si="7"/>
        <v>0</v>
      </c>
      <c r="I63" s="4">
        <f t="shared" si="8"/>
        <v>1</v>
      </c>
      <c r="J63" s="4">
        <f t="shared" si="9"/>
        <v>0</v>
      </c>
      <c r="K63" s="4">
        <f t="shared" si="10"/>
        <v>1</v>
      </c>
      <c r="L63" s="4">
        <f t="shared" si="3"/>
        <v>1</v>
      </c>
      <c r="M63" s="6">
        <f>( (_xlfn.DAYS(A63,Datas!$C$3)) / Datas!$E$3) * 100</f>
        <v>2.9629629629629632</v>
      </c>
      <c r="N63" s="6">
        <f t="shared" si="4"/>
        <v>32.258064516129032</v>
      </c>
      <c r="O63" s="1">
        <v>518</v>
      </c>
      <c r="P63" s="2">
        <f t="shared" si="14"/>
        <v>584</v>
      </c>
      <c r="Q63" s="2">
        <f t="shared" si="14"/>
        <v>1208</v>
      </c>
      <c r="R63" s="2">
        <f t="shared" si="14"/>
        <v>2034</v>
      </c>
      <c r="S63" s="2">
        <f t="shared" si="14"/>
        <v>38</v>
      </c>
      <c r="T63" s="2">
        <f t="shared" si="16"/>
        <v>31</v>
      </c>
      <c r="U63" s="1">
        <v>438</v>
      </c>
      <c r="V63" s="2">
        <f>U62</f>
        <v>361</v>
      </c>
      <c r="W63" s="2">
        <f t="shared" si="17"/>
        <v>503</v>
      </c>
      <c r="X63" s="2">
        <f t="shared" si="17"/>
        <v>319</v>
      </c>
      <c r="Y63" s="2">
        <f t="shared" si="17"/>
        <v>39</v>
      </c>
      <c r="Z63" s="2">
        <f t="shared" si="17"/>
        <v>45</v>
      </c>
      <c r="AA63" s="1">
        <v>237</v>
      </c>
      <c r="AB63" s="2">
        <f t="shared" si="18"/>
        <v>282</v>
      </c>
      <c r="AC63" s="2">
        <f t="shared" si="18"/>
        <v>313</v>
      </c>
      <c r="AD63" s="2">
        <f t="shared" si="18"/>
        <v>238</v>
      </c>
      <c r="AE63" s="2">
        <f t="shared" si="18"/>
        <v>0</v>
      </c>
      <c r="AF63" s="2">
        <f t="shared" si="19"/>
        <v>4</v>
      </c>
      <c r="AG63" s="1" t="s">
        <v>88</v>
      </c>
      <c r="AH63" s="1" t="s">
        <v>119</v>
      </c>
      <c r="AI63" s="1">
        <v>72</v>
      </c>
      <c r="AJ63" s="1" t="s">
        <v>154</v>
      </c>
    </row>
    <row r="64" spans="1:36" x14ac:dyDescent="0.25">
      <c r="A64" s="3">
        <v>42958</v>
      </c>
      <c r="B64" s="4">
        <v>2</v>
      </c>
      <c r="C64" s="4">
        <f t="shared" si="0"/>
        <v>0</v>
      </c>
      <c r="D64" s="4">
        <f t="shared" si="1"/>
        <v>1</v>
      </c>
      <c r="E64" s="4">
        <f t="shared" si="2"/>
        <v>5</v>
      </c>
      <c r="F64" s="4">
        <f t="shared" si="5"/>
        <v>0</v>
      </c>
      <c r="G64" s="4">
        <f t="shared" si="6"/>
        <v>0</v>
      </c>
      <c r="H64" s="4">
        <f t="shared" si="7"/>
        <v>0</v>
      </c>
      <c r="I64" s="4">
        <f t="shared" si="8"/>
        <v>0</v>
      </c>
      <c r="J64" s="4">
        <f t="shared" si="9"/>
        <v>1</v>
      </c>
      <c r="K64" s="4">
        <f t="shared" si="10"/>
        <v>1</v>
      </c>
      <c r="L64" s="4">
        <f t="shared" si="3"/>
        <v>3</v>
      </c>
      <c r="M64" s="6">
        <f>( (_xlfn.DAYS(A64,Datas!$C$3)) / Datas!$E$3) * 100</f>
        <v>3.7037037037037033</v>
      </c>
      <c r="N64" s="6">
        <f t="shared" si="4"/>
        <v>35.483870967741936</v>
      </c>
      <c r="O64" s="1">
        <v>274</v>
      </c>
      <c r="P64" s="2">
        <f t="shared" si="14"/>
        <v>518</v>
      </c>
      <c r="Q64" s="2">
        <f t="shared" si="14"/>
        <v>584</v>
      </c>
      <c r="R64" s="2">
        <f t="shared" si="14"/>
        <v>1208</v>
      </c>
      <c r="S64" s="2">
        <f t="shared" si="14"/>
        <v>2034</v>
      </c>
      <c r="T64" s="2">
        <f t="shared" si="16"/>
        <v>38</v>
      </c>
      <c r="U64" s="1">
        <v>245</v>
      </c>
      <c r="V64" s="2">
        <f>U63</f>
        <v>438</v>
      </c>
      <c r="W64" s="2">
        <f t="shared" si="17"/>
        <v>361</v>
      </c>
      <c r="X64" s="2">
        <f t="shared" si="17"/>
        <v>503</v>
      </c>
      <c r="Y64" s="2">
        <f t="shared" si="17"/>
        <v>319</v>
      </c>
      <c r="Z64" s="2">
        <f t="shared" si="17"/>
        <v>39</v>
      </c>
      <c r="AA64" s="1">
        <v>118</v>
      </c>
      <c r="AB64" s="2">
        <f t="shared" si="18"/>
        <v>237</v>
      </c>
      <c r="AC64" s="2">
        <f t="shared" si="18"/>
        <v>282</v>
      </c>
      <c r="AD64" s="2">
        <f t="shared" si="18"/>
        <v>313</v>
      </c>
      <c r="AE64" s="2">
        <f t="shared" si="18"/>
        <v>238</v>
      </c>
      <c r="AF64" s="2">
        <f t="shared" si="19"/>
        <v>0</v>
      </c>
      <c r="AG64" s="1" t="s">
        <v>155</v>
      </c>
      <c r="AH64" s="1" t="s">
        <v>120</v>
      </c>
      <c r="AI64" s="1">
        <v>70</v>
      </c>
      <c r="AJ64" s="1" t="s">
        <v>89</v>
      </c>
    </row>
    <row r="65" spans="1:36" x14ac:dyDescent="0.25">
      <c r="A65" s="3">
        <v>42961</v>
      </c>
      <c r="B65" s="4">
        <v>2</v>
      </c>
      <c r="C65" s="4">
        <f t="shared" si="0"/>
        <v>0</v>
      </c>
      <c r="D65" s="4">
        <f t="shared" si="1"/>
        <v>1</v>
      </c>
      <c r="E65" s="4">
        <f t="shared" si="2"/>
        <v>1</v>
      </c>
      <c r="F65" s="4">
        <f t="shared" si="5"/>
        <v>1</v>
      </c>
      <c r="G65" s="4">
        <f t="shared" si="6"/>
        <v>0</v>
      </c>
      <c r="H65" s="4">
        <f t="shared" si="7"/>
        <v>0</v>
      </c>
      <c r="I65" s="4">
        <f t="shared" si="8"/>
        <v>0</v>
      </c>
      <c r="J65" s="4">
        <f t="shared" si="9"/>
        <v>0</v>
      </c>
      <c r="K65" s="4">
        <f t="shared" si="10"/>
        <v>3</v>
      </c>
      <c r="L65" s="4">
        <f t="shared" si="3"/>
        <v>1</v>
      </c>
      <c r="M65" s="6">
        <f>( (_xlfn.DAYS(A65,Datas!$C$3)) / Datas!$E$3) * 100</f>
        <v>5.9259259259259265</v>
      </c>
      <c r="N65" s="6">
        <f t="shared" si="4"/>
        <v>45.161290322580641</v>
      </c>
      <c r="O65" s="1">
        <v>1013</v>
      </c>
      <c r="P65" s="2">
        <f t="shared" si="14"/>
        <v>274</v>
      </c>
      <c r="Q65" s="2">
        <f t="shared" si="14"/>
        <v>518</v>
      </c>
      <c r="R65" s="2">
        <f t="shared" si="14"/>
        <v>584</v>
      </c>
      <c r="S65" s="2">
        <f t="shared" si="14"/>
        <v>1208</v>
      </c>
      <c r="T65" s="2">
        <f t="shared" si="16"/>
        <v>2034</v>
      </c>
      <c r="U65" s="1">
        <v>346</v>
      </c>
      <c r="V65" s="2">
        <f>U64</f>
        <v>245</v>
      </c>
      <c r="W65" s="2">
        <f t="shared" si="17"/>
        <v>438</v>
      </c>
      <c r="X65" s="2">
        <f t="shared" si="17"/>
        <v>361</v>
      </c>
      <c r="Y65" s="2">
        <f t="shared" si="17"/>
        <v>503</v>
      </c>
      <c r="Z65" s="2">
        <f t="shared" si="17"/>
        <v>319</v>
      </c>
      <c r="AA65" s="1">
        <v>268</v>
      </c>
      <c r="AB65" s="2">
        <f t="shared" si="18"/>
        <v>118</v>
      </c>
      <c r="AC65" s="2">
        <f t="shared" si="18"/>
        <v>237</v>
      </c>
      <c r="AD65" s="2">
        <f t="shared" si="18"/>
        <v>282</v>
      </c>
      <c r="AE65" s="2">
        <f t="shared" si="18"/>
        <v>313</v>
      </c>
      <c r="AF65" s="2">
        <f t="shared" si="19"/>
        <v>238</v>
      </c>
      <c r="AG65" s="1" t="s">
        <v>142</v>
      </c>
      <c r="AH65" s="1" t="s">
        <v>75</v>
      </c>
      <c r="AI65" s="1">
        <v>73</v>
      </c>
      <c r="AJ65" s="1" t="s">
        <v>154</v>
      </c>
    </row>
    <row r="66" spans="1:36" x14ac:dyDescent="0.25">
      <c r="A66" s="3">
        <v>42962</v>
      </c>
      <c r="B66" s="4">
        <v>2</v>
      </c>
      <c r="C66" s="4">
        <f t="shared" ref="C66:C129" si="20">IF(B66=1,1,0)</f>
        <v>0</v>
      </c>
      <c r="D66" s="4">
        <f t="shared" ref="D66:D129" si="21">IF(B66=2,1,0)</f>
        <v>1</v>
      </c>
      <c r="E66" s="4">
        <f t="shared" ref="E66:E129" si="22">WEEKDAY(A66,2)</f>
        <v>2</v>
      </c>
      <c r="F66" s="4">
        <f t="shared" si="5"/>
        <v>0</v>
      </c>
      <c r="G66" s="4">
        <f t="shared" si="6"/>
        <v>1</v>
      </c>
      <c r="H66" s="4">
        <f t="shared" si="7"/>
        <v>0</v>
      </c>
      <c r="I66" s="4">
        <f t="shared" si="8"/>
        <v>0</v>
      </c>
      <c r="J66" s="4">
        <f t="shared" si="9"/>
        <v>0</v>
      </c>
      <c r="K66" s="4">
        <f t="shared" si="10"/>
        <v>1</v>
      </c>
      <c r="L66" s="4">
        <f t="shared" ref="L66:L129" si="23">_xlfn.DAYS(A67,A66)</f>
        <v>1</v>
      </c>
      <c r="M66" s="6">
        <f>( (_xlfn.DAYS(A66,Datas!$C$3)) / Datas!$E$3) * 100</f>
        <v>6.666666666666667</v>
      </c>
      <c r="N66" s="6">
        <f t="shared" ref="N66:N129" si="24">DAY(A66)/(DAY(EOMONTH(A66,0))) * 100</f>
        <v>48.387096774193552</v>
      </c>
      <c r="O66" s="1">
        <v>814</v>
      </c>
      <c r="P66" s="2">
        <f t="shared" si="14"/>
        <v>1013</v>
      </c>
      <c r="Q66" s="2">
        <f t="shared" si="14"/>
        <v>274</v>
      </c>
      <c r="R66" s="2">
        <f t="shared" si="14"/>
        <v>518</v>
      </c>
      <c r="S66" s="2">
        <f t="shared" si="14"/>
        <v>584</v>
      </c>
      <c r="T66" s="2">
        <f t="shared" si="16"/>
        <v>1208</v>
      </c>
      <c r="U66" s="1">
        <v>523</v>
      </c>
      <c r="V66" s="2">
        <f>U65</f>
        <v>346</v>
      </c>
      <c r="W66" s="2">
        <f t="shared" si="17"/>
        <v>245</v>
      </c>
      <c r="X66" s="2">
        <f t="shared" si="17"/>
        <v>438</v>
      </c>
      <c r="Y66" s="2">
        <f t="shared" si="17"/>
        <v>361</v>
      </c>
      <c r="Z66" s="2">
        <f t="shared" si="17"/>
        <v>503</v>
      </c>
      <c r="AA66" s="1">
        <v>315</v>
      </c>
      <c r="AB66" s="2">
        <f t="shared" si="18"/>
        <v>268</v>
      </c>
      <c r="AC66" s="2">
        <f t="shared" si="18"/>
        <v>118</v>
      </c>
      <c r="AD66" s="2">
        <f t="shared" si="18"/>
        <v>237</v>
      </c>
      <c r="AE66" s="2">
        <f t="shared" si="18"/>
        <v>282</v>
      </c>
      <c r="AF66" s="2">
        <f t="shared" si="19"/>
        <v>313</v>
      </c>
      <c r="AG66" s="1" t="s">
        <v>186</v>
      </c>
      <c r="AH66" s="1" t="s">
        <v>45</v>
      </c>
      <c r="AI66" s="1">
        <v>93</v>
      </c>
      <c r="AJ66" s="1" t="s">
        <v>34</v>
      </c>
    </row>
    <row r="67" spans="1:36" x14ac:dyDescent="0.25">
      <c r="A67" s="3">
        <v>42963</v>
      </c>
      <c r="B67" s="4">
        <v>2</v>
      </c>
      <c r="C67" s="4">
        <f t="shared" si="20"/>
        <v>0</v>
      </c>
      <c r="D67" s="4">
        <f t="shared" si="21"/>
        <v>1</v>
      </c>
      <c r="E67" s="4">
        <f t="shared" si="22"/>
        <v>3</v>
      </c>
      <c r="F67" s="4">
        <f t="shared" ref="F67:F130" si="25">IF($E67=1,1,0)</f>
        <v>0</v>
      </c>
      <c r="G67" s="4">
        <f t="shared" ref="G67:G130" si="26">IF($E67=2,1,0)</f>
        <v>0</v>
      </c>
      <c r="H67" s="4">
        <f t="shared" ref="H67:H130" si="27">IF($E67=3,1,0)</f>
        <v>1</v>
      </c>
      <c r="I67" s="4">
        <f t="shared" ref="I67:I130" si="28">IF($E67=4,1,0)</f>
        <v>0</v>
      </c>
      <c r="J67" s="4">
        <f t="shared" ref="J67:J130" si="29">IF($E67=5,1,0)</f>
        <v>0</v>
      </c>
      <c r="K67" s="4">
        <f t="shared" ref="K67:K130" si="30">_xlfn.DAYS(A67,A66)</f>
        <v>1</v>
      </c>
      <c r="L67" s="4">
        <f t="shared" si="23"/>
        <v>1</v>
      </c>
      <c r="M67" s="6">
        <f>( (_xlfn.DAYS(A67,Datas!$C$3)) / Datas!$E$3) * 100</f>
        <v>7.4074074074074066</v>
      </c>
      <c r="N67" s="6">
        <f t="shared" si="24"/>
        <v>51.612903225806448</v>
      </c>
      <c r="O67" s="1">
        <v>515</v>
      </c>
      <c r="P67" s="2">
        <f t="shared" si="14"/>
        <v>814</v>
      </c>
      <c r="Q67" s="2">
        <f t="shared" si="14"/>
        <v>1013</v>
      </c>
      <c r="R67" s="2">
        <f t="shared" si="14"/>
        <v>274</v>
      </c>
      <c r="S67" s="2">
        <f t="shared" si="14"/>
        <v>518</v>
      </c>
      <c r="T67" s="2">
        <f t="shared" si="16"/>
        <v>584</v>
      </c>
      <c r="U67" s="1">
        <v>388</v>
      </c>
      <c r="V67" s="2">
        <f>U66</f>
        <v>523</v>
      </c>
      <c r="W67" s="2">
        <f t="shared" si="17"/>
        <v>346</v>
      </c>
      <c r="X67" s="2">
        <f t="shared" si="17"/>
        <v>245</v>
      </c>
      <c r="Y67" s="2">
        <f t="shared" si="17"/>
        <v>438</v>
      </c>
      <c r="Z67" s="2">
        <f t="shared" si="17"/>
        <v>361</v>
      </c>
      <c r="AA67" s="1">
        <v>270</v>
      </c>
      <c r="AB67" s="2">
        <f t="shared" si="18"/>
        <v>315</v>
      </c>
      <c r="AC67" s="2">
        <f t="shared" si="18"/>
        <v>268</v>
      </c>
      <c r="AD67" s="2">
        <f t="shared" si="18"/>
        <v>118</v>
      </c>
      <c r="AE67" s="2">
        <f t="shared" si="18"/>
        <v>237</v>
      </c>
      <c r="AF67" s="2">
        <f t="shared" si="19"/>
        <v>282</v>
      </c>
      <c r="AG67" s="1" t="s">
        <v>91</v>
      </c>
      <c r="AH67" s="1" t="s">
        <v>37</v>
      </c>
      <c r="AI67" s="1">
        <v>85</v>
      </c>
      <c r="AJ67" s="1" t="s">
        <v>100</v>
      </c>
    </row>
    <row r="68" spans="1:36" x14ac:dyDescent="0.25">
      <c r="A68" s="3">
        <v>42964</v>
      </c>
      <c r="B68" s="4">
        <v>2</v>
      </c>
      <c r="C68" s="4">
        <f t="shared" si="20"/>
        <v>0</v>
      </c>
      <c r="D68" s="4">
        <f t="shared" si="21"/>
        <v>1</v>
      </c>
      <c r="E68" s="4">
        <f t="shared" si="22"/>
        <v>4</v>
      </c>
      <c r="F68" s="4">
        <f t="shared" si="25"/>
        <v>0</v>
      </c>
      <c r="G68" s="4">
        <f t="shared" si="26"/>
        <v>0</v>
      </c>
      <c r="H68" s="4">
        <f t="shared" si="27"/>
        <v>0</v>
      </c>
      <c r="I68" s="4">
        <f t="shared" si="28"/>
        <v>1</v>
      </c>
      <c r="J68" s="4">
        <f t="shared" si="29"/>
        <v>0</v>
      </c>
      <c r="K68" s="4">
        <f t="shared" si="30"/>
        <v>1</v>
      </c>
      <c r="L68" s="4">
        <f t="shared" si="23"/>
        <v>1</v>
      </c>
      <c r="M68" s="6">
        <f>( (_xlfn.DAYS(A68,Datas!$C$3)) / Datas!$E$3) * 100</f>
        <v>8.1481481481481488</v>
      </c>
      <c r="N68" s="6">
        <f t="shared" si="24"/>
        <v>54.838709677419352</v>
      </c>
      <c r="O68" s="1">
        <v>541</v>
      </c>
      <c r="P68" s="2">
        <f t="shared" si="14"/>
        <v>515</v>
      </c>
      <c r="Q68" s="2">
        <f t="shared" si="14"/>
        <v>814</v>
      </c>
      <c r="R68" s="2">
        <f t="shared" si="14"/>
        <v>1013</v>
      </c>
      <c r="S68" s="2">
        <f t="shared" si="14"/>
        <v>274</v>
      </c>
      <c r="T68" s="2">
        <f t="shared" si="16"/>
        <v>518</v>
      </c>
      <c r="U68" s="1">
        <v>446</v>
      </c>
      <c r="V68" s="2">
        <f>U67</f>
        <v>388</v>
      </c>
      <c r="W68" s="2">
        <f t="shared" ref="W68:Y131" si="31">V67</f>
        <v>523</v>
      </c>
      <c r="X68" s="2">
        <f t="shared" si="31"/>
        <v>346</v>
      </c>
      <c r="Y68" s="2">
        <f t="shared" si="31"/>
        <v>245</v>
      </c>
      <c r="Z68" s="2">
        <f t="shared" ref="Z68:Z131" si="32">Y67</f>
        <v>438</v>
      </c>
      <c r="AA68" s="1">
        <v>256</v>
      </c>
      <c r="AB68" s="2">
        <f t="shared" si="18"/>
        <v>270</v>
      </c>
      <c r="AC68" s="2">
        <f t="shared" si="18"/>
        <v>315</v>
      </c>
      <c r="AD68" s="2">
        <f t="shared" si="18"/>
        <v>268</v>
      </c>
      <c r="AE68" s="2">
        <f t="shared" si="18"/>
        <v>118</v>
      </c>
      <c r="AF68" s="2">
        <f t="shared" si="19"/>
        <v>237</v>
      </c>
      <c r="AG68" s="1" t="s">
        <v>146</v>
      </c>
      <c r="AH68" s="1" t="s">
        <v>115</v>
      </c>
      <c r="AI68" s="1">
        <v>90</v>
      </c>
      <c r="AJ68" s="1" t="s">
        <v>10</v>
      </c>
    </row>
    <row r="69" spans="1:36" x14ac:dyDescent="0.25">
      <c r="A69" s="3">
        <v>42965</v>
      </c>
      <c r="B69" s="4">
        <v>2</v>
      </c>
      <c r="C69" s="4">
        <f t="shared" si="20"/>
        <v>0</v>
      </c>
      <c r="D69" s="4">
        <f t="shared" si="21"/>
        <v>1</v>
      </c>
      <c r="E69" s="4">
        <f t="shared" si="22"/>
        <v>5</v>
      </c>
      <c r="F69" s="4">
        <f t="shared" si="25"/>
        <v>0</v>
      </c>
      <c r="G69" s="4">
        <f t="shared" si="26"/>
        <v>0</v>
      </c>
      <c r="H69" s="4">
        <f t="shared" si="27"/>
        <v>0</v>
      </c>
      <c r="I69" s="4">
        <f t="shared" si="28"/>
        <v>0</v>
      </c>
      <c r="J69" s="4">
        <f t="shared" si="29"/>
        <v>1</v>
      </c>
      <c r="K69" s="4">
        <f t="shared" si="30"/>
        <v>1</v>
      </c>
      <c r="L69" s="4">
        <f t="shared" si="23"/>
        <v>3</v>
      </c>
      <c r="M69" s="6">
        <f>( (_xlfn.DAYS(A69,Datas!$C$3)) / Datas!$E$3) * 100</f>
        <v>8.8888888888888893</v>
      </c>
      <c r="N69" s="6">
        <f t="shared" si="24"/>
        <v>58.064516129032263</v>
      </c>
      <c r="O69" s="1">
        <v>244</v>
      </c>
      <c r="P69" s="2">
        <f t="shared" si="14"/>
        <v>541</v>
      </c>
      <c r="Q69" s="2">
        <f t="shared" si="14"/>
        <v>515</v>
      </c>
      <c r="R69" s="2">
        <f t="shared" si="14"/>
        <v>814</v>
      </c>
      <c r="S69" s="2">
        <f t="shared" si="14"/>
        <v>1013</v>
      </c>
      <c r="T69" s="2">
        <f t="shared" si="16"/>
        <v>274</v>
      </c>
      <c r="U69" s="1">
        <v>253</v>
      </c>
      <c r="V69" s="2">
        <f>U68</f>
        <v>446</v>
      </c>
      <c r="W69" s="2">
        <f t="shared" si="31"/>
        <v>388</v>
      </c>
      <c r="X69" s="2">
        <f t="shared" si="31"/>
        <v>523</v>
      </c>
      <c r="Y69" s="2">
        <f t="shared" si="31"/>
        <v>346</v>
      </c>
      <c r="Z69" s="2">
        <f t="shared" si="32"/>
        <v>245</v>
      </c>
      <c r="AA69" s="1">
        <v>107</v>
      </c>
      <c r="AB69" s="2">
        <f t="shared" si="18"/>
        <v>256</v>
      </c>
      <c r="AC69" s="2">
        <f t="shared" si="18"/>
        <v>270</v>
      </c>
      <c r="AD69" s="2">
        <f t="shared" si="18"/>
        <v>315</v>
      </c>
      <c r="AE69" s="2">
        <f t="shared" si="18"/>
        <v>268</v>
      </c>
      <c r="AF69" s="2">
        <f t="shared" si="19"/>
        <v>118</v>
      </c>
      <c r="AG69" s="1" t="s">
        <v>188</v>
      </c>
      <c r="AH69" s="1">
        <v>18</v>
      </c>
      <c r="AI69" s="1">
        <v>84</v>
      </c>
      <c r="AJ69" s="1" t="s">
        <v>163</v>
      </c>
    </row>
    <row r="70" spans="1:36" x14ac:dyDescent="0.25">
      <c r="A70" s="3">
        <v>42968</v>
      </c>
      <c r="B70" s="4">
        <v>2</v>
      </c>
      <c r="C70" s="4">
        <f t="shared" si="20"/>
        <v>0</v>
      </c>
      <c r="D70" s="4">
        <f t="shared" si="21"/>
        <v>1</v>
      </c>
      <c r="E70" s="4">
        <f t="shared" si="22"/>
        <v>1</v>
      </c>
      <c r="F70" s="4">
        <f t="shared" si="25"/>
        <v>1</v>
      </c>
      <c r="G70" s="4">
        <f t="shared" si="26"/>
        <v>0</v>
      </c>
      <c r="H70" s="4">
        <f t="shared" si="27"/>
        <v>0</v>
      </c>
      <c r="I70" s="4">
        <f t="shared" si="28"/>
        <v>0</v>
      </c>
      <c r="J70" s="4">
        <f t="shared" si="29"/>
        <v>0</v>
      </c>
      <c r="K70" s="4">
        <f t="shared" si="30"/>
        <v>3</v>
      </c>
      <c r="L70" s="4">
        <f t="shared" si="23"/>
        <v>1</v>
      </c>
      <c r="M70" s="6">
        <f>( (_xlfn.DAYS(A70,Datas!$C$3)) / Datas!$E$3) * 100</f>
        <v>11.111111111111111</v>
      </c>
      <c r="N70" s="6">
        <f t="shared" si="24"/>
        <v>67.741935483870961</v>
      </c>
      <c r="O70" s="1">
        <v>1051</v>
      </c>
      <c r="P70" s="2">
        <f t="shared" ref="P70:S133" si="33">O69</f>
        <v>244</v>
      </c>
      <c r="Q70" s="2">
        <f t="shared" si="33"/>
        <v>541</v>
      </c>
      <c r="R70" s="2">
        <f t="shared" si="33"/>
        <v>515</v>
      </c>
      <c r="S70" s="2">
        <f t="shared" si="33"/>
        <v>814</v>
      </c>
      <c r="T70" s="2">
        <f t="shared" si="16"/>
        <v>1013</v>
      </c>
      <c r="U70" s="1">
        <v>358</v>
      </c>
      <c r="V70" s="2">
        <f>U69</f>
        <v>253</v>
      </c>
      <c r="W70" s="2">
        <f t="shared" si="31"/>
        <v>446</v>
      </c>
      <c r="X70" s="2">
        <f t="shared" si="31"/>
        <v>388</v>
      </c>
      <c r="Y70" s="2">
        <f t="shared" si="31"/>
        <v>523</v>
      </c>
      <c r="Z70" s="2">
        <f t="shared" si="32"/>
        <v>346</v>
      </c>
      <c r="AA70" s="1">
        <v>255</v>
      </c>
      <c r="AB70" s="2">
        <f t="shared" si="18"/>
        <v>107</v>
      </c>
      <c r="AC70" s="2">
        <f t="shared" si="18"/>
        <v>256</v>
      </c>
      <c r="AD70" s="2">
        <f t="shared" si="18"/>
        <v>270</v>
      </c>
      <c r="AE70" s="2">
        <f t="shared" si="18"/>
        <v>315</v>
      </c>
      <c r="AF70" s="2">
        <f t="shared" si="19"/>
        <v>268</v>
      </c>
      <c r="AG70" s="1" t="s">
        <v>164</v>
      </c>
      <c r="AH70" s="1" t="s">
        <v>53</v>
      </c>
      <c r="AI70" s="1">
        <v>78</v>
      </c>
      <c r="AJ70" s="1">
        <v>1</v>
      </c>
    </row>
    <row r="71" spans="1:36" x14ac:dyDescent="0.25">
      <c r="A71" s="3">
        <v>42969</v>
      </c>
      <c r="B71" s="4">
        <v>2</v>
      </c>
      <c r="C71" s="4">
        <f t="shared" si="20"/>
        <v>0</v>
      </c>
      <c r="D71" s="4">
        <f t="shared" si="21"/>
        <v>1</v>
      </c>
      <c r="E71" s="4">
        <f t="shared" si="22"/>
        <v>2</v>
      </c>
      <c r="F71" s="4">
        <f t="shared" si="25"/>
        <v>0</v>
      </c>
      <c r="G71" s="4">
        <f t="shared" si="26"/>
        <v>1</v>
      </c>
      <c r="H71" s="4">
        <f t="shared" si="27"/>
        <v>0</v>
      </c>
      <c r="I71" s="4">
        <f t="shared" si="28"/>
        <v>0</v>
      </c>
      <c r="J71" s="4">
        <f t="shared" si="29"/>
        <v>0</v>
      </c>
      <c r="K71" s="4">
        <f t="shared" si="30"/>
        <v>1</v>
      </c>
      <c r="L71" s="4">
        <f t="shared" si="23"/>
        <v>1</v>
      </c>
      <c r="M71" s="6">
        <f>( (_xlfn.DAYS(A71,Datas!$C$3)) / Datas!$E$3) * 100</f>
        <v>11.851851851851853</v>
      </c>
      <c r="N71" s="6">
        <f t="shared" si="24"/>
        <v>70.967741935483872</v>
      </c>
      <c r="O71" s="1">
        <v>656</v>
      </c>
      <c r="P71" s="2">
        <f t="shared" si="33"/>
        <v>1051</v>
      </c>
      <c r="Q71" s="2">
        <f t="shared" si="33"/>
        <v>244</v>
      </c>
      <c r="R71" s="2">
        <f t="shared" si="33"/>
        <v>541</v>
      </c>
      <c r="S71" s="2">
        <f t="shared" si="33"/>
        <v>515</v>
      </c>
      <c r="T71" s="2">
        <f t="shared" si="16"/>
        <v>814</v>
      </c>
      <c r="U71" s="1">
        <v>464</v>
      </c>
      <c r="V71" s="2">
        <f>U70</f>
        <v>358</v>
      </c>
      <c r="W71" s="2">
        <f t="shared" si="31"/>
        <v>253</v>
      </c>
      <c r="X71" s="2">
        <f t="shared" si="31"/>
        <v>446</v>
      </c>
      <c r="Y71" s="2">
        <f t="shared" si="31"/>
        <v>388</v>
      </c>
      <c r="Z71" s="2">
        <f t="shared" si="32"/>
        <v>523</v>
      </c>
      <c r="AA71" s="1">
        <v>281</v>
      </c>
      <c r="AB71" s="2">
        <f t="shared" si="18"/>
        <v>255</v>
      </c>
      <c r="AC71" s="2">
        <f t="shared" si="18"/>
        <v>107</v>
      </c>
      <c r="AD71" s="2">
        <f t="shared" si="18"/>
        <v>256</v>
      </c>
      <c r="AE71" s="2">
        <f t="shared" si="18"/>
        <v>270</v>
      </c>
      <c r="AF71" s="2">
        <f t="shared" si="19"/>
        <v>315</v>
      </c>
      <c r="AG71" s="1" t="s">
        <v>190</v>
      </c>
      <c r="AH71" s="1">
        <v>16</v>
      </c>
      <c r="AI71" s="1">
        <v>74</v>
      </c>
      <c r="AJ71" s="1" t="s">
        <v>192</v>
      </c>
    </row>
    <row r="72" spans="1:36" x14ac:dyDescent="0.25">
      <c r="A72" s="3">
        <v>42970</v>
      </c>
      <c r="B72" s="4">
        <v>2</v>
      </c>
      <c r="C72" s="4">
        <f t="shared" si="20"/>
        <v>0</v>
      </c>
      <c r="D72" s="4">
        <f t="shared" si="21"/>
        <v>1</v>
      </c>
      <c r="E72" s="4">
        <f t="shared" si="22"/>
        <v>3</v>
      </c>
      <c r="F72" s="4">
        <f t="shared" si="25"/>
        <v>0</v>
      </c>
      <c r="G72" s="4">
        <f t="shared" si="26"/>
        <v>0</v>
      </c>
      <c r="H72" s="4">
        <f t="shared" si="27"/>
        <v>1</v>
      </c>
      <c r="I72" s="4">
        <f t="shared" si="28"/>
        <v>0</v>
      </c>
      <c r="J72" s="4">
        <f t="shared" si="29"/>
        <v>0</v>
      </c>
      <c r="K72" s="4">
        <f t="shared" si="30"/>
        <v>1</v>
      </c>
      <c r="L72" s="4">
        <f t="shared" si="23"/>
        <v>1</v>
      </c>
      <c r="M72" s="6">
        <f>( (_xlfn.DAYS(A72,Datas!$C$3)) / Datas!$E$3) * 100</f>
        <v>12.592592592592592</v>
      </c>
      <c r="N72" s="6">
        <f t="shared" si="24"/>
        <v>74.193548387096769</v>
      </c>
      <c r="O72" s="1">
        <v>532</v>
      </c>
      <c r="P72" s="2">
        <f t="shared" si="33"/>
        <v>656</v>
      </c>
      <c r="Q72" s="2">
        <f t="shared" si="33"/>
        <v>1051</v>
      </c>
      <c r="R72" s="2">
        <f t="shared" si="33"/>
        <v>244</v>
      </c>
      <c r="S72" s="2">
        <f t="shared" si="33"/>
        <v>541</v>
      </c>
      <c r="T72" s="2">
        <f t="shared" si="16"/>
        <v>515</v>
      </c>
      <c r="U72" s="1">
        <v>405</v>
      </c>
      <c r="V72" s="2">
        <f>U71</f>
        <v>464</v>
      </c>
      <c r="W72" s="2">
        <f t="shared" si="31"/>
        <v>358</v>
      </c>
      <c r="X72" s="2">
        <f t="shared" si="31"/>
        <v>253</v>
      </c>
      <c r="Y72" s="2">
        <f t="shared" si="31"/>
        <v>446</v>
      </c>
      <c r="Z72" s="2">
        <f t="shared" si="32"/>
        <v>388</v>
      </c>
      <c r="AA72" s="1">
        <v>271</v>
      </c>
      <c r="AB72" s="2">
        <f t="shared" si="18"/>
        <v>281</v>
      </c>
      <c r="AC72" s="2">
        <f t="shared" si="18"/>
        <v>255</v>
      </c>
      <c r="AD72" s="2">
        <f t="shared" si="18"/>
        <v>107</v>
      </c>
      <c r="AE72" s="2">
        <f t="shared" si="18"/>
        <v>256</v>
      </c>
      <c r="AF72" s="2">
        <f t="shared" si="19"/>
        <v>270</v>
      </c>
      <c r="AG72" s="1" t="s">
        <v>193</v>
      </c>
      <c r="AH72" s="1" t="s">
        <v>13</v>
      </c>
      <c r="AI72" s="1">
        <v>76</v>
      </c>
      <c r="AJ72" s="1" t="s">
        <v>194</v>
      </c>
    </row>
    <row r="73" spans="1:36" x14ac:dyDescent="0.25">
      <c r="A73" s="3">
        <v>42971</v>
      </c>
      <c r="B73" s="4">
        <v>2</v>
      </c>
      <c r="C73" s="4">
        <f t="shared" si="20"/>
        <v>0</v>
      </c>
      <c r="D73" s="4">
        <f t="shared" si="21"/>
        <v>1</v>
      </c>
      <c r="E73" s="4">
        <f t="shared" si="22"/>
        <v>4</v>
      </c>
      <c r="F73" s="4">
        <f t="shared" si="25"/>
        <v>0</v>
      </c>
      <c r="G73" s="4">
        <f t="shared" si="26"/>
        <v>0</v>
      </c>
      <c r="H73" s="4">
        <f t="shared" si="27"/>
        <v>0</v>
      </c>
      <c r="I73" s="4">
        <f t="shared" si="28"/>
        <v>1</v>
      </c>
      <c r="J73" s="4">
        <f t="shared" si="29"/>
        <v>0</v>
      </c>
      <c r="K73" s="4">
        <f t="shared" si="30"/>
        <v>1</v>
      </c>
      <c r="L73" s="4">
        <f t="shared" si="23"/>
        <v>1</v>
      </c>
      <c r="M73" s="6">
        <f>( (_xlfn.DAYS(A73,Datas!$C$3)) / Datas!$E$3) * 100</f>
        <v>13.333333333333334</v>
      </c>
      <c r="N73" s="6">
        <f t="shared" si="24"/>
        <v>77.41935483870968</v>
      </c>
      <c r="O73" s="1">
        <v>431</v>
      </c>
      <c r="P73" s="2">
        <f t="shared" si="33"/>
        <v>532</v>
      </c>
      <c r="Q73" s="2">
        <f t="shared" si="33"/>
        <v>656</v>
      </c>
      <c r="R73" s="2">
        <f t="shared" si="33"/>
        <v>1051</v>
      </c>
      <c r="S73" s="2">
        <f t="shared" si="33"/>
        <v>244</v>
      </c>
      <c r="T73" s="2">
        <f t="shared" ref="T73:T136" si="34">S72</f>
        <v>541</v>
      </c>
      <c r="U73" s="1">
        <v>415</v>
      </c>
      <c r="V73" s="2">
        <f>U72</f>
        <v>405</v>
      </c>
      <c r="W73" s="2">
        <f t="shared" si="31"/>
        <v>464</v>
      </c>
      <c r="X73" s="2">
        <f t="shared" si="31"/>
        <v>358</v>
      </c>
      <c r="Y73" s="2">
        <f t="shared" si="31"/>
        <v>253</v>
      </c>
      <c r="Z73" s="2">
        <f t="shared" si="32"/>
        <v>446</v>
      </c>
      <c r="AA73" s="1">
        <v>225</v>
      </c>
      <c r="AB73" s="2">
        <f t="shared" si="18"/>
        <v>271</v>
      </c>
      <c r="AC73" s="2">
        <f t="shared" si="18"/>
        <v>281</v>
      </c>
      <c r="AD73" s="2">
        <f t="shared" si="18"/>
        <v>255</v>
      </c>
      <c r="AE73" s="2">
        <f t="shared" si="18"/>
        <v>107</v>
      </c>
      <c r="AF73" s="2">
        <f t="shared" si="19"/>
        <v>256</v>
      </c>
      <c r="AG73" s="1" t="s">
        <v>175</v>
      </c>
      <c r="AH73" s="1" t="s">
        <v>63</v>
      </c>
      <c r="AI73" s="1">
        <v>84</v>
      </c>
      <c r="AJ73" s="1" t="s">
        <v>34</v>
      </c>
    </row>
    <row r="74" spans="1:36" x14ac:dyDescent="0.25">
      <c r="A74" s="3">
        <v>42972</v>
      </c>
      <c r="B74" s="4">
        <v>2</v>
      </c>
      <c r="C74" s="4">
        <f t="shared" si="20"/>
        <v>0</v>
      </c>
      <c r="D74" s="4">
        <f t="shared" si="21"/>
        <v>1</v>
      </c>
      <c r="E74" s="4">
        <f t="shared" si="22"/>
        <v>5</v>
      </c>
      <c r="F74" s="4">
        <f t="shared" si="25"/>
        <v>0</v>
      </c>
      <c r="G74" s="4">
        <f t="shared" si="26"/>
        <v>0</v>
      </c>
      <c r="H74" s="4">
        <f t="shared" si="27"/>
        <v>0</v>
      </c>
      <c r="I74" s="4">
        <f t="shared" si="28"/>
        <v>0</v>
      </c>
      <c r="J74" s="4">
        <f t="shared" si="29"/>
        <v>1</v>
      </c>
      <c r="K74" s="4">
        <f t="shared" si="30"/>
        <v>1</v>
      </c>
      <c r="L74" s="4">
        <f t="shared" si="23"/>
        <v>3</v>
      </c>
      <c r="M74" s="6">
        <f>( (_xlfn.DAYS(A74,Datas!$C$3)) / Datas!$E$3) * 100</f>
        <v>14.074074074074074</v>
      </c>
      <c r="N74" s="6">
        <f t="shared" si="24"/>
        <v>80.645161290322577</v>
      </c>
      <c r="O74" s="1">
        <v>257</v>
      </c>
      <c r="P74" s="2">
        <f t="shared" si="33"/>
        <v>431</v>
      </c>
      <c r="Q74" s="2">
        <f t="shared" si="33"/>
        <v>532</v>
      </c>
      <c r="R74" s="2">
        <f t="shared" si="33"/>
        <v>656</v>
      </c>
      <c r="S74" s="2">
        <f t="shared" si="33"/>
        <v>1051</v>
      </c>
      <c r="T74" s="2">
        <f t="shared" si="34"/>
        <v>244</v>
      </c>
      <c r="U74" s="1">
        <v>266</v>
      </c>
      <c r="V74" s="2">
        <f>U73</f>
        <v>415</v>
      </c>
      <c r="W74" s="2">
        <f t="shared" si="31"/>
        <v>405</v>
      </c>
      <c r="X74" s="2">
        <f t="shared" si="31"/>
        <v>464</v>
      </c>
      <c r="Y74" s="2">
        <f t="shared" si="31"/>
        <v>358</v>
      </c>
      <c r="Z74" s="2">
        <f t="shared" si="32"/>
        <v>253</v>
      </c>
      <c r="AA74" s="1">
        <v>98</v>
      </c>
      <c r="AB74" s="2">
        <f t="shared" si="18"/>
        <v>225</v>
      </c>
      <c r="AC74" s="2">
        <f t="shared" si="18"/>
        <v>271</v>
      </c>
      <c r="AD74" s="2">
        <f t="shared" si="18"/>
        <v>281</v>
      </c>
      <c r="AE74" s="2">
        <f t="shared" si="18"/>
        <v>255</v>
      </c>
      <c r="AF74" s="2">
        <f t="shared" si="19"/>
        <v>107</v>
      </c>
      <c r="AG74" s="1" t="s">
        <v>196</v>
      </c>
      <c r="AH74" s="1" t="s">
        <v>55</v>
      </c>
      <c r="AI74" s="1">
        <v>75</v>
      </c>
      <c r="AJ74" s="1" t="s">
        <v>76</v>
      </c>
    </row>
    <row r="75" spans="1:36" x14ac:dyDescent="0.25">
      <c r="A75" s="3">
        <v>42975</v>
      </c>
      <c r="B75" s="4">
        <v>2</v>
      </c>
      <c r="C75" s="4">
        <f t="shared" si="20"/>
        <v>0</v>
      </c>
      <c r="D75" s="4">
        <f t="shared" si="21"/>
        <v>1</v>
      </c>
      <c r="E75" s="4">
        <f t="shared" si="22"/>
        <v>1</v>
      </c>
      <c r="F75" s="4">
        <f t="shared" si="25"/>
        <v>1</v>
      </c>
      <c r="G75" s="4">
        <f t="shared" si="26"/>
        <v>0</v>
      </c>
      <c r="H75" s="4">
        <f t="shared" si="27"/>
        <v>0</v>
      </c>
      <c r="I75" s="4">
        <f t="shared" si="28"/>
        <v>0</v>
      </c>
      <c r="J75" s="4">
        <f t="shared" si="29"/>
        <v>0</v>
      </c>
      <c r="K75" s="4">
        <f t="shared" si="30"/>
        <v>3</v>
      </c>
      <c r="L75" s="4">
        <f t="shared" si="23"/>
        <v>1</v>
      </c>
      <c r="M75" s="6">
        <f>( (_xlfn.DAYS(A75,Datas!$C$3)) / Datas!$E$3) * 100</f>
        <v>16.296296296296298</v>
      </c>
      <c r="N75" s="6">
        <f t="shared" si="24"/>
        <v>90.322580645161281</v>
      </c>
      <c r="O75" s="1">
        <v>987</v>
      </c>
      <c r="P75" s="2">
        <f t="shared" si="33"/>
        <v>257</v>
      </c>
      <c r="Q75" s="2">
        <f t="shared" si="33"/>
        <v>431</v>
      </c>
      <c r="R75" s="2">
        <f t="shared" si="33"/>
        <v>532</v>
      </c>
      <c r="S75" s="2">
        <f t="shared" si="33"/>
        <v>656</v>
      </c>
      <c r="T75" s="2">
        <f t="shared" si="34"/>
        <v>1051</v>
      </c>
      <c r="U75" s="1">
        <v>347</v>
      </c>
      <c r="V75" s="2">
        <f>U74</f>
        <v>266</v>
      </c>
      <c r="W75" s="2">
        <f t="shared" si="31"/>
        <v>415</v>
      </c>
      <c r="X75" s="2">
        <f t="shared" si="31"/>
        <v>405</v>
      </c>
      <c r="Y75" s="2">
        <f t="shared" si="31"/>
        <v>464</v>
      </c>
      <c r="Z75" s="2">
        <f t="shared" si="32"/>
        <v>358</v>
      </c>
      <c r="AA75" s="1">
        <v>249</v>
      </c>
      <c r="AB75" s="2">
        <f t="shared" si="18"/>
        <v>98</v>
      </c>
      <c r="AC75" s="2">
        <f t="shared" si="18"/>
        <v>225</v>
      </c>
      <c r="AD75" s="2">
        <f t="shared" si="18"/>
        <v>271</v>
      </c>
      <c r="AE75" s="2">
        <f t="shared" si="18"/>
        <v>281</v>
      </c>
      <c r="AF75" s="2">
        <f t="shared" si="19"/>
        <v>255</v>
      </c>
      <c r="AG75" s="1" t="s">
        <v>27</v>
      </c>
      <c r="AH75" s="1" t="s">
        <v>25</v>
      </c>
      <c r="AI75" s="1">
        <v>66</v>
      </c>
      <c r="AJ75" s="1" t="s">
        <v>34</v>
      </c>
    </row>
    <row r="76" spans="1:36" x14ac:dyDescent="0.25">
      <c r="A76" s="3">
        <v>42976</v>
      </c>
      <c r="B76" s="4">
        <v>2</v>
      </c>
      <c r="C76" s="4">
        <f t="shared" si="20"/>
        <v>0</v>
      </c>
      <c r="D76" s="4">
        <f t="shared" si="21"/>
        <v>1</v>
      </c>
      <c r="E76" s="4">
        <f t="shared" si="22"/>
        <v>2</v>
      </c>
      <c r="F76" s="4">
        <f t="shared" si="25"/>
        <v>0</v>
      </c>
      <c r="G76" s="4">
        <f t="shared" si="26"/>
        <v>1</v>
      </c>
      <c r="H76" s="4">
        <f t="shared" si="27"/>
        <v>0</v>
      </c>
      <c r="I76" s="4">
        <f t="shared" si="28"/>
        <v>0</v>
      </c>
      <c r="J76" s="4">
        <f t="shared" si="29"/>
        <v>0</v>
      </c>
      <c r="K76" s="4">
        <f t="shared" si="30"/>
        <v>1</v>
      </c>
      <c r="L76" s="4">
        <f t="shared" si="23"/>
        <v>1</v>
      </c>
      <c r="M76" s="6">
        <f>( (_xlfn.DAYS(A76,Datas!$C$3)) / Datas!$E$3) * 100</f>
        <v>17.037037037037038</v>
      </c>
      <c r="N76" s="6">
        <f t="shared" si="24"/>
        <v>93.548387096774192</v>
      </c>
      <c r="O76" s="1">
        <v>756</v>
      </c>
      <c r="P76" s="2">
        <f t="shared" si="33"/>
        <v>987</v>
      </c>
      <c r="Q76" s="2">
        <f t="shared" si="33"/>
        <v>257</v>
      </c>
      <c r="R76" s="2">
        <f t="shared" si="33"/>
        <v>431</v>
      </c>
      <c r="S76" s="2">
        <f t="shared" si="33"/>
        <v>532</v>
      </c>
      <c r="T76" s="2">
        <f t="shared" si="34"/>
        <v>656</v>
      </c>
      <c r="U76" s="1">
        <v>491</v>
      </c>
      <c r="V76" s="2">
        <f>U75</f>
        <v>347</v>
      </c>
      <c r="W76" s="2">
        <f t="shared" si="31"/>
        <v>266</v>
      </c>
      <c r="X76" s="2">
        <f t="shared" si="31"/>
        <v>415</v>
      </c>
      <c r="Y76" s="2">
        <f t="shared" si="31"/>
        <v>405</v>
      </c>
      <c r="Z76" s="2">
        <f t="shared" si="32"/>
        <v>464</v>
      </c>
      <c r="AA76" s="1">
        <v>288</v>
      </c>
      <c r="AB76" s="2">
        <f t="shared" si="18"/>
        <v>249</v>
      </c>
      <c r="AC76" s="2">
        <f t="shared" si="18"/>
        <v>98</v>
      </c>
      <c r="AD76" s="2">
        <f t="shared" si="18"/>
        <v>225</v>
      </c>
      <c r="AE76" s="2">
        <f t="shared" si="18"/>
        <v>271</v>
      </c>
      <c r="AF76" s="2">
        <f t="shared" si="19"/>
        <v>281</v>
      </c>
      <c r="AG76" s="1" t="s">
        <v>186</v>
      </c>
      <c r="AH76" s="1" t="s">
        <v>119</v>
      </c>
      <c r="AI76" s="1">
        <v>79</v>
      </c>
      <c r="AJ76" s="1" t="s">
        <v>154</v>
      </c>
    </row>
    <row r="77" spans="1:36" x14ac:dyDescent="0.25">
      <c r="A77" s="3">
        <v>42977</v>
      </c>
      <c r="B77" s="4">
        <v>2</v>
      </c>
      <c r="C77" s="4">
        <f t="shared" si="20"/>
        <v>0</v>
      </c>
      <c r="D77" s="4">
        <f t="shared" si="21"/>
        <v>1</v>
      </c>
      <c r="E77" s="4">
        <f t="shared" si="22"/>
        <v>3</v>
      </c>
      <c r="F77" s="4">
        <f t="shared" si="25"/>
        <v>0</v>
      </c>
      <c r="G77" s="4">
        <f t="shared" si="26"/>
        <v>0</v>
      </c>
      <c r="H77" s="4">
        <f t="shared" si="27"/>
        <v>1</v>
      </c>
      <c r="I77" s="4">
        <f t="shared" si="28"/>
        <v>0</v>
      </c>
      <c r="J77" s="4">
        <f t="shared" si="29"/>
        <v>0</v>
      </c>
      <c r="K77" s="4">
        <f t="shared" si="30"/>
        <v>1</v>
      </c>
      <c r="L77" s="4">
        <f t="shared" si="23"/>
        <v>1</v>
      </c>
      <c r="M77" s="6">
        <f>( (_xlfn.DAYS(A77,Datas!$C$3)) / Datas!$E$3) * 100</f>
        <v>17.777777777777779</v>
      </c>
      <c r="N77" s="6">
        <f t="shared" si="24"/>
        <v>96.774193548387103</v>
      </c>
      <c r="O77" s="1">
        <v>577</v>
      </c>
      <c r="P77" s="2">
        <f t="shared" si="33"/>
        <v>756</v>
      </c>
      <c r="Q77" s="2">
        <f t="shared" si="33"/>
        <v>987</v>
      </c>
      <c r="R77" s="2">
        <f t="shared" si="33"/>
        <v>257</v>
      </c>
      <c r="S77" s="2">
        <f t="shared" si="33"/>
        <v>431</v>
      </c>
      <c r="T77" s="2">
        <f t="shared" si="34"/>
        <v>532</v>
      </c>
      <c r="U77" s="1">
        <v>375</v>
      </c>
      <c r="V77" s="2">
        <f>U76</f>
        <v>491</v>
      </c>
      <c r="W77" s="2">
        <f t="shared" si="31"/>
        <v>347</v>
      </c>
      <c r="X77" s="2">
        <f t="shared" si="31"/>
        <v>266</v>
      </c>
      <c r="Y77" s="2">
        <f t="shared" si="31"/>
        <v>415</v>
      </c>
      <c r="Z77" s="2">
        <f t="shared" si="32"/>
        <v>405</v>
      </c>
      <c r="AA77" s="1">
        <v>271</v>
      </c>
      <c r="AB77" s="2">
        <f t="shared" si="18"/>
        <v>288</v>
      </c>
      <c r="AC77" s="2">
        <f t="shared" si="18"/>
        <v>249</v>
      </c>
      <c r="AD77" s="2">
        <f t="shared" si="18"/>
        <v>98</v>
      </c>
      <c r="AE77" s="2">
        <f t="shared" si="18"/>
        <v>225</v>
      </c>
      <c r="AF77" s="2">
        <f t="shared" si="19"/>
        <v>271</v>
      </c>
      <c r="AG77" s="1" t="s">
        <v>118</v>
      </c>
      <c r="AH77" s="1" t="s">
        <v>75</v>
      </c>
      <c r="AI77" s="1">
        <v>70</v>
      </c>
      <c r="AJ77" s="1" t="s">
        <v>34</v>
      </c>
    </row>
    <row r="78" spans="1:36" x14ac:dyDescent="0.25">
      <c r="A78" s="3">
        <v>42978</v>
      </c>
      <c r="B78" s="4">
        <v>2</v>
      </c>
      <c r="C78" s="4">
        <f t="shared" si="20"/>
        <v>0</v>
      </c>
      <c r="D78" s="4">
        <f t="shared" si="21"/>
        <v>1</v>
      </c>
      <c r="E78" s="4">
        <f t="shared" si="22"/>
        <v>4</v>
      </c>
      <c r="F78" s="4">
        <f t="shared" si="25"/>
        <v>0</v>
      </c>
      <c r="G78" s="4">
        <f t="shared" si="26"/>
        <v>0</v>
      </c>
      <c r="H78" s="4">
        <f t="shared" si="27"/>
        <v>0</v>
      </c>
      <c r="I78" s="4">
        <f t="shared" si="28"/>
        <v>1</v>
      </c>
      <c r="J78" s="4">
        <f t="shared" si="29"/>
        <v>0</v>
      </c>
      <c r="K78" s="4">
        <f t="shared" si="30"/>
        <v>1</v>
      </c>
      <c r="L78" s="4">
        <f t="shared" si="23"/>
        <v>1</v>
      </c>
      <c r="M78" s="6">
        <f>( (_xlfn.DAYS(A78,Datas!$C$3)) / Datas!$E$3) * 100</f>
        <v>18.518518518518519</v>
      </c>
      <c r="N78" s="6">
        <f t="shared" si="24"/>
        <v>100</v>
      </c>
      <c r="O78" s="1">
        <v>431</v>
      </c>
      <c r="P78" s="2">
        <f t="shared" si="33"/>
        <v>577</v>
      </c>
      <c r="Q78" s="2">
        <f t="shared" si="33"/>
        <v>756</v>
      </c>
      <c r="R78" s="2">
        <f t="shared" si="33"/>
        <v>987</v>
      </c>
      <c r="S78" s="2">
        <f t="shared" si="33"/>
        <v>257</v>
      </c>
      <c r="T78" s="2">
        <f t="shared" si="34"/>
        <v>431</v>
      </c>
      <c r="U78" s="1">
        <v>450</v>
      </c>
      <c r="V78" s="2">
        <f>U77</f>
        <v>375</v>
      </c>
      <c r="W78" s="2">
        <f t="shared" si="31"/>
        <v>491</v>
      </c>
      <c r="X78" s="2">
        <f t="shared" si="31"/>
        <v>347</v>
      </c>
      <c r="Y78" s="2">
        <f t="shared" si="31"/>
        <v>266</v>
      </c>
      <c r="Z78" s="2">
        <f t="shared" si="32"/>
        <v>415</v>
      </c>
      <c r="AA78" s="1">
        <v>239</v>
      </c>
      <c r="AB78" s="2">
        <f t="shared" si="18"/>
        <v>271</v>
      </c>
      <c r="AC78" s="2">
        <f t="shared" si="18"/>
        <v>288</v>
      </c>
      <c r="AD78" s="2">
        <f t="shared" si="18"/>
        <v>249</v>
      </c>
      <c r="AE78" s="2">
        <f t="shared" si="18"/>
        <v>98</v>
      </c>
      <c r="AF78" s="2">
        <f t="shared" si="19"/>
        <v>225</v>
      </c>
      <c r="AG78" s="1" t="s">
        <v>197</v>
      </c>
      <c r="AH78" s="1" t="s">
        <v>103</v>
      </c>
      <c r="AI78" s="1">
        <v>71</v>
      </c>
      <c r="AJ78" s="1">
        <v>2</v>
      </c>
    </row>
    <row r="79" spans="1:36" x14ac:dyDescent="0.25">
      <c r="A79" s="3">
        <v>42979</v>
      </c>
      <c r="B79" s="4">
        <v>2</v>
      </c>
      <c r="C79" s="4">
        <f t="shared" si="20"/>
        <v>0</v>
      </c>
      <c r="D79" s="4">
        <f t="shared" si="21"/>
        <v>1</v>
      </c>
      <c r="E79" s="4">
        <f t="shared" si="22"/>
        <v>5</v>
      </c>
      <c r="F79" s="4">
        <f t="shared" si="25"/>
        <v>0</v>
      </c>
      <c r="G79" s="4">
        <f t="shared" si="26"/>
        <v>0</v>
      </c>
      <c r="H79" s="4">
        <f t="shared" si="27"/>
        <v>0</v>
      </c>
      <c r="I79" s="4">
        <f t="shared" si="28"/>
        <v>0</v>
      </c>
      <c r="J79" s="4">
        <f t="shared" si="29"/>
        <v>1</v>
      </c>
      <c r="K79" s="4">
        <f t="shared" si="30"/>
        <v>1</v>
      </c>
      <c r="L79" s="4">
        <f t="shared" si="23"/>
        <v>3</v>
      </c>
      <c r="M79" s="6">
        <f>( (_xlfn.DAYS(A79,Datas!$C$3)) / Datas!$E$3) * 100</f>
        <v>19.25925925925926</v>
      </c>
      <c r="N79" s="6">
        <f t="shared" si="24"/>
        <v>3.3333333333333335</v>
      </c>
      <c r="O79" s="1">
        <v>267</v>
      </c>
      <c r="P79" s="2">
        <f t="shared" si="33"/>
        <v>431</v>
      </c>
      <c r="Q79" s="2">
        <f t="shared" si="33"/>
        <v>577</v>
      </c>
      <c r="R79" s="2">
        <f t="shared" si="33"/>
        <v>756</v>
      </c>
      <c r="S79" s="2">
        <f t="shared" si="33"/>
        <v>987</v>
      </c>
      <c r="T79" s="2">
        <f t="shared" si="34"/>
        <v>257</v>
      </c>
      <c r="U79" s="1">
        <v>224</v>
      </c>
      <c r="V79" s="2">
        <f>U78</f>
        <v>450</v>
      </c>
      <c r="W79" s="2">
        <f t="shared" si="31"/>
        <v>375</v>
      </c>
      <c r="X79" s="2">
        <f t="shared" si="31"/>
        <v>491</v>
      </c>
      <c r="Y79" s="2">
        <f t="shared" si="31"/>
        <v>347</v>
      </c>
      <c r="Z79" s="2">
        <f t="shared" si="32"/>
        <v>266</v>
      </c>
      <c r="AA79" s="1">
        <v>85</v>
      </c>
      <c r="AB79" s="2">
        <f t="shared" si="18"/>
        <v>239</v>
      </c>
      <c r="AC79" s="2">
        <f t="shared" si="18"/>
        <v>271</v>
      </c>
      <c r="AD79" s="2">
        <f t="shared" si="18"/>
        <v>288</v>
      </c>
      <c r="AE79" s="2">
        <f t="shared" si="18"/>
        <v>249</v>
      </c>
      <c r="AF79" s="2">
        <f t="shared" si="19"/>
        <v>98</v>
      </c>
      <c r="AG79" s="1" t="s">
        <v>198</v>
      </c>
      <c r="AH79" s="1" t="s">
        <v>75</v>
      </c>
      <c r="AI79" s="1">
        <v>70</v>
      </c>
      <c r="AJ79" s="1" t="s">
        <v>34</v>
      </c>
    </row>
    <row r="80" spans="1:36" x14ac:dyDescent="0.25">
      <c r="A80" s="3">
        <v>42982</v>
      </c>
      <c r="B80" s="4">
        <v>2</v>
      </c>
      <c r="C80" s="4">
        <f t="shared" si="20"/>
        <v>0</v>
      </c>
      <c r="D80" s="4">
        <f t="shared" si="21"/>
        <v>1</v>
      </c>
      <c r="E80" s="4">
        <f t="shared" si="22"/>
        <v>1</v>
      </c>
      <c r="F80" s="4">
        <f t="shared" si="25"/>
        <v>1</v>
      </c>
      <c r="G80" s="4">
        <f t="shared" si="26"/>
        <v>0</v>
      </c>
      <c r="H80" s="4">
        <f t="shared" si="27"/>
        <v>0</v>
      </c>
      <c r="I80" s="4">
        <f t="shared" si="28"/>
        <v>0</v>
      </c>
      <c r="J80" s="4">
        <f t="shared" si="29"/>
        <v>0</v>
      </c>
      <c r="K80" s="4">
        <f t="shared" si="30"/>
        <v>3</v>
      </c>
      <c r="L80" s="4">
        <f t="shared" si="23"/>
        <v>1</v>
      </c>
      <c r="M80" s="6">
        <f>( (_xlfn.DAYS(A80,Datas!$C$3)) / Datas!$E$3) * 100</f>
        <v>21.481481481481481</v>
      </c>
      <c r="N80" s="6">
        <f t="shared" si="24"/>
        <v>13.333333333333334</v>
      </c>
      <c r="O80" s="1">
        <v>915</v>
      </c>
      <c r="P80" s="2">
        <f t="shared" si="33"/>
        <v>267</v>
      </c>
      <c r="Q80" s="2">
        <f t="shared" si="33"/>
        <v>431</v>
      </c>
      <c r="R80" s="2">
        <f t="shared" si="33"/>
        <v>577</v>
      </c>
      <c r="S80" s="2">
        <f t="shared" si="33"/>
        <v>756</v>
      </c>
      <c r="T80" s="2">
        <f t="shared" si="34"/>
        <v>987</v>
      </c>
      <c r="U80" s="1">
        <v>359</v>
      </c>
      <c r="V80" s="2">
        <f>U79</f>
        <v>224</v>
      </c>
      <c r="W80" s="2">
        <f t="shared" si="31"/>
        <v>450</v>
      </c>
      <c r="X80" s="2">
        <f t="shared" si="31"/>
        <v>375</v>
      </c>
      <c r="Y80" s="2">
        <f t="shared" si="31"/>
        <v>491</v>
      </c>
      <c r="Z80" s="2">
        <f t="shared" si="32"/>
        <v>347</v>
      </c>
      <c r="AA80" s="1">
        <v>264</v>
      </c>
      <c r="AB80" s="2">
        <f t="shared" si="18"/>
        <v>85</v>
      </c>
      <c r="AC80" s="2">
        <f t="shared" si="18"/>
        <v>239</v>
      </c>
      <c r="AD80" s="2">
        <f t="shared" si="18"/>
        <v>271</v>
      </c>
      <c r="AE80" s="2">
        <f t="shared" si="18"/>
        <v>288</v>
      </c>
      <c r="AF80" s="2">
        <f t="shared" si="19"/>
        <v>249</v>
      </c>
      <c r="AG80" s="1" t="s">
        <v>173</v>
      </c>
      <c r="AH80" s="1" t="s">
        <v>109</v>
      </c>
      <c r="AI80" s="1">
        <v>59</v>
      </c>
      <c r="AJ80" s="1" t="s">
        <v>105</v>
      </c>
    </row>
    <row r="81" spans="1:36" x14ac:dyDescent="0.25">
      <c r="A81" s="3">
        <v>42983</v>
      </c>
      <c r="B81" s="4">
        <v>2</v>
      </c>
      <c r="C81" s="4">
        <f t="shared" si="20"/>
        <v>0</v>
      </c>
      <c r="D81" s="4">
        <f t="shared" si="21"/>
        <v>1</v>
      </c>
      <c r="E81" s="4">
        <f t="shared" si="22"/>
        <v>2</v>
      </c>
      <c r="F81" s="4">
        <f t="shared" si="25"/>
        <v>0</v>
      </c>
      <c r="G81" s="4">
        <f t="shared" si="26"/>
        <v>1</v>
      </c>
      <c r="H81" s="4">
        <f t="shared" si="27"/>
        <v>0</v>
      </c>
      <c r="I81" s="4">
        <f t="shared" si="28"/>
        <v>0</v>
      </c>
      <c r="J81" s="4">
        <f t="shared" si="29"/>
        <v>0</v>
      </c>
      <c r="K81" s="4">
        <f t="shared" si="30"/>
        <v>1</v>
      </c>
      <c r="L81" s="4">
        <f t="shared" si="23"/>
        <v>1</v>
      </c>
      <c r="M81" s="6">
        <f>( (_xlfn.DAYS(A81,Datas!$C$3)) / Datas!$E$3) * 100</f>
        <v>22.222222222222221</v>
      </c>
      <c r="N81" s="6">
        <f t="shared" si="24"/>
        <v>16.666666666666664</v>
      </c>
      <c r="O81" s="1">
        <v>639</v>
      </c>
      <c r="P81" s="2">
        <f t="shared" si="33"/>
        <v>915</v>
      </c>
      <c r="Q81" s="2">
        <f t="shared" si="33"/>
        <v>267</v>
      </c>
      <c r="R81" s="2">
        <f t="shared" si="33"/>
        <v>431</v>
      </c>
      <c r="S81" s="2">
        <f t="shared" si="33"/>
        <v>577</v>
      </c>
      <c r="T81" s="2">
        <f t="shared" si="34"/>
        <v>756</v>
      </c>
      <c r="U81" s="1">
        <v>480</v>
      </c>
      <c r="V81" s="2">
        <f>U80</f>
        <v>359</v>
      </c>
      <c r="W81" s="2">
        <f t="shared" si="31"/>
        <v>224</v>
      </c>
      <c r="X81" s="2">
        <f t="shared" si="31"/>
        <v>450</v>
      </c>
      <c r="Y81" s="2">
        <f t="shared" si="31"/>
        <v>375</v>
      </c>
      <c r="Z81" s="2">
        <f t="shared" si="32"/>
        <v>491</v>
      </c>
      <c r="AA81" s="1">
        <v>285</v>
      </c>
      <c r="AB81" s="2">
        <f t="shared" si="18"/>
        <v>264</v>
      </c>
      <c r="AC81" s="2">
        <f t="shared" si="18"/>
        <v>85</v>
      </c>
      <c r="AD81" s="2">
        <f t="shared" si="18"/>
        <v>239</v>
      </c>
      <c r="AE81" s="2">
        <f t="shared" si="18"/>
        <v>271</v>
      </c>
      <c r="AF81" s="2">
        <f t="shared" si="19"/>
        <v>288</v>
      </c>
      <c r="AG81" s="1" t="s">
        <v>133</v>
      </c>
      <c r="AH81" s="1" t="s">
        <v>60</v>
      </c>
      <c r="AI81" s="1">
        <v>59</v>
      </c>
      <c r="AJ81" s="1">
        <v>1</v>
      </c>
    </row>
    <row r="82" spans="1:36" x14ac:dyDescent="0.25">
      <c r="A82" s="3">
        <v>42984</v>
      </c>
      <c r="B82" s="4">
        <v>2</v>
      </c>
      <c r="C82" s="4">
        <f t="shared" si="20"/>
        <v>0</v>
      </c>
      <c r="D82" s="4">
        <f t="shared" si="21"/>
        <v>1</v>
      </c>
      <c r="E82" s="4">
        <f t="shared" si="22"/>
        <v>3</v>
      </c>
      <c r="F82" s="4">
        <f t="shared" si="25"/>
        <v>0</v>
      </c>
      <c r="G82" s="4">
        <f t="shared" si="26"/>
        <v>0</v>
      </c>
      <c r="H82" s="4">
        <f t="shared" si="27"/>
        <v>1</v>
      </c>
      <c r="I82" s="4">
        <f t="shared" si="28"/>
        <v>0</v>
      </c>
      <c r="J82" s="4">
        <f t="shared" si="29"/>
        <v>0</v>
      </c>
      <c r="K82" s="4">
        <f t="shared" si="30"/>
        <v>1</v>
      </c>
      <c r="L82" s="4">
        <f t="shared" si="23"/>
        <v>5</v>
      </c>
      <c r="M82" s="6">
        <f>( (_xlfn.DAYS(A82,Datas!$C$3)) / Datas!$E$3) * 100</f>
        <v>22.962962962962962</v>
      </c>
      <c r="N82" s="6">
        <f t="shared" si="24"/>
        <v>20</v>
      </c>
      <c r="O82" s="1">
        <v>422</v>
      </c>
      <c r="P82" s="2">
        <f t="shared" si="33"/>
        <v>639</v>
      </c>
      <c r="Q82" s="2">
        <f t="shared" si="33"/>
        <v>915</v>
      </c>
      <c r="R82" s="2">
        <f t="shared" si="33"/>
        <v>267</v>
      </c>
      <c r="S82" s="2">
        <f t="shared" si="33"/>
        <v>431</v>
      </c>
      <c r="T82" s="2">
        <f t="shared" si="34"/>
        <v>577</v>
      </c>
      <c r="U82" s="1">
        <v>347</v>
      </c>
      <c r="V82" s="2">
        <f>U81</f>
        <v>480</v>
      </c>
      <c r="W82" s="2">
        <f t="shared" si="31"/>
        <v>359</v>
      </c>
      <c r="X82" s="2">
        <f t="shared" si="31"/>
        <v>224</v>
      </c>
      <c r="Y82" s="2">
        <f t="shared" si="31"/>
        <v>450</v>
      </c>
      <c r="Z82" s="2">
        <f t="shared" si="32"/>
        <v>375</v>
      </c>
      <c r="AA82" s="1">
        <v>171</v>
      </c>
      <c r="AB82" s="2">
        <f t="shared" si="18"/>
        <v>285</v>
      </c>
      <c r="AC82" s="2">
        <f t="shared" si="18"/>
        <v>264</v>
      </c>
      <c r="AD82" s="2">
        <f t="shared" si="18"/>
        <v>85</v>
      </c>
      <c r="AE82" s="2">
        <f t="shared" si="18"/>
        <v>239</v>
      </c>
      <c r="AF82" s="2">
        <f t="shared" si="19"/>
        <v>271</v>
      </c>
      <c r="AG82" s="1" t="s">
        <v>155</v>
      </c>
      <c r="AH82" s="1" t="s">
        <v>7</v>
      </c>
      <c r="AI82" s="1">
        <v>52</v>
      </c>
      <c r="AJ82" s="1" t="s">
        <v>34</v>
      </c>
    </row>
    <row r="83" spans="1:36" x14ac:dyDescent="0.25">
      <c r="A83" s="3">
        <v>42989</v>
      </c>
      <c r="B83" s="4">
        <v>2</v>
      </c>
      <c r="C83" s="4">
        <f t="shared" si="20"/>
        <v>0</v>
      </c>
      <c r="D83" s="4">
        <f t="shared" si="21"/>
        <v>1</v>
      </c>
      <c r="E83" s="4">
        <f t="shared" si="22"/>
        <v>1</v>
      </c>
      <c r="F83" s="4">
        <f t="shared" si="25"/>
        <v>1</v>
      </c>
      <c r="G83" s="4">
        <f t="shared" si="26"/>
        <v>0</v>
      </c>
      <c r="H83" s="4">
        <f t="shared" si="27"/>
        <v>0</v>
      </c>
      <c r="I83" s="4">
        <f t="shared" si="28"/>
        <v>0</v>
      </c>
      <c r="J83" s="4">
        <f t="shared" si="29"/>
        <v>0</v>
      </c>
      <c r="K83" s="4">
        <f t="shared" si="30"/>
        <v>5</v>
      </c>
      <c r="L83" s="4">
        <f t="shared" si="23"/>
        <v>1</v>
      </c>
      <c r="M83" s="6">
        <f>( (_xlfn.DAYS(A83,Datas!$C$3)) / Datas!$E$3) * 100</f>
        <v>26.666666666666668</v>
      </c>
      <c r="N83" s="6">
        <f t="shared" si="24"/>
        <v>36.666666666666664</v>
      </c>
      <c r="O83" s="1">
        <v>1311</v>
      </c>
      <c r="P83" s="2">
        <f t="shared" si="33"/>
        <v>422</v>
      </c>
      <c r="Q83" s="2">
        <f t="shared" si="33"/>
        <v>639</v>
      </c>
      <c r="R83" s="2">
        <f t="shared" si="33"/>
        <v>915</v>
      </c>
      <c r="S83" s="2">
        <f t="shared" si="33"/>
        <v>267</v>
      </c>
      <c r="T83" s="2">
        <f t="shared" si="34"/>
        <v>431</v>
      </c>
      <c r="U83" s="1">
        <v>377</v>
      </c>
      <c r="V83" s="2">
        <f>U82</f>
        <v>347</v>
      </c>
      <c r="W83" s="2">
        <f t="shared" si="31"/>
        <v>480</v>
      </c>
      <c r="X83" s="2">
        <f t="shared" si="31"/>
        <v>359</v>
      </c>
      <c r="Y83" s="2">
        <f t="shared" si="31"/>
        <v>224</v>
      </c>
      <c r="Z83" s="2">
        <f t="shared" si="32"/>
        <v>450</v>
      </c>
      <c r="AA83" s="1">
        <v>254</v>
      </c>
      <c r="AB83" s="2">
        <f t="shared" si="18"/>
        <v>171</v>
      </c>
      <c r="AC83" s="2">
        <f t="shared" si="18"/>
        <v>285</v>
      </c>
      <c r="AD83" s="2">
        <f t="shared" si="18"/>
        <v>264</v>
      </c>
      <c r="AE83" s="2">
        <f t="shared" si="18"/>
        <v>85</v>
      </c>
      <c r="AF83" s="2">
        <f t="shared" si="19"/>
        <v>239</v>
      </c>
      <c r="AG83" s="1" t="s">
        <v>51</v>
      </c>
      <c r="AH83" s="1" t="s">
        <v>199</v>
      </c>
      <c r="AI83" s="1">
        <v>52</v>
      </c>
      <c r="AJ83" s="1" t="s">
        <v>72</v>
      </c>
    </row>
    <row r="84" spans="1:36" x14ac:dyDescent="0.25">
      <c r="A84" s="3">
        <v>42990</v>
      </c>
      <c r="B84" s="4">
        <v>2</v>
      </c>
      <c r="C84" s="4">
        <f t="shared" si="20"/>
        <v>0</v>
      </c>
      <c r="D84" s="4">
        <f t="shared" si="21"/>
        <v>1</v>
      </c>
      <c r="E84" s="4">
        <f t="shared" si="22"/>
        <v>2</v>
      </c>
      <c r="F84" s="4">
        <f t="shared" si="25"/>
        <v>0</v>
      </c>
      <c r="G84" s="4">
        <f t="shared" si="26"/>
        <v>1</v>
      </c>
      <c r="H84" s="4">
        <f t="shared" si="27"/>
        <v>0</v>
      </c>
      <c r="I84" s="4">
        <f t="shared" si="28"/>
        <v>0</v>
      </c>
      <c r="J84" s="4">
        <f t="shared" si="29"/>
        <v>0</v>
      </c>
      <c r="K84" s="4">
        <f t="shared" si="30"/>
        <v>1</v>
      </c>
      <c r="L84" s="4">
        <f t="shared" si="23"/>
        <v>1</v>
      </c>
      <c r="M84" s="6">
        <f>( (_xlfn.DAYS(A84,Datas!$C$3)) / Datas!$E$3) * 100</f>
        <v>27.407407407407408</v>
      </c>
      <c r="N84" s="6">
        <f t="shared" si="24"/>
        <v>40</v>
      </c>
      <c r="O84" s="1">
        <v>734</v>
      </c>
      <c r="P84" s="2">
        <f t="shared" si="33"/>
        <v>1311</v>
      </c>
      <c r="Q84" s="2">
        <f t="shared" si="33"/>
        <v>422</v>
      </c>
      <c r="R84" s="2">
        <f t="shared" si="33"/>
        <v>639</v>
      </c>
      <c r="S84" s="2">
        <f t="shared" si="33"/>
        <v>915</v>
      </c>
      <c r="T84" s="2">
        <f t="shared" si="34"/>
        <v>267</v>
      </c>
      <c r="U84" s="1">
        <v>477</v>
      </c>
      <c r="V84" s="2">
        <f>U83</f>
        <v>377</v>
      </c>
      <c r="W84" s="2">
        <f t="shared" si="31"/>
        <v>347</v>
      </c>
      <c r="X84" s="2">
        <f t="shared" si="31"/>
        <v>480</v>
      </c>
      <c r="Y84" s="2">
        <f t="shared" si="31"/>
        <v>359</v>
      </c>
      <c r="Z84" s="2">
        <f t="shared" si="32"/>
        <v>224</v>
      </c>
      <c r="AA84" s="1">
        <v>271</v>
      </c>
      <c r="AB84" s="2">
        <f t="shared" si="18"/>
        <v>254</v>
      </c>
      <c r="AC84" s="2">
        <f t="shared" si="18"/>
        <v>171</v>
      </c>
      <c r="AD84" s="2">
        <f t="shared" si="18"/>
        <v>285</v>
      </c>
      <c r="AE84" s="2">
        <f t="shared" si="18"/>
        <v>264</v>
      </c>
      <c r="AF84" s="2">
        <f t="shared" si="19"/>
        <v>85</v>
      </c>
      <c r="AG84" s="1" t="s">
        <v>132</v>
      </c>
      <c r="AH84" s="1" t="s">
        <v>200</v>
      </c>
      <c r="AI84" s="1">
        <v>50</v>
      </c>
      <c r="AJ84" s="1" t="s">
        <v>17</v>
      </c>
    </row>
    <row r="85" spans="1:36" x14ac:dyDescent="0.25">
      <c r="A85" s="3">
        <v>42991</v>
      </c>
      <c r="B85" s="4">
        <v>2</v>
      </c>
      <c r="C85" s="4">
        <f t="shared" si="20"/>
        <v>0</v>
      </c>
      <c r="D85" s="4">
        <f t="shared" si="21"/>
        <v>1</v>
      </c>
      <c r="E85" s="4">
        <f t="shared" si="22"/>
        <v>3</v>
      </c>
      <c r="F85" s="4">
        <f t="shared" si="25"/>
        <v>0</v>
      </c>
      <c r="G85" s="4">
        <f t="shared" si="26"/>
        <v>0</v>
      </c>
      <c r="H85" s="4">
        <f t="shared" si="27"/>
        <v>1</v>
      </c>
      <c r="I85" s="4">
        <f t="shared" si="28"/>
        <v>0</v>
      </c>
      <c r="J85" s="4">
        <f t="shared" si="29"/>
        <v>0</v>
      </c>
      <c r="K85" s="4">
        <f t="shared" si="30"/>
        <v>1</v>
      </c>
      <c r="L85" s="4">
        <f t="shared" si="23"/>
        <v>1</v>
      </c>
      <c r="M85" s="6">
        <f>( (_xlfn.DAYS(A85,Datas!$C$3)) / Datas!$E$3) * 100</f>
        <v>28.148148148148149</v>
      </c>
      <c r="N85" s="6">
        <f t="shared" si="24"/>
        <v>43.333333333333336</v>
      </c>
      <c r="O85" s="1">
        <v>571</v>
      </c>
      <c r="P85" s="2">
        <f t="shared" si="33"/>
        <v>734</v>
      </c>
      <c r="Q85" s="2">
        <f t="shared" si="33"/>
        <v>1311</v>
      </c>
      <c r="R85" s="2">
        <f t="shared" si="33"/>
        <v>422</v>
      </c>
      <c r="S85" s="2">
        <f t="shared" si="33"/>
        <v>639</v>
      </c>
      <c r="T85" s="2">
        <f t="shared" si="34"/>
        <v>915</v>
      </c>
      <c r="U85" s="1">
        <v>386</v>
      </c>
      <c r="V85" s="2">
        <f>U84</f>
        <v>477</v>
      </c>
      <c r="W85" s="2">
        <f t="shared" si="31"/>
        <v>377</v>
      </c>
      <c r="X85" s="2">
        <f t="shared" si="31"/>
        <v>347</v>
      </c>
      <c r="Y85" s="2">
        <f t="shared" si="31"/>
        <v>480</v>
      </c>
      <c r="Z85" s="2">
        <f t="shared" si="32"/>
        <v>359</v>
      </c>
      <c r="AA85" s="1">
        <v>274</v>
      </c>
      <c r="AB85" s="2">
        <f t="shared" si="18"/>
        <v>271</v>
      </c>
      <c r="AC85" s="2">
        <f t="shared" si="18"/>
        <v>254</v>
      </c>
      <c r="AD85" s="2">
        <f t="shared" si="18"/>
        <v>171</v>
      </c>
      <c r="AE85" s="2">
        <f t="shared" ref="AE85:AF148" si="35">AD84</f>
        <v>285</v>
      </c>
      <c r="AF85" s="2">
        <f t="shared" si="19"/>
        <v>264</v>
      </c>
      <c r="AG85" s="1" t="s">
        <v>158</v>
      </c>
      <c r="AH85" s="1" t="s">
        <v>202</v>
      </c>
      <c r="AI85" s="1">
        <v>54</v>
      </c>
      <c r="AJ85" s="1" t="s">
        <v>105</v>
      </c>
    </row>
    <row r="86" spans="1:36" x14ac:dyDescent="0.25">
      <c r="A86" s="3">
        <v>42992</v>
      </c>
      <c r="B86" s="4">
        <v>2</v>
      </c>
      <c r="C86" s="4">
        <f t="shared" si="20"/>
        <v>0</v>
      </c>
      <c r="D86" s="4">
        <f t="shared" si="21"/>
        <v>1</v>
      </c>
      <c r="E86" s="4">
        <f t="shared" si="22"/>
        <v>4</v>
      </c>
      <c r="F86" s="4">
        <f t="shared" si="25"/>
        <v>0</v>
      </c>
      <c r="G86" s="4">
        <f t="shared" si="26"/>
        <v>0</v>
      </c>
      <c r="H86" s="4">
        <f t="shared" si="27"/>
        <v>0</v>
      </c>
      <c r="I86" s="4">
        <f t="shared" si="28"/>
        <v>1</v>
      </c>
      <c r="J86" s="4">
        <f t="shared" si="29"/>
        <v>0</v>
      </c>
      <c r="K86" s="4">
        <f t="shared" si="30"/>
        <v>1</v>
      </c>
      <c r="L86" s="4">
        <f t="shared" si="23"/>
        <v>1</v>
      </c>
      <c r="M86" s="6">
        <f>( (_xlfn.DAYS(A86,Datas!$C$3)) / Datas!$E$3) * 100</f>
        <v>28.888888888888886</v>
      </c>
      <c r="N86" s="6">
        <f t="shared" si="24"/>
        <v>46.666666666666664</v>
      </c>
      <c r="O86" s="1">
        <v>341</v>
      </c>
      <c r="P86" s="2">
        <f t="shared" si="33"/>
        <v>571</v>
      </c>
      <c r="Q86" s="2">
        <f t="shared" si="33"/>
        <v>734</v>
      </c>
      <c r="R86" s="2">
        <f t="shared" si="33"/>
        <v>1311</v>
      </c>
      <c r="S86" s="2">
        <f t="shared" si="33"/>
        <v>422</v>
      </c>
      <c r="T86" s="2">
        <f t="shared" si="34"/>
        <v>639</v>
      </c>
      <c r="U86" s="1">
        <v>449</v>
      </c>
      <c r="V86" s="2">
        <f>U85</f>
        <v>386</v>
      </c>
      <c r="W86" s="2">
        <f t="shared" si="31"/>
        <v>477</v>
      </c>
      <c r="X86" s="2">
        <f t="shared" si="31"/>
        <v>377</v>
      </c>
      <c r="Y86" s="2">
        <f t="shared" si="31"/>
        <v>347</v>
      </c>
      <c r="Z86" s="2">
        <f t="shared" si="32"/>
        <v>480</v>
      </c>
      <c r="AA86" s="1">
        <v>195</v>
      </c>
      <c r="AB86" s="2">
        <f t="shared" ref="AB86:AF149" si="36">AA85</f>
        <v>274</v>
      </c>
      <c r="AC86" s="2">
        <f t="shared" si="36"/>
        <v>271</v>
      </c>
      <c r="AD86" s="2">
        <f t="shared" si="36"/>
        <v>254</v>
      </c>
      <c r="AE86" s="2">
        <f t="shared" si="35"/>
        <v>171</v>
      </c>
      <c r="AF86" s="2">
        <f t="shared" si="35"/>
        <v>285</v>
      </c>
      <c r="AG86" s="1" t="s">
        <v>108</v>
      </c>
      <c r="AH86" s="1" t="s">
        <v>200</v>
      </c>
      <c r="AI86" s="1">
        <v>48</v>
      </c>
      <c r="AJ86" s="1" t="s">
        <v>34</v>
      </c>
    </row>
    <row r="87" spans="1:36" x14ac:dyDescent="0.25">
      <c r="A87" s="3">
        <v>42993</v>
      </c>
      <c r="B87" s="4">
        <v>2</v>
      </c>
      <c r="C87" s="4">
        <f t="shared" si="20"/>
        <v>0</v>
      </c>
      <c r="D87" s="4">
        <f t="shared" si="21"/>
        <v>1</v>
      </c>
      <c r="E87" s="4">
        <f t="shared" si="22"/>
        <v>5</v>
      </c>
      <c r="F87" s="4">
        <f t="shared" si="25"/>
        <v>0</v>
      </c>
      <c r="G87" s="4">
        <f t="shared" si="26"/>
        <v>0</v>
      </c>
      <c r="H87" s="4">
        <f t="shared" si="27"/>
        <v>0</v>
      </c>
      <c r="I87" s="4">
        <f t="shared" si="28"/>
        <v>0</v>
      </c>
      <c r="J87" s="4">
        <f t="shared" si="29"/>
        <v>1</v>
      </c>
      <c r="K87" s="4">
        <f t="shared" si="30"/>
        <v>1</v>
      </c>
      <c r="L87" s="4">
        <f t="shared" si="23"/>
        <v>3</v>
      </c>
      <c r="M87" s="6">
        <f>( (_xlfn.DAYS(A87,Datas!$C$3)) / Datas!$E$3) * 100</f>
        <v>29.629629629629626</v>
      </c>
      <c r="N87" s="6">
        <f t="shared" si="24"/>
        <v>50</v>
      </c>
      <c r="O87" s="1">
        <v>380</v>
      </c>
      <c r="P87" s="2">
        <f t="shared" si="33"/>
        <v>341</v>
      </c>
      <c r="Q87" s="2">
        <f t="shared" si="33"/>
        <v>571</v>
      </c>
      <c r="R87" s="2">
        <f t="shared" si="33"/>
        <v>734</v>
      </c>
      <c r="S87" s="2">
        <f t="shared" si="33"/>
        <v>1311</v>
      </c>
      <c r="T87" s="2">
        <f t="shared" si="34"/>
        <v>422</v>
      </c>
      <c r="U87" s="1">
        <v>232</v>
      </c>
      <c r="V87" s="2">
        <f>U86</f>
        <v>449</v>
      </c>
      <c r="W87" s="2">
        <f t="shared" si="31"/>
        <v>386</v>
      </c>
      <c r="X87" s="2">
        <f t="shared" si="31"/>
        <v>477</v>
      </c>
      <c r="Y87" s="2">
        <f t="shared" si="31"/>
        <v>377</v>
      </c>
      <c r="Z87" s="2">
        <f t="shared" si="32"/>
        <v>347</v>
      </c>
      <c r="AA87" s="1">
        <v>92</v>
      </c>
      <c r="AB87" s="2">
        <f t="shared" si="36"/>
        <v>195</v>
      </c>
      <c r="AC87" s="2">
        <f t="shared" si="36"/>
        <v>274</v>
      </c>
      <c r="AD87" s="2">
        <f t="shared" si="36"/>
        <v>271</v>
      </c>
      <c r="AE87" s="2">
        <f t="shared" si="35"/>
        <v>254</v>
      </c>
      <c r="AF87" s="2">
        <f t="shared" si="35"/>
        <v>171</v>
      </c>
      <c r="AG87" s="1" t="s">
        <v>158</v>
      </c>
      <c r="AH87" s="1" t="s">
        <v>206</v>
      </c>
      <c r="AI87" s="1">
        <v>47</v>
      </c>
      <c r="AJ87" s="1" t="s">
        <v>85</v>
      </c>
    </row>
    <row r="88" spans="1:36" x14ac:dyDescent="0.25">
      <c r="A88" s="3">
        <v>42996</v>
      </c>
      <c r="B88" s="4">
        <v>2</v>
      </c>
      <c r="C88" s="4">
        <f t="shared" si="20"/>
        <v>0</v>
      </c>
      <c r="D88" s="4">
        <f t="shared" si="21"/>
        <v>1</v>
      </c>
      <c r="E88" s="4">
        <f t="shared" si="22"/>
        <v>1</v>
      </c>
      <c r="F88" s="4">
        <f t="shared" si="25"/>
        <v>1</v>
      </c>
      <c r="G88" s="4">
        <f t="shared" si="26"/>
        <v>0</v>
      </c>
      <c r="H88" s="4">
        <f t="shared" si="27"/>
        <v>0</v>
      </c>
      <c r="I88" s="4">
        <f t="shared" si="28"/>
        <v>0</v>
      </c>
      <c r="J88" s="4">
        <f t="shared" si="29"/>
        <v>0</v>
      </c>
      <c r="K88" s="4">
        <f t="shared" si="30"/>
        <v>3</v>
      </c>
      <c r="L88" s="4">
        <f t="shared" si="23"/>
        <v>1</v>
      </c>
      <c r="M88" s="6">
        <f>( (_xlfn.DAYS(A88,Datas!$C$3)) / Datas!$E$3) * 100</f>
        <v>31.851851851851855</v>
      </c>
      <c r="N88" s="6">
        <f t="shared" si="24"/>
        <v>60</v>
      </c>
      <c r="O88" s="1">
        <v>1354</v>
      </c>
      <c r="P88" s="2">
        <f t="shared" si="33"/>
        <v>380</v>
      </c>
      <c r="Q88" s="2">
        <f t="shared" si="33"/>
        <v>341</v>
      </c>
      <c r="R88" s="2">
        <f t="shared" si="33"/>
        <v>571</v>
      </c>
      <c r="S88" s="2">
        <f t="shared" si="33"/>
        <v>734</v>
      </c>
      <c r="T88" s="2">
        <f t="shared" si="34"/>
        <v>1311</v>
      </c>
      <c r="U88" s="1">
        <v>343</v>
      </c>
      <c r="V88" s="2">
        <f>U87</f>
        <v>232</v>
      </c>
      <c r="W88" s="2">
        <f t="shared" si="31"/>
        <v>449</v>
      </c>
      <c r="X88" s="2">
        <f t="shared" si="31"/>
        <v>386</v>
      </c>
      <c r="Y88" s="2">
        <f t="shared" si="31"/>
        <v>477</v>
      </c>
      <c r="Z88" s="2">
        <f t="shared" si="32"/>
        <v>377</v>
      </c>
      <c r="AA88" s="1">
        <v>243</v>
      </c>
      <c r="AB88" s="2">
        <f t="shared" si="36"/>
        <v>92</v>
      </c>
      <c r="AC88" s="2">
        <f t="shared" si="36"/>
        <v>195</v>
      </c>
      <c r="AD88" s="2">
        <f t="shared" si="36"/>
        <v>274</v>
      </c>
      <c r="AE88" s="2">
        <f t="shared" si="35"/>
        <v>271</v>
      </c>
      <c r="AF88" s="2">
        <f t="shared" si="35"/>
        <v>254</v>
      </c>
      <c r="AG88" s="1" t="s">
        <v>111</v>
      </c>
      <c r="AH88" s="1" t="s">
        <v>46</v>
      </c>
      <c r="AI88" s="1">
        <v>69</v>
      </c>
      <c r="AJ88" s="1" t="s">
        <v>10</v>
      </c>
    </row>
    <row r="89" spans="1:36" x14ac:dyDescent="0.25">
      <c r="A89" s="3">
        <v>42997</v>
      </c>
      <c r="B89" s="4">
        <v>2</v>
      </c>
      <c r="C89" s="4">
        <f t="shared" si="20"/>
        <v>0</v>
      </c>
      <c r="D89" s="4">
        <f t="shared" si="21"/>
        <v>1</v>
      </c>
      <c r="E89" s="4">
        <f t="shared" si="22"/>
        <v>2</v>
      </c>
      <c r="F89" s="4">
        <f t="shared" si="25"/>
        <v>0</v>
      </c>
      <c r="G89" s="4">
        <f t="shared" si="26"/>
        <v>1</v>
      </c>
      <c r="H89" s="4">
        <f t="shared" si="27"/>
        <v>0</v>
      </c>
      <c r="I89" s="4">
        <f t="shared" si="28"/>
        <v>0</v>
      </c>
      <c r="J89" s="4">
        <f t="shared" si="29"/>
        <v>0</v>
      </c>
      <c r="K89" s="4">
        <f t="shared" si="30"/>
        <v>1</v>
      </c>
      <c r="L89" s="4">
        <f t="shared" si="23"/>
        <v>1</v>
      </c>
      <c r="M89" s="6">
        <f>( (_xlfn.DAYS(A89,Datas!$C$3)) / Datas!$E$3) * 100</f>
        <v>32.592592592592595</v>
      </c>
      <c r="N89" s="6">
        <f t="shared" si="24"/>
        <v>63.333333333333329</v>
      </c>
      <c r="O89" s="1">
        <v>536</v>
      </c>
      <c r="P89" s="2">
        <f t="shared" si="33"/>
        <v>1354</v>
      </c>
      <c r="Q89" s="2">
        <f t="shared" si="33"/>
        <v>380</v>
      </c>
      <c r="R89" s="2">
        <f t="shared" si="33"/>
        <v>341</v>
      </c>
      <c r="S89" s="2">
        <f t="shared" si="33"/>
        <v>571</v>
      </c>
      <c r="T89" s="2">
        <f t="shared" si="34"/>
        <v>734</v>
      </c>
      <c r="U89" s="1">
        <v>470</v>
      </c>
      <c r="V89" s="2">
        <f>U88</f>
        <v>343</v>
      </c>
      <c r="W89" s="2">
        <f t="shared" si="31"/>
        <v>232</v>
      </c>
      <c r="X89" s="2">
        <f t="shared" si="31"/>
        <v>449</v>
      </c>
      <c r="Y89" s="2">
        <f t="shared" si="31"/>
        <v>386</v>
      </c>
      <c r="Z89" s="2">
        <f t="shared" si="32"/>
        <v>477</v>
      </c>
      <c r="AA89" s="1">
        <v>268</v>
      </c>
      <c r="AB89" s="2">
        <f t="shared" si="36"/>
        <v>243</v>
      </c>
      <c r="AC89" s="2">
        <f t="shared" si="36"/>
        <v>92</v>
      </c>
      <c r="AD89" s="2">
        <f t="shared" si="36"/>
        <v>195</v>
      </c>
      <c r="AE89" s="2">
        <f t="shared" si="35"/>
        <v>274</v>
      </c>
      <c r="AF89" s="2">
        <f t="shared" si="35"/>
        <v>271</v>
      </c>
      <c r="AG89" s="1" t="s">
        <v>208</v>
      </c>
      <c r="AH89" s="1" t="s">
        <v>29</v>
      </c>
      <c r="AI89" s="1">
        <v>77</v>
      </c>
      <c r="AJ89" s="1" t="s">
        <v>124</v>
      </c>
    </row>
    <row r="90" spans="1:36" x14ac:dyDescent="0.25">
      <c r="A90" s="3">
        <v>42998</v>
      </c>
      <c r="B90" s="4">
        <v>2</v>
      </c>
      <c r="C90" s="4">
        <f t="shared" si="20"/>
        <v>0</v>
      </c>
      <c r="D90" s="4">
        <f t="shared" si="21"/>
        <v>1</v>
      </c>
      <c r="E90" s="4">
        <f t="shared" si="22"/>
        <v>3</v>
      </c>
      <c r="F90" s="4">
        <f t="shared" si="25"/>
        <v>0</v>
      </c>
      <c r="G90" s="4">
        <f t="shared" si="26"/>
        <v>0</v>
      </c>
      <c r="H90" s="4">
        <f t="shared" si="27"/>
        <v>1</v>
      </c>
      <c r="I90" s="4">
        <f t="shared" si="28"/>
        <v>0</v>
      </c>
      <c r="J90" s="4">
        <f t="shared" si="29"/>
        <v>0</v>
      </c>
      <c r="K90" s="4">
        <f t="shared" si="30"/>
        <v>1</v>
      </c>
      <c r="L90" s="4">
        <f t="shared" si="23"/>
        <v>1</v>
      </c>
      <c r="M90" s="6">
        <f>( (_xlfn.DAYS(A90,Datas!$C$3)) / Datas!$E$3) * 100</f>
        <v>33.333333333333329</v>
      </c>
      <c r="N90" s="6">
        <f t="shared" si="24"/>
        <v>66.666666666666657</v>
      </c>
      <c r="O90" s="1">
        <v>259</v>
      </c>
      <c r="P90" s="2">
        <f t="shared" si="33"/>
        <v>536</v>
      </c>
      <c r="Q90" s="2">
        <f t="shared" si="33"/>
        <v>1354</v>
      </c>
      <c r="R90" s="2">
        <f t="shared" si="33"/>
        <v>380</v>
      </c>
      <c r="S90" s="2">
        <f t="shared" si="33"/>
        <v>341</v>
      </c>
      <c r="T90" s="2">
        <f t="shared" si="34"/>
        <v>571</v>
      </c>
      <c r="U90" s="1">
        <v>336</v>
      </c>
      <c r="V90" s="2">
        <f>U89</f>
        <v>470</v>
      </c>
      <c r="W90" s="2">
        <f t="shared" si="31"/>
        <v>343</v>
      </c>
      <c r="X90" s="2">
        <f t="shared" si="31"/>
        <v>232</v>
      </c>
      <c r="Y90" s="2">
        <f t="shared" si="31"/>
        <v>449</v>
      </c>
      <c r="Z90" s="2">
        <f t="shared" si="32"/>
        <v>386</v>
      </c>
      <c r="AA90" s="1">
        <v>136</v>
      </c>
      <c r="AB90" s="2">
        <f t="shared" si="36"/>
        <v>268</v>
      </c>
      <c r="AC90" s="2">
        <f t="shared" si="36"/>
        <v>243</v>
      </c>
      <c r="AD90" s="2">
        <f t="shared" si="36"/>
        <v>92</v>
      </c>
      <c r="AE90" s="2">
        <f t="shared" si="35"/>
        <v>195</v>
      </c>
      <c r="AF90" s="2">
        <f t="shared" si="35"/>
        <v>274</v>
      </c>
      <c r="AG90" s="1" t="s">
        <v>157</v>
      </c>
      <c r="AH90" s="1" t="s">
        <v>211</v>
      </c>
      <c r="AI90" s="1">
        <v>66</v>
      </c>
      <c r="AJ90" s="1" t="s">
        <v>213</v>
      </c>
    </row>
    <row r="91" spans="1:36" x14ac:dyDescent="0.25">
      <c r="A91" s="3">
        <v>42999</v>
      </c>
      <c r="B91" s="4">
        <v>2</v>
      </c>
      <c r="C91" s="4">
        <f t="shared" si="20"/>
        <v>0</v>
      </c>
      <c r="D91" s="4">
        <f t="shared" si="21"/>
        <v>1</v>
      </c>
      <c r="E91" s="4">
        <f t="shared" si="22"/>
        <v>4</v>
      </c>
      <c r="F91" s="4">
        <f t="shared" si="25"/>
        <v>0</v>
      </c>
      <c r="G91" s="4">
        <f t="shared" si="26"/>
        <v>0</v>
      </c>
      <c r="H91" s="4">
        <f t="shared" si="27"/>
        <v>0</v>
      </c>
      <c r="I91" s="4">
        <f t="shared" si="28"/>
        <v>1</v>
      </c>
      <c r="J91" s="4">
        <f t="shared" si="29"/>
        <v>0</v>
      </c>
      <c r="K91" s="4">
        <f t="shared" si="30"/>
        <v>1</v>
      </c>
      <c r="L91" s="4">
        <f t="shared" si="23"/>
        <v>1</v>
      </c>
      <c r="M91" s="6">
        <f>( (_xlfn.DAYS(A91,Datas!$C$3)) / Datas!$E$3) * 100</f>
        <v>34.074074074074076</v>
      </c>
      <c r="N91" s="6">
        <f t="shared" si="24"/>
        <v>70</v>
      </c>
      <c r="O91" s="1">
        <v>296</v>
      </c>
      <c r="P91" s="2">
        <f t="shared" si="33"/>
        <v>259</v>
      </c>
      <c r="Q91" s="2">
        <f t="shared" si="33"/>
        <v>536</v>
      </c>
      <c r="R91" s="2">
        <f t="shared" si="33"/>
        <v>1354</v>
      </c>
      <c r="S91" s="2">
        <f t="shared" si="33"/>
        <v>380</v>
      </c>
      <c r="T91" s="2">
        <f t="shared" si="34"/>
        <v>341</v>
      </c>
      <c r="U91" s="1">
        <v>428</v>
      </c>
      <c r="V91" s="2">
        <f>U90</f>
        <v>336</v>
      </c>
      <c r="W91" s="2">
        <f t="shared" si="31"/>
        <v>470</v>
      </c>
      <c r="X91" s="2">
        <f t="shared" si="31"/>
        <v>343</v>
      </c>
      <c r="Y91" s="2">
        <f t="shared" si="31"/>
        <v>232</v>
      </c>
      <c r="Z91" s="2">
        <f t="shared" si="32"/>
        <v>449</v>
      </c>
      <c r="AA91" s="1">
        <v>142</v>
      </c>
      <c r="AB91" s="2">
        <f t="shared" si="36"/>
        <v>136</v>
      </c>
      <c r="AC91" s="2">
        <f t="shared" si="36"/>
        <v>268</v>
      </c>
      <c r="AD91" s="2">
        <f t="shared" si="36"/>
        <v>243</v>
      </c>
      <c r="AE91" s="2">
        <f t="shared" si="35"/>
        <v>92</v>
      </c>
      <c r="AF91" s="2">
        <f t="shared" si="35"/>
        <v>195</v>
      </c>
      <c r="AG91" s="1" t="s">
        <v>183</v>
      </c>
      <c r="AH91" s="1" t="s">
        <v>214</v>
      </c>
      <c r="AI91" s="1">
        <v>56</v>
      </c>
      <c r="AJ91" s="1" t="s">
        <v>105</v>
      </c>
    </row>
    <row r="92" spans="1:36" x14ac:dyDescent="0.25">
      <c r="A92" s="3">
        <v>43000</v>
      </c>
      <c r="B92" s="4">
        <v>2</v>
      </c>
      <c r="C92" s="4">
        <f t="shared" si="20"/>
        <v>0</v>
      </c>
      <c r="D92" s="4">
        <f t="shared" si="21"/>
        <v>1</v>
      </c>
      <c r="E92" s="4">
        <f t="shared" si="22"/>
        <v>5</v>
      </c>
      <c r="F92" s="4">
        <f t="shared" si="25"/>
        <v>0</v>
      </c>
      <c r="G92" s="4">
        <f t="shared" si="26"/>
        <v>0</v>
      </c>
      <c r="H92" s="4">
        <f t="shared" si="27"/>
        <v>0</v>
      </c>
      <c r="I92" s="4">
        <f t="shared" si="28"/>
        <v>0</v>
      </c>
      <c r="J92" s="4">
        <f t="shared" si="29"/>
        <v>1</v>
      </c>
      <c r="K92" s="4">
        <f t="shared" si="30"/>
        <v>1</v>
      </c>
      <c r="L92" s="4">
        <f t="shared" si="23"/>
        <v>3</v>
      </c>
      <c r="M92" s="6">
        <f>( (_xlfn.DAYS(A92,Datas!$C$3)) / Datas!$E$3) * 100</f>
        <v>34.814814814814817</v>
      </c>
      <c r="N92" s="6">
        <f t="shared" si="24"/>
        <v>73.333333333333329</v>
      </c>
      <c r="O92" s="1">
        <v>213</v>
      </c>
      <c r="P92" s="2">
        <f t="shared" si="33"/>
        <v>296</v>
      </c>
      <c r="Q92" s="2">
        <f t="shared" si="33"/>
        <v>259</v>
      </c>
      <c r="R92" s="2">
        <f t="shared" si="33"/>
        <v>536</v>
      </c>
      <c r="S92" s="2">
        <f t="shared" si="33"/>
        <v>1354</v>
      </c>
      <c r="T92" s="2">
        <f t="shared" si="34"/>
        <v>380</v>
      </c>
      <c r="U92" s="1">
        <v>263</v>
      </c>
      <c r="V92" s="2">
        <f>U91</f>
        <v>428</v>
      </c>
      <c r="W92" s="2">
        <f t="shared" si="31"/>
        <v>336</v>
      </c>
      <c r="X92" s="2">
        <f t="shared" si="31"/>
        <v>470</v>
      </c>
      <c r="Y92" s="2">
        <f t="shared" si="31"/>
        <v>343</v>
      </c>
      <c r="Z92" s="2">
        <f t="shared" si="32"/>
        <v>232</v>
      </c>
      <c r="AA92" s="1">
        <v>95</v>
      </c>
      <c r="AB92" s="2">
        <f t="shared" si="36"/>
        <v>142</v>
      </c>
      <c r="AC92" s="2">
        <f t="shared" si="36"/>
        <v>136</v>
      </c>
      <c r="AD92" s="2">
        <f t="shared" si="36"/>
        <v>268</v>
      </c>
      <c r="AE92" s="2">
        <f t="shared" si="35"/>
        <v>243</v>
      </c>
      <c r="AF92" s="2">
        <f t="shared" si="35"/>
        <v>92</v>
      </c>
      <c r="AG92" s="1" t="s">
        <v>35</v>
      </c>
      <c r="AH92" s="1" t="s">
        <v>215</v>
      </c>
      <c r="AI92" s="1">
        <v>46</v>
      </c>
      <c r="AJ92" s="1" t="s">
        <v>105</v>
      </c>
    </row>
    <row r="93" spans="1:36" x14ac:dyDescent="0.25">
      <c r="A93" s="3">
        <v>43003</v>
      </c>
      <c r="B93" s="4">
        <v>2</v>
      </c>
      <c r="C93" s="4">
        <f t="shared" si="20"/>
        <v>0</v>
      </c>
      <c r="D93" s="4">
        <f t="shared" si="21"/>
        <v>1</v>
      </c>
      <c r="E93" s="4">
        <f t="shared" si="22"/>
        <v>1</v>
      </c>
      <c r="F93" s="4">
        <f t="shared" si="25"/>
        <v>1</v>
      </c>
      <c r="G93" s="4">
        <f t="shared" si="26"/>
        <v>0</v>
      </c>
      <c r="H93" s="4">
        <f t="shared" si="27"/>
        <v>0</v>
      </c>
      <c r="I93" s="4">
        <f t="shared" si="28"/>
        <v>0</v>
      </c>
      <c r="J93" s="4">
        <f t="shared" si="29"/>
        <v>0</v>
      </c>
      <c r="K93" s="4">
        <f t="shared" si="30"/>
        <v>3</v>
      </c>
      <c r="L93" s="4">
        <f t="shared" si="23"/>
        <v>1</v>
      </c>
      <c r="M93" s="6">
        <f>( (_xlfn.DAYS(A93,Datas!$C$3)) / Datas!$E$3) * 100</f>
        <v>37.037037037037038</v>
      </c>
      <c r="N93" s="6">
        <f t="shared" si="24"/>
        <v>83.333333333333343</v>
      </c>
      <c r="O93" s="1">
        <v>793</v>
      </c>
      <c r="P93" s="2">
        <f t="shared" si="33"/>
        <v>213</v>
      </c>
      <c r="Q93" s="2">
        <f t="shared" si="33"/>
        <v>296</v>
      </c>
      <c r="R93" s="2">
        <f t="shared" si="33"/>
        <v>259</v>
      </c>
      <c r="S93" s="2">
        <f t="shared" si="33"/>
        <v>536</v>
      </c>
      <c r="T93" s="2">
        <f t="shared" si="34"/>
        <v>1354</v>
      </c>
      <c r="U93" s="1">
        <v>361</v>
      </c>
      <c r="V93" s="2">
        <f>U92</f>
        <v>263</v>
      </c>
      <c r="W93" s="2">
        <f t="shared" si="31"/>
        <v>428</v>
      </c>
      <c r="X93" s="2">
        <f t="shared" si="31"/>
        <v>336</v>
      </c>
      <c r="Y93" s="2">
        <f t="shared" si="31"/>
        <v>470</v>
      </c>
      <c r="Z93" s="2">
        <f t="shared" si="32"/>
        <v>343</v>
      </c>
      <c r="AA93" s="1">
        <v>227</v>
      </c>
      <c r="AB93" s="2">
        <f t="shared" si="36"/>
        <v>95</v>
      </c>
      <c r="AC93" s="2">
        <f t="shared" si="36"/>
        <v>142</v>
      </c>
      <c r="AD93" s="2">
        <f t="shared" si="36"/>
        <v>136</v>
      </c>
      <c r="AE93" s="2">
        <f t="shared" si="35"/>
        <v>268</v>
      </c>
      <c r="AF93" s="2">
        <f t="shared" si="35"/>
        <v>243</v>
      </c>
      <c r="AG93" s="1">
        <v>956</v>
      </c>
      <c r="AH93" s="1" t="s">
        <v>217</v>
      </c>
      <c r="AI93" s="1">
        <v>66</v>
      </c>
      <c r="AJ93" s="1" t="s">
        <v>84</v>
      </c>
    </row>
    <row r="94" spans="1:36" x14ac:dyDescent="0.25">
      <c r="A94" s="3">
        <v>43004</v>
      </c>
      <c r="B94" s="4">
        <v>2</v>
      </c>
      <c r="C94" s="4">
        <f t="shared" si="20"/>
        <v>0</v>
      </c>
      <c r="D94" s="4">
        <f t="shared" si="21"/>
        <v>1</v>
      </c>
      <c r="E94" s="4">
        <f t="shared" si="22"/>
        <v>2</v>
      </c>
      <c r="F94" s="4">
        <f t="shared" si="25"/>
        <v>0</v>
      </c>
      <c r="G94" s="4">
        <f t="shared" si="26"/>
        <v>1</v>
      </c>
      <c r="H94" s="4">
        <f t="shared" si="27"/>
        <v>0</v>
      </c>
      <c r="I94" s="4">
        <f t="shared" si="28"/>
        <v>0</v>
      </c>
      <c r="J94" s="4">
        <f t="shared" si="29"/>
        <v>0</v>
      </c>
      <c r="K94" s="4">
        <f t="shared" si="30"/>
        <v>1</v>
      </c>
      <c r="L94" s="4">
        <f t="shared" si="23"/>
        <v>1</v>
      </c>
      <c r="M94" s="6">
        <f>( (_xlfn.DAYS(A94,Datas!$C$3)) / Datas!$E$3) * 100</f>
        <v>37.777777777777779</v>
      </c>
      <c r="N94" s="6">
        <f t="shared" si="24"/>
        <v>86.666666666666671</v>
      </c>
      <c r="O94" s="1">
        <v>592</v>
      </c>
      <c r="P94" s="2">
        <f t="shared" si="33"/>
        <v>793</v>
      </c>
      <c r="Q94" s="2">
        <f t="shared" si="33"/>
        <v>213</v>
      </c>
      <c r="R94" s="2">
        <f t="shared" si="33"/>
        <v>296</v>
      </c>
      <c r="S94" s="2">
        <f t="shared" si="33"/>
        <v>259</v>
      </c>
      <c r="T94" s="2">
        <f t="shared" si="34"/>
        <v>536</v>
      </c>
      <c r="U94" s="1">
        <v>472</v>
      </c>
      <c r="V94" s="2">
        <f>U93</f>
        <v>361</v>
      </c>
      <c r="W94" s="2">
        <f t="shared" si="31"/>
        <v>263</v>
      </c>
      <c r="X94" s="2">
        <f t="shared" si="31"/>
        <v>428</v>
      </c>
      <c r="Y94" s="2">
        <f t="shared" si="31"/>
        <v>336</v>
      </c>
      <c r="Z94" s="2">
        <f t="shared" si="32"/>
        <v>470</v>
      </c>
      <c r="AA94" s="1">
        <v>272</v>
      </c>
      <c r="AB94" s="2">
        <f t="shared" si="36"/>
        <v>227</v>
      </c>
      <c r="AC94" s="2">
        <f t="shared" si="36"/>
        <v>95</v>
      </c>
      <c r="AD94" s="2">
        <f t="shared" si="36"/>
        <v>142</v>
      </c>
      <c r="AE94" s="2">
        <f t="shared" si="35"/>
        <v>136</v>
      </c>
      <c r="AF94" s="2">
        <f t="shared" si="35"/>
        <v>268</v>
      </c>
      <c r="AG94" s="1" t="s">
        <v>11</v>
      </c>
      <c r="AH94" s="1" t="s">
        <v>207</v>
      </c>
      <c r="AI94" s="1">
        <v>61</v>
      </c>
      <c r="AJ94" s="1" t="s">
        <v>219</v>
      </c>
    </row>
    <row r="95" spans="1:36" x14ac:dyDescent="0.25">
      <c r="A95" s="3">
        <v>43005</v>
      </c>
      <c r="B95" s="4">
        <v>2</v>
      </c>
      <c r="C95" s="4">
        <f t="shared" si="20"/>
        <v>0</v>
      </c>
      <c r="D95" s="4">
        <f t="shared" si="21"/>
        <v>1</v>
      </c>
      <c r="E95" s="4">
        <f t="shared" si="22"/>
        <v>3</v>
      </c>
      <c r="F95" s="4">
        <f t="shared" si="25"/>
        <v>0</v>
      </c>
      <c r="G95" s="4">
        <f t="shared" si="26"/>
        <v>0</v>
      </c>
      <c r="H95" s="4">
        <f t="shared" si="27"/>
        <v>1</v>
      </c>
      <c r="I95" s="4">
        <f t="shared" si="28"/>
        <v>0</v>
      </c>
      <c r="J95" s="4">
        <f t="shared" si="29"/>
        <v>0</v>
      </c>
      <c r="K95" s="4">
        <f t="shared" si="30"/>
        <v>1</v>
      </c>
      <c r="L95" s="4">
        <f t="shared" si="23"/>
        <v>1</v>
      </c>
      <c r="M95" s="6">
        <f>( (_xlfn.DAYS(A95,Datas!$C$3)) / Datas!$E$3) * 100</f>
        <v>38.518518518518519</v>
      </c>
      <c r="N95" s="6">
        <f t="shared" si="24"/>
        <v>90</v>
      </c>
      <c r="O95" s="1">
        <v>434</v>
      </c>
      <c r="P95" s="2">
        <f t="shared" si="33"/>
        <v>592</v>
      </c>
      <c r="Q95" s="2">
        <f t="shared" si="33"/>
        <v>793</v>
      </c>
      <c r="R95" s="2">
        <f t="shared" si="33"/>
        <v>213</v>
      </c>
      <c r="S95" s="2">
        <f t="shared" si="33"/>
        <v>296</v>
      </c>
      <c r="T95" s="2">
        <f t="shared" si="34"/>
        <v>259</v>
      </c>
      <c r="U95" s="1">
        <v>394</v>
      </c>
      <c r="V95" s="2">
        <f>U94</f>
        <v>472</v>
      </c>
      <c r="W95" s="2">
        <f t="shared" si="31"/>
        <v>361</v>
      </c>
      <c r="X95" s="2">
        <f t="shared" si="31"/>
        <v>263</v>
      </c>
      <c r="Y95" s="2">
        <f t="shared" si="31"/>
        <v>428</v>
      </c>
      <c r="Z95" s="2">
        <f t="shared" si="32"/>
        <v>336</v>
      </c>
      <c r="AA95" s="1">
        <v>239</v>
      </c>
      <c r="AB95" s="2">
        <f t="shared" si="36"/>
        <v>272</v>
      </c>
      <c r="AC95" s="2">
        <f t="shared" si="36"/>
        <v>227</v>
      </c>
      <c r="AD95" s="2">
        <f t="shared" si="36"/>
        <v>95</v>
      </c>
      <c r="AE95" s="2">
        <f t="shared" si="35"/>
        <v>142</v>
      </c>
      <c r="AF95" s="2">
        <f t="shared" si="35"/>
        <v>136</v>
      </c>
      <c r="AG95" s="1" t="s">
        <v>20</v>
      </c>
      <c r="AH95" s="1" t="s">
        <v>220</v>
      </c>
      <c r="AI95" s="1">
        <v>50</v>
      </c>
      <c r="AJ95" s="1">
        <v>4</v>
      </c>
    </row>
    <row r="96" spans="1:36" x14ac:dyDescent="0.25">
      <c r="A96" s="3">
        <v>43006</v>
      </c>
      <c r="B96" s="4">
        <v>2</v>
      </c>
      <c r="C96" s="4">
        <f t="shared" si="20"/>
        <v>0</v>
      </c>
      <c r="D96" s="4">
        <f t="shared" si="21"/>
        <v>1</v>
      </c>
      <c r="E96" s="4">
        <f t="shared" si="22"/>
        <v>4</v>
      </c>
      <c r="F96" s="4">
        <f t="shared" si="25"/>
        <v>0</v>
      </c>
      <c r="G96" s="4">
        <f t="shared" si="26"/>
        <v>0</v>
      </c>
      <c r="H96" s="4">
        <f t="shared" si="27"/>
        <v>0</v>
      </c>
      <c r="I96" s="4">
        <f t="shared" si="28"/>
        <v>1</v>
      </c>
      <c r="J96" s="4">
        <f t="shared" si="29"/>
        <v>0</v>
      </c>
      <c r="K96" s="4">
        <f t="shared" si="30"/>
        <v>1</v>
      </c>
      <c r="L96" s="4">
        <f t="shared" si="23"/>
        <v>1</v>
      </c>
      <c r="M96" s="6">
        <f>( (_xlfn.DAYS(A96,Datas!$C$3)) / Datas!$E$3) * 100</f>
        <v>39.25925925925926</v>
      </c>
      <c r="N96" s="6">
        <f t="shared" si="24"/>
        <v>93.333333333333329</v>
      </c>
      <c r="O96" s="1">
        <v>489</v>
      </c>
      <c r="P96" s="2">
        <f t="shared" si="33"/>
        <v>434</v>
      </c>
      <c r="Q96" s="2">
        <f t="shared" si="33"/>
        <v>592</v>
      </c>
      <c r="R96" s="2">
        <f t="shared" si="33"/>
        <v>793</v>
      </c>
      <c r="S96" s="2">
        <f t="shared" si="33"/>
        <v>213</v>
      </c>
      <c r="T96" s="2">
        <f t="shared" si="34"/>
        <v>296</v>
      </c>
      <c r="U96" s="1">
        <v>446</v>
      </c>
      <c r="V96" s="2">
        <f>U95</f>
        <v>394</v>
      </c>
      <c r="W96" s="2">
        <f t="shared" si="31"/>
        <v>472</v>
      </c>
      <c r="X96" s="2">
        <f t="shared" si="31"/>
        <v>361</v>
      </c>
      <c r="Y96" s="2">
        <f t="shared" si="31"/>
        <v>263</v>
      </c>
      <c r="Z96" s="2">
        <f t="shared" si="32"/>
        <v>428</v>
      </c>
      <c r="AA96" s="1">
        <v>221</v>
      </c>
      <c r="AB96" s="2">
        <f t="shared" si="36"/>
        <v>239</v>
      </c>
      <c r="AC96" s="2">
        <f t="shared" si="36"/>
        <v>272</v>
      </c>
      <c r="AD96" s="2">
        <f t="shared" si="36"/>
        <v>227</v>
      </c>
      <c r="AE96" s="2">
        <f t="shared" si="35"/>
        <v>95</v>
      </c>
      <c r="AF96" s="2">
        <f t="shared" si="35"/>
        <v>142</v>
      </c>
      <c r="AG96" s="1" t="s">
        <v>43</v>
      </c>
      <c r="AH96" s="1" t="s">
        <v>222</v>
      </c>
      <c r="AI96" s="1">
        <v>49</v>
      </c>
      <c r="AJ96" s="1" t="s">
        <v>124</v>
      </c>
    </row>
    <row r="97" spans="1:36" x14ac:dyDescent="0.25">
      <c r="A97" s="3">
        <v>43007</v>
      </c>
      <c r="B97" s="4">
        <v>2</v>
      </c>
      <c r="C97" s="4">
        <f t="shared" si="20"/>
        <v>0</v>
      </c>
      <c r="D97" s="4">
        <f t="shared" si="21"/>
        <v>1</v>
      </c>
      <c r="E97" s="4">
        <f t="shared" si="22"/>
        <v>5</v>
      </c>
      <c r="F97" s="4">
        <f t="shared" si="25"/>
        <v>0</v>
      </c>
      <c r="G97" s="4">
        <f t="shared" si="26"/>
        <v>0</v>
      </c>
      <c r="H97" s="4">
        <f t="shared" si="27"/>
        <v>0</v>
      </c>
      <c r="I97" s="4">
        <f t="shared" si="28"/>
        <v>0</v>
      </c>
      <c r="J97" s="4">
        <f t="shared" si="29"/>
        <v>1</v>
      </c>
      <c r="K97" s="4">
        <f t="shared" si="30"/>
        <v>1</v>
      </c>
      <c r="L97" s="4">
        <f t="shared" si="23"/>
        <v>3</v>
      </c>
      <c r="M97" s="6">
        <f>( (_xlfn.DAYS(A97,Datas!$C$3)) / Datas!$E$3) * 100</f>
        <v>40</v>
      </c>
      <c r="N97" s="6">
        <f t="shared" si="24"/>
        <v>96.666666666666671</v>
      </c>
      <c r="O97" s="1">
        <v>221</v>
      </c>
      <c r="P97" s="2">
        <f t="shared" si="33"/>
        <v>489</v>
      </c>
      <c r="Q97" s="2">
        <f t="shared" si="33"/>
        <v>434</v>
      </c>
      <c r="R97" s="2">
        <f t="shared" si="33"/>
        <v>592</v>
      </c>
      <c r="S97" s="2">
        <f t="shared" si="33"/>
        <v>793</v>
      </c>
      <c r="T97" s="2">
        <f t="shared" si="34"/>
        <v>213</v>
      </c>
      <c r="U97" s="1">
        <v>255</v>
      </c>
      <c r="V97" s="2">
        <f>U96</f>
        <v>446</v>
      </c>
      <c r="W97" s="2">
        <f t="shared" si="31"/>
        <v>394</v>
      </c>
      <c r="X97" s="2">
        <f t="shared" si="31"/>
        <v>472</v>
      </c>
      <c r="Y97" s="2">
        <f t="shared" si="31"/>
        <v>361</v>
      </c>
      <c r="Z97" s="2">
        <f t="shared" si="32"/>
        <v>263</v>
      </c>
      <c r="AA97" s="1">
        <v>77</v>
      </c>
      <c r="AB97" s="2">
        <f t="shared" si="36"/>
        <v>221</v>
      </c>
      <c r="AC97" s="2">
        <f t="shared" si="36"/>
        <v>239</v>
      </c>
      <c r="AD97" s="2">
        <f t="shared" si="36"/>
        <v>272</v>
      </c>
      <c r="AE97" s="2">
        <f t="shared" si="35"/>
        <v>227</v>
      </c>
      <c r="AF97" s="2">
        <f t="shared" si="35"/>
        <v>95</v>
      </c>
      <c r="AG97" s="1">
        <v>953</v>
      </c>
      <c r="AH97" s="1">
        <v>21</v>
      </c>
      <c r="AI97" s="1">
        <v>69</v>
      </c>
      <c r="AJ97" s="1" t="s">
        <v>94</v>
      </c>
    </row>
    <row r="98" spans="1:36" x14ac:dyDescent="0.25">
      <c r="A98" s="3">
        <v>43010</v>
      </c>
      <c r="B98" s="4">
        <v>2</v>
      </c>
      <c r="C98" s="4">
        <f t="shared" si="20"/>
        <v>0</v>
      </c>
      <c r="D98" s="4">
        <f t="shared" si="21"/>
        <v>1</v>
      </c>
      <c r="E98" s="4">
        <f t="shared" si="22"/>
        <v>1</v>
      </c>
      <c r="F98" s="4">
        <f t="shared" si="25"/>
        <v>1</v>
      </c>
      <c r="G98" s="4">
        <f t="shared" si="26"/>
        <v>0</v>
      </c>
      <c r="H98" s="4">
        <f t="shared" si="27"/>
        <v>0</v>
      </c>
      <c r="I98" s="4">
        <f t="shared" si="28"/>
        <v>0</v>
      </c>
      <c r="J98" s="4">
        <f t="shared" si="29"/>
        <v>0</v>
      </c>
      <c r="K98" s="4">
        <f t="shared" si="30"/>
        <v>3</v>
      </c>
      <c r="L98" s="4">
        <f t="shared" si="23"/>
        <v>1</v>
      </c>
      <c r="M98" s="6">
        <f>( (_xlfn.DAYS(A98,Datas!$C$3)) / Datas!$E$3) * 100</f>
        <v>42.222222222222221</v>
      </c>
      <c r="N98" s="6">
        <f t="shared" si="24"/>
        <v>6.4516129032258061</v>
      </c>
      <c r="O98" s="1">
        <v>865</v>
      </c>
      <c r="P98" s="2">
        <f t="shared" si="33"/>
        <v>221</v>
      </c>
      <c r="Q98" s="2">
        <f t="shared" si="33"/>
        <v>489</v>
      </c>
      <c r="R98" s="2">
        <f t="shared" si="33"/>
        <v>434</v>
      </c>
      <c r="S98" s="2">
        <f t="shared" si="33"/>
        <v>592</v>
      </c>
      <c r="T98" s="2">
        <f t="shared" si="34"/>
        <v>793</v>
      </c>
      <c r="U98" s="1">
        <v>331</v>
      </c>
      <c r="V98" s="2">
        <f>U97</f>
        <v>255</v>
      </c>
      <c r="W98" s="2">
        <f t="shared" si="31"/>
        <v>446</v>
      </c>
      <c r="X98" s="2">
        <f t="shared" si="31"/>
        <v>394</v>
      </c>
      <c r="Y98" s="2">
        <f t="shared" si="31"/>
        <v>472</v>
      </c>
      <c r="Z98" s="2">
        <f t="shared" si="32"/>
        <v>361</v>
      </c>
      <c r="AA98" s="1">
        <v>226</v>
      </c>
      <c r="AB98" s="2">
        <f t="shared" si="36"/>
        <v>77</v>
      </c>
      <c r="AC98" s="2">
        <f t="shared" si="36"/>
        <v>221</v>
      </c>
      <c r="AD98" s="2">
        <f t="shared" si="36"/>
        <v>239</v>
      </c>
      <c r="AE98" s="2">
        <f t="shared" si="35"/>
        <v>272</v>
      </c>
      <c r="AF98" s="2">
        <f t="shared" si="35"/>
        <v>227</v>
      </c>
      <c r="AG98" s="1" t="s">
        <v>225</v>
      </c>
      <c r="AH98" s="1" t="s">
        <v>221</v>
      </c>
      <c r="AI98" s="1">
        <v>60</v>
      </c>
      <c r="AJ98" s="1" t="s">
        <v>135</v>
      </c>
    </row>
    <row r="99" spans="1:36" x14ac:dyDescent="0.25">
      <c r="A99" s="3">
        <v>43011</v>
      </c>
      <c r="B99" s="4">
        <v>2</v>
      </c>
      <c r="C99" s="4">
        <f t="shared" si="20"/>
        <v>0</v>
      </c>
      <c r="D99" s="4">
        <f t="shared" si="21"/>
        <v>1</v>
      </c>
      <c r="E99" s="4">
        <f t="shared" si="22"/>
        <v>2</v>
      </c>
      <c r="F99" s="4">
        <f t="shared" si="25"/>
        <v>0</v>
      </c>
      <c r="G99" s="4">
        <f t="shared" si="26"/>
        <v>1</v>
      </c>
      <c r="H99" s="4">
        <f t="shared" si="27"/>
        <v>0</v>
      </c>
      <c r="I99" s="4">
        <f t="shared" si="28"/>
        <v>0</v>
      </c>
      <c r="J99" s="4">
        <f t="shared" si="29"/>
        <v>0</v>
      </c>
      <c r="K99" s="4">
        <f t="shared" si="30"/>
        <v>1</v>
      </c>
      <c r="L99" s="4">
        <f t="shared" si="23"/>
        <v>1</v>
      </c>
      <c r="M99" s="6">
        <f>( (_xlfn.DAYS(A99,Datas!$C$3)) / Datas!$E$3) * 100</f>
        <v>42.962962962962962</v>
      </c>
      <c r="N99" s="6">
        <f t="shared" si="24"/>
        <v>9.67741935483871</v>
      </c>
      <c r="O99" s="1">
        <v>852</v>
      </c>
      <c r="P99" s="2">
        <f t="shared" si="33"/>
        <v>865</v>
      </c>
      <c r="Q99" s="2">
        <f t="shared" si="33"/>
        <v>221</v>
      </c>
      <c r="R99" s="2">
        <f t="shared" si="33"/>
        <v>489</v>
      </c>
      <c r="S99" s="2">
        <f t="shared" si="33"/>
        <v>434</v>
      </c>
      <c r="T99" s="2">
        <f t="shared" si="34"/>
        <v>592</v>
      </c>
      <c r="U99" s="1">
        <v>412</v>
      </c>
      <c r="V99" s="2">
        <f>U98</f>
        <v>331</v>
      </c>
      <c r="W99" s="2">
        <f t="shared" si="31"/>
        <v>255</v>
      </c>
      <c r="X99" s="2">
        <f t="shared" si="31"/>
        <v>446</v>
      </c>
      <c r="Y99" s="2">
        <f t="shared" si="31"/>
        <v>394</v>
      </c>
      <c r="Z99" s="2">
        <f t="shared" si="32"/>
        <v>472</v>
      </c>
      <c r="AA99" s="1">
        <v>225</v>
      </c>
      <c r="AB99" s="2">
        <f t="shared" si="36"/>
        <v>226</v>
      </c>
      <c r="AC99" s="2">
        <f t="shared" si="36"/>
        <v>77</v>
      </c>
      <c r="AD99" s="2">
        <f t="shared" si="36"/>
        <v>221</v>
      </c>
      <c r="AE99" s="2">
        <f t="shared" si="35"/>
        <v>239</v>
      </c>
      <c r="AF99" s="2">
        <f t="shared" si="35"/>
        <v>272</v>
      </c>
      <c r="AG99" s="1" t="s">
        <v>19</v>
      </c>
      <c r="AH99" s="1" t="s">
        <v>75</v>
      </c>
      <c r="AI99" s="1">
        <v>79</v>
      </c>
      <c r="AJ99" s="1" t="s">
        <v>113</v>
      </c>
    </row>
    <row r="100" spans="1:36" x14ac:dyDescent="0.25">
      <c r="A100" s="3">
        <v>43012</v>
      </c>
      <c r="B100" s="4">
        <v>2</v>
      </c>
      <c r="C100" s="4">
        <f t="shared" si="20"/>
        <v>0</v>
      </c>
      <c r="D100" s="4">
        <f t="shared" si="21"/>
        <v>1</v>
      </c>
      <c r="E100" s="4">
        <f t="shared" si="22"/>
        <v>3</v>
      </c>
      <c r="F100" s="4">
        <f t="shared" si="25"/>
        <v>0</v>
      </c>
      <c r="G100" s="4">
        <f t="shared" si="26"/>
        <v>0</v>
      </c>
      <c r="H100" s="4">
        <f t="shared" si="27"/>
        <v>1</v>
      </c>
      <c r="I100" s="4">
        <f t="shared" si="28"/>
        <v>0</v>
      </c>
      <c r="J100" s="4">
        <f t="shared" si="29"/>
        <v>0</v>
      </c>
      <c r="K100" s="4">
        <f t="shared" si="30"/>
        <v>1</v>
      </c>
      <c r="L100" s="4">
        <f t="shared" si="23"/>
        <v>1</v>
      </c>
      <c r="M100" s="6">
        <f>( (_xlfn.DAYS(A100,Datas!$C$3)) / Datas!$E$3) * 100</f>
        <v>43.703703703703702</v>
      </c>
      <c r="N100" s="6">
        <f t="shared" si="24"/>
        <v>12.903225806451612</v>
      </c>
      <c r="O100" s="1">
        <v>449</v>
      </c>
      <c r="P100" s="2">
        <f t="shared" si="33"/>
        <v>852</v>
      </c>
      <c r="Q100" s="2">
        <f t="shared" si="33"/>
        <v>865</v>
      </c>
      <c r="R100" s="2">
        <f t="shared" si="33"/>
        <v>221</v>
      </c>
      <c r="S100" s="2">
        <f t="shared" si="33"/>
        <v>489</v>
      </c>
      <c r="T100" s="2">
        <f t="shared" si="34"/>
        <v>434</v>
      </c>
      <c r="U100" s="1">
        <v>370</v>
      </c>
      <c r="V100" s="2">
        <f>U99</f>
        <v>412</v>
      </c>
      <c r="W100" s="2">
        <f t="shared" si="31"/>
        <v>331</v>
      </c>
      <c r="X100" s="2">
        <f t="shared" si="31"/>
        <v>255</v>
      </c>
      <c r="Y100" s="2">
        <f t="shared" si="31"/>
        <v>446</v>
      </c>
      <c r="Z100" s="2">
        <f t="shared" si="32"/>
        <v>394</v>
      </c>
      <c r="AA100" s="1">
        <v>215</v>
      </c>
      <c r="AB100" s="2">
        <f t="shared" si="36"/>
        <v>225</v>
      </c>
      <c r="AC100" s="2">
        <f t="shared" si="36"/>
        <v>226</v>
      </c>
      <c r="AD100" s="2">
        <f t="shared" si="36"/>
        <v>77</v>
      </c>
      <c r="AE100" s="2">
        <f t="shared" si="35"/>
        <v>221</v>
      </c>
      <c r="AF100" s="2">
        <f t="shared" si="35"/>
        <v>239</v>
      </c>
      <c r="AG100" s="1" t="s">
        <v>205</v>
      </c>
      <c r="AH100" s="1" t="s">
        <v>75</v>
      </c>
      <c r="AI100" s="1">
        <v>73</v>
      </c>
      <c r="AJ100" s="1">
        <v>1</v>
      </c>
    </row>
    <row r="101" spans="1:36" x14ac:dyDescent="0.25">
      <c r="A101" s="3">
        <v>43013</v>
      </c>
      <c r="B101" s="4">
        <v>2</v>
      </c>
      <c r="C101" s="4">
        <f t="shared" si="20"/>
        <v>0</v>
      </c>
      <c r="D101" s="4">
        <f t="shared" si="21"/>
        <v>1</v>
      </c>
      <c r="E101" s="4">
        <f t="shared" si="22"/>
        <v>4</v>
      </c>
      <c r="F101" s="4">
        <f t="shared" si="25"/>
        <v>0</v>
      </c>
      <c r="G101" s="4">
        <f t="shared" si="26"/>
        <v>0</v>
      </c>
      <c r="H101" s="4">
        <f t="shared" si="27"/>
        <v>0</v>
      </c>
      <c r="I101" s="4">
        <f t="shared" si="28"/>
        <v>1</v>
      </c>
      <c r="J101" s="4">
        <f t="shared" si="29"/>
        <v>0</v>
      </c>
      <c r="K101" s="4">
        <f t="shared" si="30"/>
        <v>1</v>
      </c>
      <c r="L101" s="4">
        <f t="shared" si="23"/>
        <v>1</v>
      </c>
      <c r="M101" s="6">
        <f>( (_xlfn.DAYS(A101,Datas!$C$3)) / Datas!$E$3) * 100</f>
        <v>44.444444444444443</v>
      </c>
      <c r="N101" s="6">
        <f t="shared" si="24"/>
        <v>16.129032258064516</v>
      </c>
      <c r="O101" s="1">
        <v>568</v>
      </c>
      <c r="P101" s="2">
        <f t="shared" si="33"/>
        <v>449</v>
      </c>
      <c r="Q101" s="2">
        <f t="shared" si="33"/>
        <v>852</v>
      </c>
      <c r="R101" s="2">
        <f t="shared" si="33"/>
        <v>865</v>
      </c>
      <c r="S101" s="2">
        <f t="shared" si="33"/>
        <v>221</v>
      </c>
      <c r="T101" s="2">
        <f t="shared" si="34"/>
        <v>489</v>
      </c>
      <c r="U101" s="1">
        <v>411</v>
      </c>
      <c r="V101" s="2">
        <f>U100</f>
        <v>370</v>
      </c>
      <c r="W101" s="2">
        <f t="shared" si="31"/>
        <v>412</v>
      </c>
      <c r="X101" s="2">
        <f t="shared" si="31"/>
        <v>331</v>
      </c>
      <c r="Y101" s="2">
        <f t="shared" si="31"/>
        <v>255</v>
      </c>
      <c r="Z101" s="2">
        <f t="shared" si="32"/>
        <v>446</v>
      </c>
      <c r="AA101" s="1">
        <v>205</v>
      </c>
      <c r="AB101" s="2">
        <f t="shared" si="36"/>
        <v>215</v>
      </c>
      <c r="AC101" s="2">
        <f t="shared" si="36"/>
        <v>225</v>
      </c>
      <c r="AD101" s="2">
        <f t="shared" si="36"/>
        <v>226</v>
      </c>
      <c r="AE101" s="2">
        <f t="shared" si="35"/>
        <v>77</v>
      </c>
      <c r="AF101" s="2">
        <f t="shared" si="35"/>
        <v>221</v>
      </c>
      <c r="AG101" s="1" t="s">
        <v>118</v>
      </c>
      <c r="AH101" s="1" t="s">
        <v>207</v>
      </c>
      <c r="AI101" s="1">
        <v>66</v>
      </c>
      <c r="AJ101" s="1" t="s">
        <v>229</v>
      </c>
    </row>
    <row r="102" spans="1:36" x14ac:dyDescent="0.25">
      <c r="A102" s="3">
        <v>43014</v>
      </c>
      <c r="B102" s="4">
        <v>2</v>
      </c>
      <c r="C102" s="4">
        <f t="shared" si="20"/>
        <v>0</v>
      </c>
      <c r="D102" s="4">
        <f t="shared" si="21"/>
        <v>1</v>
      </c>
      <c r="E102" s="4">
        <f t="shared" si="22"/>
        <v>5</v>
      </c>
      <c r="F102" s="4">
        <f t="shared" si="25"/>
        <v>0</v>
      </c>
      <c r="G102" s="4">
        <f t="shared" si="26"/>
        <v>0</v>
      </c>
      <c r="H102" s="4">
        <f t="shared" si="27"/>
        <v>0</v>
      </c>
      <c r="I102" s="4">
        <f t="shared" si="28"/>
        <v>0</v>
      </c>
      <c r="J102" s="4">
        <f t="shared" si="29"/>
        <v>1</v>
      </c>
      <c r="K102" s="4">
        <f t="shared" si="30"/>
        <v>1</v>
      </c>
      <c r="L102" s="4">
        <f t="shared" si="23"/>
        <v>3</v>
      </c>
      <c r="M102" s="6">
        <f>( (_xlfn.DAYS(A102,Datas!$C$3)) / Datas!$E$3) * 100</f>
        <v>45.185185185185183</v>
      </c>
      <c r="N102" s="6">
        <f t="shared" si="24"/>
        <v>19.35483870967742</v>
      </c>
      <c r="O102" s="1">
        <v>184</v>
      </c>
      <c r="P102" s="2">
        <f t="shared" si="33"/>
        <v>568</v>
      </c>
      <c r="Q102" s="2">
        <f t="shared" si="33"/>
        <v>449</v>
      </c>
      <c r="R102" s="2">
        <f t="shared" si="33"/>
        <v>852</v>
      </c>
      <c r="S102" s="2">
        <f t="shared" si="33"/>
        <v>865</v>
      </c>
      <c r="T102" s="2">
        <f t="shared" si="34"/>
        <v>221</v>
      </c>
      <c r="U102" s="1">
        <v>297</v>
      </c>
      <c r="V102" s="2">
        <f>U101</f>
        <v>411</v>
      </c>
      <c r="W102" s="2">
        <f t="shared" si="31"/>
        <v>370</v>
      </c>
      <c r="X102" s="2">
        <f t="shared" si="31"/>
        <v>412</v>
      </c>
      <c r="Y102" s="2">
        <f t="shared" si="31"/>
        <v>331</v>
      </c>
      <c r="Z102" s="2">
        <f t="shared" si="32"/>
        <v>255</v>
      </c>
      <c r="AA102" s="1">
        <v>99</v>
      </c>
      <c r="AB102" s="2">
        <f t="shared" si="36"/>
        <v>205</v>
      </c>
      <c r="AC102" s="2">
        <f t="shared" si="36"/>
        <v>215</v>
      </c>
      <c r="AD102" s="2">
        <f t="shared" si="36"/>
        <v>225</v>
      </c>
      <c r="AE102" s="2">
        <f t="shared" si="35"/>
        <v>226</v>
      </c>
      <c r="AF102" s="2">
        <f t="shared" si="35"/>
        <v>77</v>
      </c>
      <c r="AG102" s="1" t="s">
        <v>152</v>
      </c>
      <c r="AH102" s="1" t="s">
        <v>230</v>
      </c>
      <c r="AI102" s="1">
        <v>52</v>
      </c>
      <c r="AJ102" s="1" t="s">
        <v>232</v>
      </c>
    </row>
    <row r="103" spans="1:36" x14ac:dyDescent="0.25">
      <c r="A103" s="3">
        <v>43017</v>
      </c>
      <c r="B103" s="4">
        <v>2</v>
      </c>
      <c r="C103" s="4">
        <f t="shared" si="20"/>
        <v>0</v>
      </c>
      <c r="D103" s="4">
        <f t="shared" si="21"/>
        <v>1</v>
      </c>
      <c r="E103" s="4">
        <f t="shared" si="22"/>
        <v>1</v>
      </c>
      <c r="F103" s="4">
        <f t="shared" si="25"/>
        <v>1</v>
      </c>
      <c r="G103" s="4">
        <f t="shared" si="26"/>
        <v>0</v>
      </c>
      <c r="H103" s="4">
        <f t="shared" si="27"/>
        <v>0</v>
      </c>
      <c r="I103" s="4">
        <f t="shared" si="28"/>
        <v>0</v>
      </c>
      <c r="J103" s="4">
        <f t="shared" si="29"/>
        <v>0</v>
      </c>
      <c r="K103" s="4">
        <f t="shared" si="30"/>
        <v>3</v>
      </c>
      <c r="L103" s="4">
        <f t="shared" si="23"/>
        <v>1</v>
      </c>
      <c r="M103" s="6">
        <f>( (_xlfn.DAYS(A103,Datas!$C$3)) / Datas!$E$3) * 100</f>
        <v>47.407407407407412</v>
      </c>
      <c r="N103" s="6">
        <f t="shared" si="24"/>
        <v>29.032258064516132</v>
      </c>
      <c r="O103" s="1">
        <v>524</v>
      </c>
      <c r="P103" s="2">
        <f t="shared" si="33"/>
        <v>184</v>
      </c>
      <c r="Q103" s="2">
        <f t="shared" si="33"/>
        <v>568</v>
      </c>
      <c r="R103" s="2">
        <f t="shared" si="33"/>
        <v>449</v>
      </c>
      <c r="S103" s="2">
        <f t="shared" si="33"/>
        <v>852</v>
      </c>
      <c r="T103" s="2">
        <f t="shared" si="34"/>
        <v>865</v>
      </c>
      <c r="U103" s="1">
        <v>319</v>
      </c>
      <c r="V103" s="2">
        <f>U102</f>
        <v>297</v>
      </c>
      <c r="W103" s="2">
        <f t="shared" si="31"/>
        <v>411</v>
      </c>
      <c r="X103" s="2">
        <f t="shared" si="31"/>
        <v>370</v>
      </c>
      <c r="Y103" s="2">
        <f t="shared" si="31"/>
        <v>412</v>
      </c>
      <c r="Z103" s="2">
        <f t="shared" si="32"/>
        <v>331</v>
      </c>
      <c r="AA103" s="1">
        <v>230</v>
      </c>
      <c r="AB103" s="2">
        <f t="shared" si="36"/>
        <v>99</v>
      </c>
      <c r="AC103" s="2">
        <f t="shared" si="36"/>
        <v>205</v>
      </c>
      <c r="AD103" s="2">
        <f t="shared" si="36"/>
        <v>215</v>
      </c>
      <c r="AE103" s="2">
        <f t="shared" si="35"/>
        <v>225</v>
      </c>
      <c r="AF103" s="2">
        <f t="shared" si="35"/>
        <v>226</v>
      </c>
      <c r="AG103" s="1" t="s">
        <v>233</v>
      </c>
      <c r="AH103" s="1">
        <v>27</v>
      </c>
      <c r="AI103" s="1">
        <v>48</v>
      </c>
      <c r="AJ103" s="1" t="s">
        <v>234</v>
      </c>
    </row>
    <row r="104" spans="1:36" x14ac:dyDescent="0.25">
      <c r="A104" s="3">
        <v>43018</v>
      </c>
      <c r="B104" s="4">
        <v>2</v>
      </c>
      <c r="C104" s="4">
        <f t="shared" si="20"/>
        <v>0</v>
      </c>
      <c r="D104" s="4">
        <f t="shared" si="21"/>
        <v>1</v>
      </c>
      <c r="E104" s="4">
        <f t="shared" si="22"/>
        <v>2</v>
      </c>
      <c r="F104" s="4">
        <f t="shared" si="25"/>
        <v>0</v>
      </c>
      <c r="G104" s="4">
        <f t="shared" si="26"/>
        <v>1</v>
      </c>
      <c r="H104" s="4">
        <f t="shared" si="27"/>
        <v>0</v>
      </c>
      <c r="I104" s="4">
        <f t="shared" si="28"/>
        <v>0</v>
      </c>
      <c r="J104" s="4">
        <f t="shared" si="29"/>
        <v>0</v>
      </c>
      <c r="K104" s="4">
        <f t="shared" si="30"/>
        <v>1</v>
      </c>
      <c r="L104" s="4">
        <f t="shared" si="23"/>
        <v>1</v>
      </c>
      <c r="M104" s="6">
        <f>( (_xlfn.DAYS(A104,Datas!$C$3)) / Datas!$E$3) * 100</f>
        <v>48.148148148148145</v>
      </c>
      <c r="N104" s="6">
        <f t="shared" si="24"/>
        <v>32.258064516129032</v>
      </c>
      <c r="O104" s="1">
        <v>802</v>
      </c>
      <c r="P104" s="2">
        <f t="shared" si="33"/>
        <v>524</v>
      </c>
      <c r="Q104" s="2">
        <f t="shared" si="33"/>
        <v>184</v>
      </c>
      <c r="R104" s="2">
        <f t="shared" si="33"/>
        <v>568</v>
      </c>
      <c r="S104" s="2">
        <f t="shared" si="33"/>
        <v>449</v>
      </c>
      <c r="T104" s="2">
        <f t="shared" si="34"/>
        <v>852</v>
      </c>
      <c r="U104" s="1">
        <v>469</v>
      </c>
      <c r="V104" s="2">
        <f>U103</f>
        <v>319</v>
      </c>
      <c r="W104" s="2">
        <f t="shared" si="31"/>
        <v>297</v>
      </c>
      <c r="X104" s="2">
        <f t="shared" si="31"/>
        <v>411</v>
      </c>
      <c r="Y104" s="2">
        <f t="shared" si="31"/>
        <v>370</v>
      </c>
      <c r="Z104" s="2">
        <f t="shared" si="32"/>
        <v>412</v>
      </c>
      <c r="AA104" s="1">
        <v>253</v>
      </c>
      <c r="AB104" s="2">
        <f t="shared" si="36"/>
        <v>230</v>
      </c>
      <c r="AC104" s="2">
        <f t="shared" si="36"/>
        <v>99</v>
      </c>
      <c r="AD104" s="2">
        <f t="shared" si="36"/>
        <v>205</v>
      </c>
      <c r="AE104" s="2">
        <f t="shared" si="35"/>
        <v>215</v>
      </c>
      <c r="AF104" s="2">
        <f t="shared" si="35"/>
        <v>225</v>
      </c>
      <c r="AG104" s="1" t="s">
        <v>235</v>
      </c>
      <c r="AH104" s="1" t="s">
        <v>236</v>
      </c>
      <c r="AI104" s="1">
        <v>53</v>
      </c>
      <c r="AJ104" s="1" t="s">
        <v>213</v>
      </c>
    </row>
    <row r="105" spans="1:36" x14ac:dyDescent="0.25">
      <c r="A105" s="3">
        <v>43019</v>
      </c>
      <c r="B105" s="4">
        <v>2</v>
      </c>
      <c r="C105" s="4">
        <f t="shared" si="20"/>
        <v>0</v>
      </c>
      <c r="D105" s="4">
        <f t="shared" si="21"/>
        <v>1</v>
      </c>
      <c r="E105" s="4">
        <f t="shared" si="22"/>
        <v>3</v>
      </c>
      <c r="F105" s="4">
        <f t="shared" si="25"/>
        <v>0</v>
      </c>
      <c r="G105" s="4">
        <f t="shared" si="26"/>
        <v>0</v>
      </c>
      <c r="H105" s="4">
        <f t="shared" si="27"/>
        <v>1</v>
      </c>
      <c r="I105" s="4">
        <f t="shared" si="28"/>
        <v>0</v>
      </c>
      <c r="J105" s="4">
        <f t="shared" si="29"/>
        <v>0</v>
      </c>
      <c r="K105" s="4">
        <f t="shared" si="30"/>
        <v>1</v>
      </c>
      <c r="L105" s="4">
        <f t="shared" si="23"/>
        <v>5</v>
      </c>
      <c r="M105" s="6">
        <f>( (_xlfn.DAYS(A105,Datas!$C$3)) / Datas!$E$3) * 100</f>
        <v>48.888888888888886</v>
      </c>
      <c r="N105" s="6">
        <f t="shared" si="24"/>
        <v>35.483870967741936</v>
      </c>
      <c r="O105" s="1">
        <v>307</v>
      </c>
      <c r="P105" s="2">
        <f t="shared" si="33"/>
        <v>802</v>
      </c>
      <c r="Q105" s="2">
        <f t="shared" si="33"/>
        <v>524</v>
      </c>
      <c r="R105" s="2">
        <f t="shared" si="33"/>
        <v>184</v>
      </c>
      <c r="S105" s="2">
        <f t="shared" si="33"/>
        <v>568</v>
      </c>
      <c r="T105" s="2">
        <f t="shared" si="34"/>
        <v>449</v>
      </c>
      <c r="U105" s="1">
        <v>323</v>
      </c>
      <c r="V105" s="2">
        <f>U104</f>
        <v>469</v>
      </c>
      <c r="W105" s="2">
        <f t="shared" si="31"/>
        <v>319</v>
      </c>
      <c r="X105" s="2">
        <f t="shared" si="31"/>
        <v>297</v>
      </c>
      <c r="Y105" s="2">
        <f t="shared" si="31"/>
        <v>411</v>
      </c>
      <c r="Z105" s="2">
        <f t="shared" si="32"/>
        <v>370</v>
      </c>
      <c r="AA105" s="1">
        <v>168</v>
      </c>
      <c r="AB105" s="2">
        <f t="shared" si="36"/>
        <v>253</v>
      </c>
      <c r="AC105" s="2">
        <f t="shared" si="36"/>
        <v>230</v>
      </c>
      <c r="AD105" s="2">
        <f t="shared" si="36"/>
        <v>99</v>
      </c>
      <c r="AE105" s="2">
        <f t="shared" si="35"/>
        <v>205</v>
      </c>
      <c r="AF105" s="2">
        <f t="shared" si="35"/>
        <v>215</v>
      </c>
      <c r="AG105" s="1" t="s">
        <v>150</v>
      </c>
      <c r="AH105" s="1" t="s">
        <v>237</v>
      </c>
      <c r="AI105" s="1">
        <v>70</v>
      </c>
      <c r="AJ105" s="1" t="s">
        <v>154</v>
      </c>
    </row>
    <row r="106" spans="1:36" x14ac:dyDescent="0.25">
      <c r="A106" s="3">
        <v>43024</v>
      </c>
      <c r="B106" s="4">
        <v>2</v>
      </c>
      <c r="C106" s="4">
        <f t="shared" si="20"/>
        <v>0</v>
      </c>
      <c r="D106" s="4">
        <f t="shared" si="21"/>
        <v>1</v>
      </c>
      <c r="E106" s="4">
        <f t="shared" si="22"/>
        <v>1</v>
      </c>
      <c r="F106" s="4">
        <f t="shared" si="25"/>
        <v>1</v>
      </c>
      <c r="G106" s="4">
        <f t="shared" si="26"/>
        <v>0</v>
      </c>
      <c r="H106" s="4">
        <f t="shared" si="27"/>
        <v>0</v>
      </c>
      <c r="I106" s="4">
        <f t="shared" si="28"/>
        <v>0</v>
      </c>
      <c r="J106" s="4">
        <f t="shared" si="29"/>
        <v>0</v>
      </c>
      <c r="K106" s="4">
        <f t="shared" si="30"/>
        <v>5</v>
      </c>
      <c r="L106" s="4">
        <f t="shared" si="23"/>
        <v>1</v>
      </c>
      <c r="M106" s="6">
        <f>( (_xlfn.DAYS(A106,Datas!$C$3)) / Datas!$E$3) * 100</f>
        <v>52.592592592592588</v>
      </c>
      <c r="N106" s="6">
        <f t="shared" si="24"/>
        <v>51.612903225806448</v>
      </c>
      <c r="O106" s="1">
        <v>921</v>
      </c>
      <c r="P106" s="2">
        <f t="shared" si="33"/>
        <v>307</v>
      </c>
      <c r="Q106" s="2">
        <f t="shared" si="33"/>
        <v>802</v>
      </c>
      <c r="R106" s="2">
        <f t="shared" si="33"/>
        <v>524</v>
      </c>
      <c r="S106" s="2">
        <f t="shared" si="33"/>
        <v>184</v>
      </c>
      <c r="T106" s="2">
        <f t="shared" si="34"/>
        <v>568</v>
      </c>
      <c r="U106" s="1">
        <v>335</v>
      </c>
      <c r="V106" s="2">
        <f>U105</f>
        <v>323</v>
      </c>
      <c r="W106" s="2">
        <f t="shared" si="31"/>
        <v>469</v>
      </c>
      <c r="X106" s="2">
        <f t="shared" si="31"/>
        <v>319</v>
      </c>
      <c r="Y106" s="2">
        <f t="shared" si="31"/>
        <v>297</v>
      </c>
      <c r="Z106" s="2">
        <f t="shared" si="32"/>
        <v>411</v>
      </c>
      <c r="AA106" s="1">
        <v>220</v>
      </c>
      <c r="AB106" s="2">
        <f t="shared" si="36"/>
        <v>168</v>
      </c>
      <c r="AC106" s="2">
        <f t="shared" si="36"/>
        <v>253</v>
      </c>
      <c r="AD106" s="2">
        <f t="shared" si="36"/>
        <v>230</v>
      </c>
      <c r="AE106" s="2">
        <f t="shared" si="35"/>
        <v>99</v>
      </c>
      <c r="AF106" s="2">
        <f t="shared" si="35"/>
        <v>205</v>
      </c>
      <c r="AG106" s="1" t="s">
        <v>208</v>
      </c>
      <c r="AH106" s="1" t="s">
        <v>207</v>
      </c>
      <c r="AI106" s="1">
        <v>68</v>
      </c>
      <c r="AJ106" s="1" t="s">
        <v>156</v>
      </c>
    </row>
    <row r="107" spans="1:36" x14ac:dyDescent="0.25">
      <c r="A107" s="3">
        <v>43025</v>
      </c>
      <c r="B107" s="4">
        <v>2</v>
      </c>
      <c r="C107" s="4">
        <f t="shared" si="20"/>
        <v>0</v>
      </c>
      <c r="D107" s="4">
        <f t="shared" si="21"/>
        <v>1</v>
      </c>
      <c r="E107" s="4">
        <f t="shared" si="22"/>
        <v>2</v>
      </c>
      <c r="F107" s="4">
        <f t="shared" si="25"/>
        <v>0</v>
      </c>
      <c r="G107" s="4">
        <f t="shared" si="26"/>
        <v>1</v>
      </c>
      <c r="H107" s="4">
        <f t="shared" si="27"/>
        <v>0</v>
      </c>
      <c r="I107" s="4">
        <f t="shared" si="28"/>
        <v>0</v>
      </c>
      <c r="J107" s="4">
        <f t="shared" si="29"/>
        <v>0</v>
      </c>
      <c r="K107" s="4">
        <f t="shared" si="30"/>
        <v>1</v>
      </c>
      <c r="L107" s="4">
        <f t="shared" si="23"/>
        <v>1</v>
      </c>
      <c r="M107" s="6">
        <f>( (_xlfn.DAYS(A107,Datas!$C$3)) / Datas!$E$3) * 100</f>
        <v>53.333333333333336</v>
      </c>
      <c r="N107" s="6">
        <f t="shared" si="24"/>
        <v>54.838709677419352</v>
      </c>
      <c r="O107" s="1">
        <v>650</v>
      </c>
      <c r="P107" s="2">
        <f t="shared" si="33"/>
        <v>921</v>
      </c>
      <c r="Q107" s="2">
        <f t="shared" si="33"/>
        <v>307</v>
      </c>
      <c r="R107" s="2">
        <f t="shared" si="33"/>
        <v>802</v>
      </c>
      <c r="S107" s="2">
        <f t="shared" si="33"/>
        <v>524</v>
      </c>
      <c r="T107" s="2">
        <f t="shared" si="34"/>
        <v>184</v>
      </c>
      <c r="U107" s="1">
        <v>456</v>
      </c>
      <c r="V107" s="2">
        <f>U106</f>
        <v>335</v>
      </c>
      <c r="W107" s="2">
        <f t="shared" si="31"/>
        <v>323</v>
      </c>
      <c r="X107" s="2">
        <f t="shared" si="31"/>
        <v>469</v>
      </c>
      <c r="Y107" s="2">
        <f t="shared" si="31"/>
        <v>319</v>
      </c>
      <c r="Z107" s="2">
        <f t="shared" si="32"/>
        <v>297</v>
      </c>
      <c r="AA107" s="1">
        <v>268</v>
      </c>
      <c r="AB107" s="2">
        <f t="shared" si="36"/>
        <v>220</v>
      </c>
      <c r="AC107" s="2">
        <f t="shared" si="36"/>
        <v>168</v>
      </c>
      <c r="AD107" s="2">
        <f t="shared" si="36"/>
        <v>253</v>
      </c>
      <c r="AE107" s="2">
        <f t="shared" si="35"/>
        <v>230</v>
      </c>
      <c r="AF107" s="2">
        <f t="shared" si="35"/>
        <v>99</v>
      </c>
      <c r="AG107" s="1" t="s">
        <v>178</v>
      </c>
      <c r="AH107" s="1" t="s">
        <v>54</v>
      </c>
      <c r="AI107" s="1">
        <v>74</v>
      </c>
      <c r="AJ107" s="1" t="s">
        <v>135</v>
      </c>
    </row>
    <row r="108" spans="1:36" x14ac:dyDescent="0.25">
      <c r="A108" s="3">
        <v>43026</v>
      </c>
      <c r="B108" s="4">
        <v>2</v>
      </c>
      <c r="C108" s="4">
        <f t="shared" si="20"/>
        <v>0</v>
      </c>
      <c r="D108" s="4">
        <f t="shared" si="21"/>
        <v>1</v>
      </c>
      <c r="E108" s="4">
        <f t="shared" si="22"/>
        <v>3</v>
      </c>
      <c r="F108" s="4">
        <f t="shared" si="25"/>
        <v>0</v>
      </c>
      <c r="G108" s="4">
        <f t="shared" si="26"/>
        <v>0</v>
      </c>
      <c r="H108" s="4">
        <f t="shared" si="27"/>
        <v>1</v>
      </c>
      <c r="I108" s="4">
        <f t="shared" si="28"/>
        <v>0</v>
      </c>
      <c r="J108" s="4">
        <f t="shared" si="29"/>
        <v>0</v>
      </c>
      <c r="K108" s="4">
        <f t="shared" si="30"/>
        <v>1</v>
      </c>
      <c r="L108" s="4">
        <f t="shared" si="23"/>
        <v>1</v>
      </c>
      <c r="M108" s="6">
        <f>( (_xlfn.DAYS(A108,Datas!$C$3)) / Datas!$E$3) * 100</f>
        <v>54.074074074074076</v>
      </c>
      <c r="N108" s="6">
        <f t="shared" si="24"/>
        <v>58.064516129032263</v>
      </c>
      <c r="O108" s="1">
        <v>358</v>
      </c>
      <c r="P108" s="2">
        <f t="shared" si="33"/>
        <v>650</v>
      </c>
      <c r="Q108" s="2">
        <f t="shared" si="33"/>
        <v>921</v>
      </c>
      <c r="R108" s="2">
        <f t="shared" si="33"/>
        <v>307</v>
      </c>
      <c r="S108" s="2">
        <f t="shared" si="33"/>
        <v>802</v>
      </c>
      <c r="T108" s="2">
        <f t="shared" si="34"/>
        <v>524</v>
      </c>
      <c r="U108" s="1">
        <v>358</v>
      </c>
      <c r="V108" s="2">
        <f>U107</f>
        <v>456</v>
      </c>
      <c r="W108" s="2">
        <f t="shared" si="31"/>
        <v>335</v>
      </c>
      <c r="X108" s="2">
        <f t="shared" si="31"/>
        <v>323</v>
      </c>
      <c r="Y108" s="2">
        <f t="shared" si="31"/>
        <v>469</v>
      </c>
      <c r="Z108" s="2">
        <f t="shared" si="32"/>
        <v>319</v>
      </c>
      <c r="AA108" s="1">
        <v>195</v>
      </c>
      <c r="AB108" s="2">
        <f t="shared" si="36"/>
        <v>268</v>
      </c>
      <c r="AC108" s="2">
        <f t="shared" si="36"/>
        <v>220</v>
      </c>
      <c r="AD108" s="2">
        <f t="shared" si="36"/>
        <v>168</v>
      </c>
      <c r="AE108" s="2">
        <f t="shared" si="35"/>
        <v>253</v>
      </c>
      <c r="AF108" s="2">
        <f t="shared" si="35"/>
        <v>230</v>
      </c>
      <c r="AG108" s="1" t="s">
        <v>140</v>
      </c>
      <c r="AH108" s="1" t="s">
        <v>226</v>
      </c>
      <c r="AI108" s="1">
        <v>62</v>
      </c>
      <c r="AJ108" s="1" t="s">
        <v>128</v>
      </c>
    </row>
    <row r="109" spans="1:36" x14ac:dyDescent="0.25">
      <c r="A109" s="3">
        <v>43027</v>
      </c>
      <c r="B109" s="4">
        <v>2</v>
      </c>
      <c r="C109" s="4">
        <f t="shared" si="20"/>
        <v>0</v>
      </c>
      <c r="D109" s="4">
        <f t="shared" si="21"/>
        <v>1</v>
      </c>
      <c r="E109" s="4">
        <f t="shared" si="22"/>
        <v>4</v>
      </c>
      <c r="F109" s="4">
        <f t="shared" si="25"/>
        <v>0</v>
      </c>
      <c r="G109" s="4">
        <f t="shared" si="26"/>
        <v>0</v>
      </c>
      <c r="H109" s="4">
        <f t="shared" si="27"/>
        <v>0</v>
      </c>
      <c r="I109" s="4">
        <f t="shared" si="28"/>
        <v>1</v>
      </c>
      <c r="J109" s="4">
        <f t="shared" si="29"/>
        <v>0</v>
      </c>
      <c r="K109" s="4">
        <f t="shared" si="30"/>
        <v>1</v>
      </c>
      <c r="L109" s="4">
        <f t="shared" si="23"/>
        <v>1</v>
      </c>
      <c r="M109" s="6">
        <f>( (_xlfn.DAYS(A109,Datas!$C$3)) / Datas!$E$3) * 100</f>
        <v>54.814814814814817</v>
      </c>
      <c r="N109" s="6">
        <f t="shared" si="24"/>
        <v>61.29032258064516</v>
      </c>
      <c r="O109" s="1">
        <v>335</v>
      </c>
      <c r="P109" s="2">
        <f t="shared" si="33"/>
        <v>358</v>
      </c>
      <c r="Q109" s="2">
        <f t="shared" si="33"/>
        <v>650</v>
      </c>
      <c r="R109" s="2">
        <f t="shared" si="33"/>
        <v>921</v>
      </c>
      <c r="S109" s="2">
        <f t="shared" si="33"/>
        <v>307</v>
      </c>
      <c r="T109" s="2">
        <f t="shared" si="34"/>
        <v>802</v>
      </c>
      <c r="U109" s="1">
        <v>391</v>
      </c>
      <c r="V109" s="2">
        <f>U108</f>
        <v>358</v>
      </c>
      <c r="W109" s="2">
        <f t="shared" si="31"/>
        <v>456</v>
      </c>
      <c r="X109" s="2">
        <f t="shared" si="31"/>
        <v>335</v>
      </c>
      <c r="Y109" s="2">
        <f t="shared" si="31"/>
        <v>323</v>
      </c>
      <c r="Z109" s="2">
        <f t="shared" si="32"/>
        <v>469</v>
      </c>
      <c r="AA109" s="1">
        <v>160</v>
      </c>
      <c r="AB109" s="2">
        <f t="shared" si="36"/>
        <v>195</v>
      </c>
      <c r="AC109" s="2">
        <f t="shared" si="36"/>
        <v>268</v>
      </c>
      <c r="AD109" s="2">
        <f t="shared" si="36"/>
        <v>220</v>
      </c>
      <c r="AE109" s="2">
        <f t="shared" si="35"/>
        <v>168</v>
      </c>
      <c r="AF109" s="2">
        <f t="shared" si="35"/>
        <v>253</v>
      </c>
      <c r="AG109" s="1" t="s">
        <v>228</v>
      </c>
      <c r="AH109" s="1" t="s">
        <v>238</v>
      </c>
      <c r="AI109" s="1">
        <v>39</v>
      </c>
      <c r="AJ109" s="1" t="s">
        <v>50</v>
      </c>
    </row>
    <row r="110" spans="1:36" x14ac:dyDescent="0.25">
      <c r="A110" s="3">
        <v>43028</v>
      </c>
      <c r="B110" s="4">
        <v>2</v>
      </c>
      <c r="C110" s="4">
        <f t="shared" si="20"/>
        <v>0</v>
      </c>
      <c r="D110" s="4">
        <f t="shared" si="21"/>
        <v>1</v>
      </c>
      <c r="E110" s="4">
        <f t="shared" si="22"/>
        <v>5</v>
      </c>
      <c r="F110" s="4">
        <f t="shared" si="25"/>
        <v>0</v>
      </c>
      <c r="G110" s="4">
        <f t="shared" si="26"/>
        <v>0</v>
      </c>
      <c r="H110" s="4">
        <f t="shared" si="27"/>
        <v>0</v>
      </c>
      <c r="I110" s="4">
        <f t="shared" si="28"/>
        <v>0</v>
      </c>
      <c r="J110" s="4">
        <f t="shared" si="29"/>
        <v>1</v>
      </c>
      <c r="K110" s="4">
        <f t="shared" si="30"/>
        <v>1</v>
      </c>
      <c r="L110" s="4">
        <f t="shared" si="23"/>
        <v>3</v>
      </c>
      <c r="M110" s="6">
        <f>( (_xlfn.DAYS(A110,Datas!$C$3)) / Datas!$E$3) * 100</f>
        <v>55.555555555555557</v>
      </c>
      <c r="N110" s="6">
        <f t="shared" si="24"/>
        <v>64.516129032258064</v>
      </c>
      <c r="O110" s="1">
        <v>199</v>
      </c>
      <c r="P110" s="2">
        <f t="shared" si="33"/>
        <v>335</v>
      </c>
      <c r="Q110" s="2">
        <f t="shared" si="33"/>
        <v>358</v>
      </c>
      <c r="R110" s="2">
        <f t="shared" si="33"/>
        <v>650</v>
      </c>
      <c r="S110" s="2">
        <f t="shared" si="33"/>
        <v>921</v>
      </c>
      <c r="T110" s="2">
        <f t="shared" si="34"/>
        <v>307</v>
      </c>
      <c r="U110" s="1">
        <v>233</v>
      </c>
      <c r="V110" s="2">
        <f>U109</f>
        <v>391</v>
      </c>
      <c r="W110" s="2">
        <f t="shared" si="31"/>
        <v>358</v>
      </c>
      <c r="X110" s="2">
        <f t="shared" si="31"/>
        <v>456</v>
      </c>
      <c r="Y110" s="2">
        <f t="shared" si="31"/>
        <v>335</v>
      </c>
      <c r="Z110" s="2">
        <f t="shared" si="32"/>
        <v>323</v>
      </c>
      <c r="AA110" s="1">
        <v>82</v>
      </c>
      <c r="AB110" s="2">
        <f t="shared" si="36"/>
        <v>160</v>
      </c>
      <c r="AC110" s="2">
        <f t="shared" si="36"/>
        <v>195</v>
      </c>
      <c r="AD110" s="2">
        <f t="shared" si="36"/>
        <v>268</v>
      </c>
      <c r="AE110" s="2">
        <f t="shared" si="35"/>
        <v>220</v>
      </c>
      <c r="AF110" s="2">
        <f t="shared" si="35"/>
        <v>168</v>
      </c>
      <c r="AG110" s="1" t="s">
        <v>73</v>
      </c>
      <c r="AH110" s="1" t="s">
        <v>67</v>
      </c>
      <c r="AI110" s="1">
        <v>62</v>
      </c>
      <c r="AJ110" s="1" t="s">
        <v>9</v>
      </c>
    </row>
    <row r="111" spans="1:36" x14ac:dyDescent="0.25">
      <c r="A111" s="3">
        <v>43031</v>
      </c>
      <c r="B111" s="4">
        <v>2</v>
      </c>
      <c r="C111" s="4">
        <f t="shared" si="20"/>
        <v>0</v>
      </c>
      <c r="D111" s="4">
        <f t="shared" si="21"/>
        <v>1</v>
      </c>
      <c r="E111" s="4">
        <f t="shared" si="22"/>
        <v>1</v>
      </c>
      <c r="F111" s="4">
        <f t="shared" si="25"/>
        <v>1</v>
      </c>
      <c r="G111" s="4">
        <f t="shared" si="26"/>
        <v>0</v>
      </c>
      <c r="H111" s="4">
        <f t="shared" si="27"/>
        <v>0</v>
      </c>
      <c r="I111" s="4">
        <f t="shared" si="28"/>
        <v>0</v>
      </c>
      <c r="J111" s="4">
        <f t="shared" si="29"/>
        <v>0</v>
      </c>
      <c r="K111" s="4">
        <f t="shared" si="30"/>
        <v>3</v>
      </c>
      <c r="L111" s="4">
        <f t="shared" si="23"/>
        <v>1</v>
      </c>
      <c r="M111" s="6">
        <f>( (_xlfn.DAYS(A111,Datas!$C$3)) / Datas!$E$3) * 100</f>
        <v>57.777777777777771</v>
      </c>
      <c r="N111" s="6">
        <f t="shared" si="24"/>
        <v>74.193548387096769</v>
      </c>
      <c r="O111" s="1">
        <v>401</v>
      </c>
      <c r="P111" s="2">
        <f t="shared" si="33"/>
        <v>199</v>
      </c>
      <c r="Q111" s="2">
        <f t="shared" si="33"/>
        <v>335</v>
      </c>
      <c r="R111" s="2">
        <f t="shared" si="33"/>
        <v>358</v>
      </c>
      <c r="S111" s="2">
        <f t="shared" si="33"/>
        <v>650</v>
      </c>
      <c r="T111" s="2">
        <f t="shared" si="34"/>
        <v>921</v>
      </c>
      <c r="U111" s="1">
        <v>202</v>
      </c>
      <c r="V111" s="2">
        <f>U110</f>
        <v>233</v>
      </c>
      <c r="W111" s="2">
        <f t="shared" si="31"/>
        <v>391</v>
      </c>
      <c r="X111" s="2">
        <f t="shared" si="31"/>
        <v>358</v>
      </c>
      <c r="Y111" s="2">
        <f t="shared" si="31"/>
        <v>456</v>
      </c>
      <c r="Z111" s="2">
        <f t="shared" si="32"/>
        <v>335</v>
      </c>
      <c r="AA111" s="1">
        <v>70</v>
      </c>
      <c r="AB111" s="2">
        <f t="shared" si="36"/>
        <v>82</v>
      </c>
      <c r="AC111" s="2">
        <f t="shared" si="36"/>
        <v>160</v>
      </c>
      <c r="AD111" s="2">
        <f t="shared" si="36"/>
        <v>195</v>
      </c>
      <c r="AE111" s="2">
        <f t="shared" si="35"/>
        <v>268</v>
      </c>
      <c r="AF111" s="2">
        <f t="shared" si="35"/>
        <v>220</v>
      </c>
      <c r="AG111" s="1" t="s">
        <v>159</v>
      </c>
      <c r="AH111" s="1" t="s">
        <v>7</v>
      </c>
      <c r="AI111" s="1">
        <v>81</v>
      </c>
      <c r="AJ111" s="1" t="s">
        <v>156</v>
      </c>
    </row>
    <row r="112" spans="1:36" x14ac:dyDescent="0.25">
      <c r="A112" s="3">
        <v>43032</v>
      </c>
      <c r="B112" s="4">
        <v>2</v>
      </c>
      <c r="C112" s="4">
        <f t="shared" si="20"/>
        <v>0</v>
      </c>
      <c r="D112" s="4">
        <f t="shared" si="21"/>
        <v>1</v>
      </c>
      <c r="E112" s="4">
        <f t="shared" si="22"/>
        <v>2</v>
      </c>
      <c r="F112" s="4">
        <f t="shared" si="25"/>
        <v>0</v>
      </c>
      <c r="G112" s="4">
        <f t="shared" si="26"/>
        <v>1</v>
      </c>
      <c r="H112" s="4">
        <f t="shared" si="27"/>
        <v>0</v>
      </c>
      <c r="I112" s="4">
        <f t="shared" si="28"/>
        <v>0</v>
      </c>
      <c r="J112" s="4">
        <f t="shared" si="29"/>
        <v>0</v>
      </c>
      <c r="K112" s="4">
        <f t="shared" si="30"/>
        <v>1</v>
      </c>
      <c r="L112" s="4">
        <f t="shared" si="23"/>
        <v>1</v>
      </c>
      <c r="M112" s="6">
        <f>( (_xlfn.DAYS(A112,Datas!$C$3)) / Datas!$E$3) * 100</f>
        <v>58.518518518518512</v>
      </c>
      <c r="N112" s="6">
        <f t="shared" si="24"/>
        <v>77.41935483870968</v>
      </c>
      <c r="O112" s="1">
        <v>241</v>
      </c>
      <c r="P112" s="2">
        <f t="shared" si="33"/>
        <v>401</v>
      </c>
      <c r="Q112" s="2">
        <f t="shared" si="33"/>
        <v>199</v>
      </c>
      <c r="R112" s="2">
        <f t="shared" si="33"/>
        <v>335</v>
      </c>
      <c r="S112" s="2">
        <f t="shared" si="33"/>
        <v>358</v>
      </c>
      <c r="T112" s="2">
        <f t="shared" si="34"/>
        <v>650</v>
      </c>
      <c r="U112" s="1">
        <v>227</v>
      </c>
      <c r="V112" s="2">
        <f>U111</f>
        <v>202</v>
      </c>
      <c r="W112" s="2">
        <f t="shared" si="31"/>
        <v>233</v>
      </c>
      <c r="X112" s="2">
        <f t="shared" si="31"/>
        <v>391</v>
      </c>
      <c r="Y112" s="2">
        <f t="shared" si="31"/>
        <v>358</v>
      </c>
      <c r="Z112" s="2">
        <f t="shared" si="32"/>
        <v>456</v>
      </c>
      <c r="AA112" s="1">
        <v>56</v>
      </c>
      <c r="AB112" s="2">
        <f t="shared" si="36"/>
        <v>70</v>
      </c>
      <c r="AC112" s="2">
        <f t="shared" si="36"/>
        <v>82</v>
      </c>
      <c r="AD112" s="2">
        <f t="shared" si="36"/>
        <v>160</v>
      </c>
      <c r="AE112" s="2">
        <f t="shared" si="35"/>
        <v>195</v>
      </c>
      <c r="AF112" s="2">
        <f t="shared" si="35"/>
        <v>268</v>
      </c>
      <c r="AG112" s="1" t="s">
        <v>140</v>
      </c>
      <c r="AH112" s="1" t="s">
        <v>22</v>
      </c>
      <c r="AI112" s="1">
        <v>79</v>
      </c>
      <c r="AJ112" s="1" t="s">
        <v>90</v>
      </c>
    </row>
    <row r="113" spans="1:36" x14ac:dyDescent="0.25">
      <c r="A113" s="3">
        <v>43033</v>
      </c>
      <c r="B113" s="4">
        <v>2</v>
      </c>
      <c r="C113" s="4">
        <f t="shared" si="20"/>
        <v>0</v>
      </c>
      <c r="D113" s="4">
        <f t="shared" si="21"/>
        <v>1</v>
      </c>
      <c r="E113" s="4">
        <f t="shared" si="22"/>
        <v>3</v>
      </c>
      <c r="F113" s="4">
        <f t="shared" si="25"/>
        <v>0</v>
      </c>
      <c r="G113" s="4">
        <f t="shared" si="26"/>
        <v>0</v>
      </c>
      <c r="H113" s="4">
        <f t="shared" si="27"/>
        <v>1</v>
      </c>
      <c r="I113" s="4">
        <f t="shared" si="28"/>
        <v>0</v>
      </c>
      <c r="J113" s="4">
        <f t="shared" si="29"/>
        <v>0</v>
      </c>
      <c r="K113" s="4">
        <f t="shared" si="30"/>
        <v>1</v>
      </c>
      <c r="L113" s="4">
        <f t="shared" si="23"/>
        <v>1</v>
      </c>
      <c r="M113" s="6">
        <f>( (_xlfn.DAYS(A113,Datas!$C$3)) / Datas!$E$3) * 100</f>
        <v>59.259259259259252</v>
      </c>
      <c r="N113" s="6">
        <f t="shared" si="24"/>
        <v>80.645161290322577</v>
      </c>
      <c r="O113" s="1">
        <v>191</v>
      </c>
      <c r="P113" s="2">
        <f t="shared" si="33"/>
        <v>241</v>
      </c>
      <c r="Q113" s="2">
        <f t="shared" si="33"/>
        <v>401</v>
      </c>
      <c r="R113" s="2">
        <f t="shared" si="33"/>
        <v>199</v>
      </c>
      <c r="S113" s="2">
        <f t="shared" si="33"/>
        <v>335</v>
      </c>
      <c r="T113" s="2">
        <f t="shared" si="34"/>
        <v>358</v>
      </c>
      <c r="U113" s="1">
        <v>209</v>
      </c>
      <c r="V113" s="2">
        <f>U112</f>
        <v>227</v>
      </c>
      <c r="W113" s="2">
        <f t="shared" si="31"/>
        <v>202</v>
      </c>
      <c r="X113" s="2">
        <f t="shared" si="31"/>
        <v>233</v>
      </c>
      <c r="Y113" s="2">
        <f t="shared" si="31"/>
        <v>391</v>
      </c>
      <c r="Z113" s="2">
        <f t="shared" si="32"/>
        <v>358</v>
      </c>
      <c r="AA113" s="1">
        <v>55</v>
      </c>
      <c r="AB113" s="2">
        <f t="shared" si="36"/>
        <v>56</v>
      </c>
      <c r="AC113" s="2">
        <f t="shared" si="36"/>
        <v>70</v>
      </c>
      <c r="AD113" s="2">
        <f t="shared" si="36"/>
        <v>82</v>
      </c>
      <c r="AE113" s="2">
        <f t="shared" si="35"/>
        <v>160</v>
      </c>
      <c r="AF113" s="2">
        <f t="shared" si="35"/>
        <v>195</v>
      </c>
      <c r="AG113" s="1" t="s">
        <v>41</v>
      </c>
      <c r="AH113" s="1" t="s">
        <v>103</v>
      </c>
      <c r="AI113" s="1">
        <v>78</v>
      </c>
      <c r="AJ113" s="1" t="s">
        <v>156</v>
      </c>
    </row>
    <row r="114" spans="1:36" x14ac:dyDescent="0.25">
      <c r="A114" s="3">
        <v>43034</v>
      </c>
      <c r="B114" s="4">
        <v>2</v>
      </c>
      <c r="C114" s="4">
        <f t="shared" si="20"/>
        <v>0</v>
      </c>
      <c r="D114" s="4">
        <f t="shared" si="21"/>
        <v>1</v>
      </c>
      <c r="E114" s="4">
        <f t="shared" si="22"/>
        <v>4</v>
      </c>
      <c r="F114" s="4">
        <f t="shared" si="25"/>
        <v>0</v>
      </c>
      <c r="G114" s="4">
        <f t="shared" si="26"/>
        <v>0</v>
      </c>
      <c r="H114" s="4">
        <f t="shared" si="27"/>
        <v>0</v>
      </c>
      <c r="I114" s="4">
        <f t="shared" si="28"/>
        <v>1</v>
      </c>
      <c r="J114" s="4">
        <f t="shared" si="29"/>
        <v>0</v>
      </c>
      <c r="K114" s="4">
        <f t="shared" si="30"/>
        <v>1</v>
      </c>
      <c r="L114" s="4">
        <f t="shared" si="23"/>
        <v>1</v>
      </c>
      <c r="M114" s="6">
        <f>( (_xlfn.DAYS(A114,Datas!$C$3)) / Datas!$E$3) * 100</f>
        <v>60</v>
      </c>
      <c r="N114" s="6">
        <f t="shared" si="24"/>
        <v>83.870967741935488</v>
      </c>
      <c r="O114" s="1">
        <v>140</v>
      </c>
      <c r="P114" s="2">
        <f t="shared" si="33"/>
        <v>191</v>
      </c>
      <c r="Q114" s="2">
        <f t="shared" si="33"/>
        <v>241</v>
      </c>
      <c r="R114" s="2">
        <f t="shared" si="33"/>
        <v>401</v>
      </c>
      <c r="S114" s="2">
        <f t="shared" si="33"/>
        <v>199</v>
      </c>
      <c r="T114" s="2">
        <f t="shared" si="34"/>
        <v>335</v>
      </c>
      <c r="U114" s="1">
        <v>149</v>
      </c>
      <c r="V114" s="2">
        <f>U113</f>
        <v>209</v>
      </c>
      <c r="W114" s="2">
        <f t="shared" si="31"/>
        <v>227</v>
      </c>
      <c r="X114" s="2">
        <f t="shared" si="31"/>
        <v>202</v>
      </c>
      <c r="Y114" s="2">
        <f t="shared" si="31"/>
        <v>233</v>
      </c>
      <c r="Z114" s="2">
        <f t="shared" si="32"/>
        <v>391</v>
      </c>
      <c r="AA114" s="1">
        <v>52</v>
      </c>
      <c r="AB114" s="2">
        <f t="shared" si="36"/>
        <v>55</v>
      </c>
      <c r="AC114" s="2">
        <f t="shared" si="36"/>
        <v>56</v>
      </c>
      <c r="AD114" s="2">
        <f t="shared" si="36"/>
        <v>70</v>
      </c>
      <c r="AE114" s="2">
        <f t="shared" si="35"/>
        <v>82</v>
      </c>
      <c r="AF114" s="2">
        <f t="shared" si="35"/>
        <v>160</v>
      </c>
      <c r="AG114" s="1" t="s">
        <v>235</v>
      </c>
      <c r="AH114" s="1" t="s">
        <v>23</v>
      </c>
      <c r="AI114" s="1">
        <v>81</v>
      </c>
      <c r="AJ114" s="1" t="s">
        <v>163</v>
      </c>
    </row>
    <row r="115" spans="1:36" x14ac:dyDescent="0.25">
      <c r="A115" s="3">
        <v>43035</v>
      </c>
      <c r="B115" s="4">
        <v>2</v>
      </c>
      <c r="C115" s="4">
        <f t="shared" si="20"/>
        <v>0</v>
      </c>
      <c r="D115" s="4">
        <f t="shared" si="21"/>
        <v>1</v>
      </c>
      <c r="E115" s="4">
        <f t="shared" si="22"/>
        <v>5</v>
      </c>
      <c r="F115" s="4">
        <f t="shared" si="25"/>
        <v>0</v>
      </c>
      <c r="G115" s="4">
        <f t="shared" si="26"/>
        <v>0</v>
      </c>
      <c r="H115" s="4">
        <f t="shared" si="27"/>
        <v>0</v>
      </c>
      <c r="I115" s="4">
        <f t="shared" si="28"/>
        <v>0</v>
      </c>
      <c r="J115" s="4">
        <f t="shared" si="29"/>
        <v>1</v>
      </c>
      <c r="K115" s="4">
        <f t="shared" si="30"/>
        <v>1</v>
      </c>
      <c r="L115" s="4">
        <f t="shared" si="23"/>
        <v>3</v>
      </c>
      <c r="M115" s="6">
        <f>( (_xlfn.DAYS(A115,Datas!$C$3)) / Datas!$E$3) * 100</f>
        <v>60.74074074074074</v>
      </c>
      <c r="N115" s="6">
        <f t="shared" si="24"/>
        <v>87.096774193548384</v>
      </c>
      <c r="O115" s="1">
        <v>67</v>
      </c>
      <c r="P115" s="2">
        <f t="shared" si="33"/>
        <v>140</v>
      </c>
      <c r="Q115" s="2">
        <f t="shared" si="33"/>
        <v>191</v>
      </c>
      <c r="R115" s="2">
        <f t="shared" si="33"/>
        <v>241</v>
      </c>
      <c r="S115" s="2">
        <f t="shared" si="33"/>
        <v>401</v>
      </c>
      <c r="T115" s="2">
        <f t="shared" si="34"/>
        <v>199</v>
      </c>
      <c r="U115" s="1">
        <v>95</v>
      </c>
      <c r="V115" s="2">
        <f>U114</f>
        <v>149</v>
      </c>
      <c r="W115" s="2">
        <f t="shared" si="31"/>
        <v>209</v>
      </c>
      <c r="X115" s="2">
        <f t="shared" si="31"/>
        <v>227</v>
      </c>
      <c r="Y115" s="2">
        <f t="shared" si="31"/>
        <v>202</v>
      </c>
      <c r="Z115" s="2">
        <f t="shared" si="32"/>
        <v>233</v>
      </c>
      <c r="AA115" s="1">
        <v>16</v>
      </c>
      <c r="AB115" s="2">
        <f t="shared" si="36"/>
        <v>52</v>
      </c>
      <c r="AC115" s="2">
        <f t="shared" si="36"/>
        <v>55</v>
      </c>
      <c r="AD115" s="2">
        <f t="shared" si="36"/>
        <v>56</v>
      </c>
      <c r="AE115" s="2">
        <f t="shared" si="35"/>
        <v>70</v>
      </c>
      <c r="AF115" s="2">
        <f t="shared" si="35"/>
        <v>82</v>
      </c>
      <c r="AG115" s="1" t="s">
        <v>242</v>
      </c>
      <c r="AH115" s="1" t="s">
        <v>245</v>
      </c>
      <c r="AI115" s="1">
        <v>66</v>
      </c>
      <c r="AJ115" s="1" t="s">
        <v>85</v>
      </c>
    </row>
    <row r="116" spans="1:36" x14ac:dyDescent="0.25">
      <c r="A116" s="3">
        <v>43038</v>
      </c>
      <c r="B116" s="4">
        <v>2</v>
      </c>
      <c r="C116" s="4">
        <f t="shared" si="20"/>
        <v>0</v>
      </c>
      <c r="D116" s="4">
        <f t="shared" si="21"/>
        <v>1</v>
      </c>
      <c r="E116" s="4">
        <f t="shared" si="22"/>
        <v>1</v>
      </c>
      <c r="F116" s="4">
        <f t="shared" si="25"/>
        <v>1</v>
      </c>
      <c r="G116" s="4">
        <f t="shared" si="26"/>
        <v>0</v>
      </c>
      <c r="H116" s="4">
        <f t="shared" si="27"/>
        <v>0</v>
      </c>
      <c r="I116" s="4">
        <f t="shared" si="28"/>
        <v>0</v>
      </c>
      <c r="J116" s="4">
        <f t="shared" si="29"/>
        <v>0</v>
      </c>
      <c r="K116" s="4">
        <f t="shared" si="30"/>
        <v>3</v>
      </c>
      <c r="L116" s="4">
        <f t="shared" si="23"/>
        <v>1</v>
      </c>
      <c r="M116" s="6">
        <f>( (_xlfn.DAYS(A116,Datas!$C$3)) / Datas!$E$3) * 100</f>
        <v>62.962962962962962</v>
      </c>
      <c r="N116" s="6">
        <f t="shared" si="24"/>
        <v>96.774193548387103</v>
      </c>
      <c r="O116" s="1">
        <v>923</v>
      </c>
      <c r="P116" s="2">
        <f t="shared" si="33"/>
        <v>67</v>
      </c>
      <c r="Q116" s="2">
        <f t="shared" si="33"/>
        <v>140</v>
      </c>
      <c r="R116" s="2">
        <f t="shared" si="33"/>
        <v>191</v>
      </c>
      <c r="S116" s="2">
        <f t="shared" si="33"/>
        <v>241</v>
      </c>
      <c r="T116" s="2">
        <f t="shared" si="34"/>
        <v>401</v>
      </c>
      <c r="U116" s="1">
        <v>353</v>
      </c>
      <c r="V116" s="2">
        <f>U115</f>
        <v>95</v>
      </c>
      <c r="W116" s="2">
        <f t="shared" si="31"/>
        <v>149</v>
      </c>
      <c r="X116" s="2">
        <f t="shared" si="31"/>
        <v>209</v>
      </c>
      <c r="Y116" s="2">
        <f t="shared" si="31"/>
        <v>227</v>
      </c>
      <c r="Z116" s="2">
        <f t="shared" si="32"/>
        <v>202</v>
      </c>
      <c r="AA116" s="1">
        <v>238</v>
      </c>
      <c r="AB116" s="2">
        <f t="shared" si="36"/>
        <v>16</v>
      </c>
      <c r="AC116" s="2">
        <f t="shared" si="36"/>
        <v>52</v>
      </c>
      <c r="AD116" s="2">
        <f t="shared" si="36"/>
        <v>55</v>
      </c>
      <c r="AE116" s="2">
        <f t="shared" si="35"/>
        <v>56</v>
      </c>
      <c r="AF116" s="2">
        <f t="shared" si="35"/>
        <v>70</v>
      </c>
      <c r="AG116" s="1" t="s">
        <v>246</v>
      </c>
      <c r="AH116" s="1" t="s">
        <v>220</v>
      </c>
      <c r="AI116" s="1">
        <v>69</v>
      </c>
      <c r="AJ116" s="1" t="s">
        <v>156</v>
      </c>
    </row>
    <row r="117" spans="1:36" x14ac:dyDescent="0.25">
      <c r="A117" s="3">
        <v>43039</v>
      </c>
      <c r="B117" s="4">
        <v>2</v>
      </c>
      <c r="C117" s="4">
        <f t="shared" si="20"/>
        <v>0</v>
      </c>
      <c r="D117" s="4">
        <f t="shared" si="21"/>
        <v>1</v>
      </c>
      <c r="E117" s="4">
        <f t="shared" si="22"/>
        <v>2</v>
      </c>
      <c r="F117" s="4">
        <f t="shared" si="25"/>
        <v>0</v>
      </c>
      <c r="G117" s="4">
        <f t="shared" si="26"/>
        <v>1</v>
      </c>
      <c r="H117" s="4">
        <f t="shared" si="27"/>
        <v>0</v>
      </c>
      <c r="I117" s="4">
        <f t="shared" si="28"/>
        <v>0</v>
      </c>
      <c r="J117" s="4">
        <f t="shared" si="29"/>
        <v>0</v>
      </c>
      <c r="K117" s="4">
        <f t="shared" si="30"/>
        <v>1</v>
      </c>
      <c r="L117" s="4">
        <f t="shared" si="23"/>
        <v>1</v>
      </c>
      <c r="M117" s="6">
        <f>( (_xlfn.DAYS(A117,Datas!$C$3)) / Datas!$E$3) * 100</f>
        <v>63.703703703703709</v>
      </c>
      <c r="N117" s="6">
        <f t="shared" si="24"/>
        <v>100</v>
      </c>
      <c r="O117" s="1">
        <v>594</v>
      </c>
      <c r="P117" s="2">
        <f t="shared" si="33"/>
        <v>923</v>
      </c>
      <c r="Q117" s="2">
        <f t="shared" si="33"/>
        <v>67</v>
      </c>
      <c r="R117" s="2">
        <f t="shared" si="33"/>
        <v>140</v>
      </c>
      <c r="S117" s="2">
        <f t="shared" si="33"/>
        <v>191</v>
      </c>
      <c r="T117" s="2">
        <f t="shared" si="34"/>
        <v>241</v>
      </c>
      <c r="U117" s="1">
        <v>451</v>
      </c>
      <c r="V117" s="2">
        <f>U116</f>
        <v>353</v>
      </c>
      <c r="W117" s="2">
        <f t="shared" si="31"/>
        <v>95</v>
      </c>
      <c r="X117" s="2">
        <f t="shared" si="31"/>
        <v>149</v>
      </c>
      <c r="Y117" s="2">
        <f t="shared" si="31"/>
        <v>209</v>
      </c>
      <c r="Z117" s="2">
        <f t="shared" si="32"/>
        <v>227</v>
      </c>
      <c r="AA117" s="1">
        <v>258</v>
      </c>
      <c r="AB117" s="2">
        <f t="shared" si="36"/>
        <v>238</v>
      </c>
      <c r="AC117" s="2">
        <f t="shared" si="36"/>
        <v>16</v>
      </c>
      <c r="AD117" s="2">
        <f t="shared" si="36"/>
        <v>52</v>
      </c>
      <c r="AE117" s="2">
        <f t="shared" si="35"/>
        <v>55</v>
      </c>
      <c r="AF117" s="2">
        <f t="shared" si="35"/>
        <v>56</v>
      </c>
      <c r="AG117" s="1" t="s">
        <v>248</v>
      </c>
      <c r="AH117" s="1" t="s">
        <v>249</v>
      </c>
      <c r="AI117" s="1">
        <v>82</v>
      </c>
      <c r="AJ117" s="1" t="s">
        <v>128</v>
      </c>
    </row>
    <row r="118" spans="1:36" x14ac:dyDescent="0.25">
      <c r="A118" s="3">
        <v>43040</v>
      </c>
      <c r="B118" s="4">
        <v>2</v>
      </c>
      <c r="C118" s="4">
        <f t="shared" si="20"/>
        <v>0</v>
      </c>
      <c r="D118" s="4">
        <f t="shared" si="21"/>
        <v>1</v>
      </c>
      <c r="E118" s="4">
        <f t="shared" si="22"/>
        <v>3</v>
      </c>
      <c r="F118" s="4">
        <f t="shared" si="25"/>
        <v>0</v>
      </c>
      <c r="G118" s="4">
        <f t="shared" si="26"/>
        <v>0</v>
      </c>
      <c r="H118" s="4">
        <f t="shared" si="27"/>
        <v>1</v>
      </c>
      <c r="I118" s="4">
        <f t="shared" si="28"/>
        <v>0</v>
      </c>
      <c r="J118" s="4">
        <f t="shared" si="29"/>
        <v>0</v>
      </c>
      <c r="K118" s="4">
        <f t="shared" si="30"/>
        <v>1</v>
      </c>
      <c r="L118" s="4">
        <f t="shared" si="23"/>
        <v>5</v>
      </c>
      <c r="M118" s="6">
        <f>( (_xlfn.DAYS(A118,Datas!$C$3)) / Datas!$E$3) * 100</f>
        <v>64.444444444444443</v>
      </c>
      <c r="N118" s="6">
        <f t="shared" si="24"/>
        <v>3.3333333333333335</v>
      </c>
      <c r="O118" s="1">
        <v>278</v>
      </c>
      <c r="P118" s="2">
        <f t="shared" si="33"/>
        <v>594</v>
      </c>
      <c r="Q118" s="2">
        <f t="shared" si="33"/>
        <v>923</v>
      </c>
      <c r="R118" s="2">
        <f t="shared" si="33"/>
        <v>67</v>
      </c>
      <c r="S118" s="2">
        <f t="shared" si="33"/>
        <v>140</v>
      </c>
      <c r="T118" s="2">
        <f t="shared" si="34"/>
        <v>191</v>
      </c>
      <c r="U118" s="1">
        <v>306</v>
      </c>
      <c r="V118" s="2">
        <f>U117</f>
        <v>451</v>
      </c>
      <c r="W118" s="2">
        <f t="shared" si="31"/>
        <v>353</v>
      </c>
      <c r="X118" s="2">
        <f t="shared" si="31"/>
        <v>95</v>
      </c>
      <c r="Y118" s="2">
        <f t="shared" si="31"/>
        <v>149</v>
      </c>
      <c r="Z118" s="2">
        <f t="shared" si="32"/>
        <v>209</v>
      </c>
      <c r="AA118" s="1">
        <v>175</v>
      </c>
      <c r="AB118" s="2">
        <f t="shared" si="36"/>
        <v>258</v>
      </c>
      <c r="AC118" s="2">
        <f t="shared" si="36"/>
        <v>238</v>
      </c>
      <c r="AD118" s="2">
        <f t="shared" si="36"/>
        <v>16</v>
      </c>
      <c r="AE118" s="2">
        <f t="shared" si="35"/>
        <v>52</v>
      </c>
      <c r="AF118" s="2">
        <f t="shared" si="35"/>
        <v>55</v>
      </c>
      <c r="AG118" s="1" t="s">
        <v>153</v>
      </c>
      <c r="AH118" s="1" t="s">
        <v>6</v>
      </c>
      <c r="AI118" s="1">
        <v>55</v>
      </c>
      <c r="AJ118" s="1" t="s">
        <v>39</v>
      </c>
    </row>
    <row r="119" spans="1:36" x14ac:dyDescent="0.25">
      <c r="A119" s="3">
        <v>43045</v>
      </c>
      <c r="B119" s="4">
        <v>2</v>
      </c>
      <c r="C119" s="4">
        <f t="shared" si="20"/>
        <v>0</v>
      </c>
      <c r="D119" s="4">
        <f t="shared" si="21"/>
        <v>1</v>
      </c>
      <c r="E119" s="4">
        <f t="shared" si="22"/>
        <v>1</v>
      </c>
      <c r="F119" s="4">
        <f t="shared" si="25"/>
        <v>1</v>
      </c>
      <c r="G119" s="4">
        <f t="shared" si="26"/>
        <v>0</v>
      </c>
      <c r="H119" s="4">
        <f t="shared" si="27"/>
        <v>0</v>
      </c>
      <c r="I119" s="4">
        <f t="shared" si="28"/>
        <v>0</v>
      </c>
      <c r="J119" s="4">
        <f t="shared" si="29"/>
        <v>0</v>
      </c>
      <c r="K119" s="4">
        <f t="shared" si="30"/>
        <v>5</v>
      </c>
      <c r="L119" s="4">
        <f t="shared" si="23"/>
        <v>1</v>
      </c>
      <c r="M119" s="6">
        <f>( (_xlfn.DAYS(A119,Datas!$C$3)) / Datas!$E$3) * 100</f>
        <v>68.148148148148152</v>
      </c>
      <c r="N119" s="6">
        <f t="shared" si="24"/>
        <v>20</v>
      </c>
      <c r="O119" s="1">
        <v>1010</v>
      </c>
      <c r="P119" s="2">
        <f t="shared" si="33"/>
        <v>278</v>
      </c>
      <c r="Q119" s="2">
        <f t="shared" si="33"/>
        <v>594</v>
      </c>
      <c r="R119" s="2">
        <f t="shared" si="33"/>
        <v>923</v>
      </c>
      <c r="S119" s="2">
        <f t="shared" si="33"/>
        <v>67</v>
      </c>
      <c r="T119" s="2">
        <f t="shared" si="34"/>
        <v>140</v>
      </c>
      <c r="U119" s="1">
        <v>320</v>
      </c>
      <c r="V119" s="2">
        <f>U118</f>
        <v>306</v>
      </c>
      <c r="W119" s="2">
        <f t="shared" si="31"/>
        <v>451</v>
      </c>
      <c r="X119" s="2">
        <f t="shared" si="31"/>
        <v>353</v>
      </c>
      <c r="Y119" s="2">
        <f t="shared" si="31"/>
        <v>95</v>
      </c>
      <c r="Z119" s="2">
        <f t="shared" si="32"/>
        <v>149</v>
      </c>
      <c r="AA119" s="1">
        <v>229</v>
      </c>
      <c r="AB119" s="2">
        <f t="shared" si="36"/>
        <v>175</v>
      </c>
      <c r="AC119" s="2">
        <f t="shared" si="36"/>
        <v>258</v>
      </c>
      <c r="AD119" s="2">
        <f t="shared" si="36"/>
        <v>238</v>
      </c>
      <c r="AE119" s="2">
        <f t="shared" si="35"/>
        <v>16</v>
      </c>
      <c r="AF119" s="2">
        <f t="shared" si="35"/>
        <v>52</v>
      </c>
      <c r="AG119" s="1" t="s">
        <v>41</v>
      </c>
      <c r="AH119" s="1" t="s">
        <v>103</v>
      </c>
      <c r="AI119" s="1">
        <v>77</v>
      </c>
      <c r="AJ119" s="1" t="s">
        <v>154</v>
      </c>
    </row>
    <row r="120" spans="1:36" x14ac:dyDescent="0.25">
      <c r="A120" s="3">
        <v>43046</v>
      </c>
      <c r="B120" s="4">
        <v>2</v>
      </c>
      <c r="C120" s="4">
        <f t="shared" si="20"/>
        <v>0</v>
      </c>
      <c r="D120" s="4">
        <f t="shared" si="21"/>
        <v>1</v>
      </c>
      <c r="E120" s="4">
        <f t="shared" si="22"/>
        <v>2</v>
      </c>
      <c r="F120" s="4">
        <f t="shared" si="25"/>
        <v>0</v>
      </c>
      <c r="G120" s="4">
        <f t="shared" si="26"/>
        <v>1</v>
      </c>
      <c r="H120" s="4">
        <f t="shared" si="27"/>
        <v>0</v>
      </c>
      <c r="I120" s="4">
        <f t="shared" si="28"/>
        <v>0</v>
      </c>
      <c r="J120" s="4">
        <f t="shared" si="29"/>
        <v>0</v>
      </c>
      <c r="K120" s="4">
        <f t="shared" si="30"/>
        <v>1</v>
      </c>
      <c r="L120" s="4">
        <f t="shared" si="23"/>
        <v>1</v>
      </c>
      <c r="M120" s="6">
        <f>( (_xlfn.DAYS(A120,Datas!$C$3)) / Datas!$E$3) * 100</f>
        <v>68.888888888888886</v>
      </c>
      <c r="N120" s="6">
        <f t="shared" si="24"/>
        <v>23.333333333333332</v>
      </c>
      <c r="O120" s="1">
        <v>824</v>
      </c>
      <c r="P120" s="2">
        <f t="shared" si="33"/>
        <v>1010</v>
      </c>
      <c r="Q120" s="2">
        <f t="shared" si="33"/>
        <v>278</v>
      </c>
      <c r="R120" s="2">
        <f t="shared" si="33"/>
        <v>594</v>
      </c>
      <c r="S120" s="2">
        <f t="shared" si="33"/>
        <v>923</v>
      </c>
      <c r="T120" s="2">
        <f t="shared" si="34"/>
        <v>67</v>
      </c>
      <c r="U120" s="1">
        <v>463</v>
      </c>
      <c r="V120" s="2">
        <f>U119</f>
        <v>320</v>
      </c>
      <c r="W120" s="2">
        <f t="shared" si="31"/>
        <v>306</v>
      </c>
      <c r="X120" s="2">
        <f t="shared" si="31"/>
        <v>451</v>
      </c>
      <c r="Y120" s="2">
        <f t="shared" si="31"/>
        <v>353</v>
      </c>
      <c r="Z120" s="2">
        <f t="shared" si="32"/>
        <v>95</v>
      </c>
      <c r="AA120" s="1">
        <v>263</v>
      </c>
      <c r="AB120" s="2">
        <f t="shared" si="36"/>
        <v>229</v>
      </c>
      <c r="AC120" s="2">
        <f t="shared" si="36"/>
        <v>175</v>
      </c>
      <c r="AD120" s="2">
        <f t="shared" si="36"/>
        <v>258</v>
      </c>
      <c r="AE120" s="2">
        <f t="shared" si="35"/>
        <v>238</v>
      </c>
      <c r="AF120" s="2">
        <f t="shared" si="35"/>
        <v>16</v>
      </c>
      <c r="AG120" s="1">
        <v>951</v>
      </c>
      <c r="AH120" s="1" t="s">
        <v>69</v>
      </c>
      <c r="AI120" s="1">
        <v>63</v>
      </c>
      <c r="AJ120" s="1">
        <v>3</v>
      </c>
    </row>
    <row r="121" spans="1:36" x14ac:dyDescent="0.25">
      <c r="A121" s="3">
        <v>43047</v>
      </c>
      <c r="B121" s="4">
        <v>2</v>
      </c>
      <c r="C121" s="4">
        <f t="shared" si="20"/>
        <v>0</v>
      </c>
      <c r="D121" s="4">
        <f t="shared" si="21"/>
        <v>1</v>
      </c>
      <c r="E121" s="4">
        <f t="shared" si="22"/>
        <v>3</v>
      </c>
      <c r="F121" s="4">
        <f t="shared" si="25"/>
        <v>0</v>
      </c>
      <c r="G121" s="4">
        <f t="shared" si="26"/>
        <v>0</v>
      </c>
      <c r="H121" s="4">
        <f t="shared" si="27"/>
        <v>1</v>
      </c>
      <c r="I121" s="4">
        <f t="shared" si="28"/>
        <v>0</v>
      </c>
      <c r="J121" s="4">
        <f t="shared" si="29"/>
        <v>0</v>
      </c>
      <c r="K121" s="4">
        <f t="shared" si="30"/>
        <v>1</v>
      </c>
      <c r="L121" s="4">
        <f t="shared" si="23"/>
        <v>1</v>
      </c>
      <c r="M121" s="6">
        <f>( (_xlfn.DAYS(A121,Datas!$C$3)) / Datas!$E$3) * 100</f>
        <v>69.629629629629633</v>
      </c>
      <c r="N121" s="6">
        <f t="shared" si="24"/>
        <v>26.666666666666668</v>
      </c>
      <c r="O121" s="1">
        <v>514</v>
      </c>
      <c r="P121" s="2">
        <f t="shared" si="33"/>
        <v>824</v>
      </c>
      <c r="Q121" s="2">
        <f t="shared" si="33"/>
        <v>1010</v>
      </c>
      <c r="R121" s="2">
        <f t="shared" si="33"/>
        <v>278</v>
      </c>
      <c r="S121" s="2">
        <f t="shared" si="33"/>
        <v>594</v>
      </c>
      <c r="T121" s="2">
        <f t="shared" si="34"/>
        <v>923</v>
      </c>
      <c r="U121" s="1">
        <v>352</v>
      </c>
      <c r="V121" s="2">
        <f>U120</f>
        <v>463</v>
      </c>
      <c r="W121" s="2">
        <f t="shared" si="31"/>
        <v>320</v>
      </c>
      <c r="X121" s="2">
        <f t="shared" si="31"/>
        <v>306</v>
      </c>
      <c r="Y121" s="2">
        <f t="shared" si="31"/>
        <v>451</v>
      </c>
      <c r="Z121" s="2">
        <f t="shared" si="32"/>
        <v>353</v>
      </c>
      <c r="AA121" s="1">
        <v>234</v>
      </c>
      <c r="AB121" s="2">
        <f t="shared" si="36"/>
        <v>263</v>
      </c>
      <c r="AC121" s="2">
        <f t="shared" si="36"/>
        <v>229</v>
      </c>
      <c r="AD121" s="2">
        <f t="shared" si="36"/>
        <v>175</v>
      </c>
      <c r="AE121" s="2">
        <f t="shared" si="35"/>
        <v>258</v>
      </c>
      <c r="AF121" s="2">
        <f t="shared" si="35"/>
        <v>238</v>
      </c>
      <c r="AG121" s="1" t="s">
        <v>250</v>
      </c>
      <c r="AH121" s="1" t="s">
        <v>8</v>
      </c>
      <c r="AI121" s="1">
        <v>71</v>
      </c>
      <c r="AJ121" s="1" t="s">
        <v>240</v>
      </c>
    </row>
    <row r="122" spans="1:36" x14ac:dyDescent="0.25">
      <c r="A122" s="3">
        <v>43048</v>
      </c>
      <c r="B122" s="4">
        <v>2</v>
      </c>
      <c r="C122" s="4">
        <f t="shared" si="20"/>
        <v>0</v>
      </c>
      <c r="D122" s="4">
        <f t="shared" si="21"/>
        <v>1</v>
      </c>
      <c r="E122" s="4">
        <f t="shared" si="22"/>
        <v>4</v>
      </c>
      <c r="F122" s="4">
        <f t="shared" si="25"/>
        <v>0</v>
      </c>
      <c r="G122" s="4">
        <f t="shared" si="26"/>
        <v>0</v>
      </c>
      <c r="H122" s="4">
        <f t="shared" si="27"/>
        <v>0</v>
      </c>
      <c r="I122" s="4">
        <f t="shared" si="28"/>
        <v>1</v>
      </c>
      <c r="J122" s="4">
        <f t="shared" si="29"/>
        <v>0</v>
      </c>
      <c r="K122" s="4">
        <f t="shared" si="30"/>
        <v>1</v>
      </c>
      <c r="L122" s="4">
        <f t="shared" si="23"/>
        <v>1</v>
      </c>
      <c r="M122" s="6">
        <f>( (_xlfn.DAYS(A122,Datas!$C$3)) / Datas!$E$3) * 100</f>
        <v>70.370370370370367</v>
      </c>
      <c r="N122" s="6">
        <f t="shared" si="24"/>
        <v>30</v>
      </c>
      <c r="O122" s="1">
        <v>454</v>
      </c>
      <c r="P122" s="2">
        <f t="shared" si="33"/>
        <v>514</v>
      </c>
      <c r="Q122" s="2">
        <f t="shared" si="33"/>
        <v>824</v>
      </c>
      <c r="R122" s="2">
        <f t="shared" si="33"/>
        <v>1010</v>
      </c>
      <c r="S122" s="2">
        <f t="shared" si="33"/>
        <v>278</v>
      </c>
      <c r="T122" s="2">
        <f t="shared" si="34"/>
        <v>594</v>
      </c>
      <c r="U122" s="1">
        <v>367</v>
      </c>
      <c r="V122" s="2">
        <f>U121</f>
        <v>352</v>
      </c>
      <c r="W122" s="2">
        <f t="shared" si="31"/>
        <v>463</v>
      </c>
      <c r="X122" s="2">
        <f t="shared" si="31"/>
        <v>320</v>
      </c>
      <c r="Y122" s="2">
        <f t="shared" si="31"/>
        <v>306</v>
      </c>
      <c r="Z122" s="2">
        <f t="shared" si="32"/>
        <v>451</v>
      </c>
      <c r="AA122" s="1">
        <v>200</v>
      </c>
      <c r="AB122" s="2">
        <f t="shared" si="36"/>
        <v>234</v>
      </c>
      <c r="AC122" s="2">
        <f t="shared" si="36"/>
        <v>263</v>
      </c>
      <c r="AD122" s="2">
        <f t="shared" si="36"/>
        <v>229</v>
      </c>
      <c r="AE122" s="2">
        <f t="shared" si="35"/>
        <v>175</v>
      </c>
      <c r="AF122" s="2">
        <f t="shared" si="35"/>
        <v>258</v>
      </c>
      <c r="AG122" s="1" t="s">
        <v>110</v>
      </c>
      <c r="AH122" s="1" t="s">
        <v>211</v>
      </c>
      <c r="AI122" s="1">
        <v>70</v>
      </c>
      <c r="AJ122" s="1" t="s">
        <v>117</v>
      </c>
    </row>
    <row r="123" spans="1:36" x14ac:dyDescent="0.25">
      <c r="A123" s="3">
        <v>43049</v>
      </c>
      <c r="B123" s="4">
        <v>2</v>
      </c>
      <c r="C123" s="4">
        <f t="shared" si="20"/>
        <v>0</v>
      </c>
      <c r="D123" s="4">
        <f t="shared" si="21"/>
        <v>1</v>
      </c>
      <c r="E123" s="4">
        <f t="shared" si="22"/>
        <v>5</v>
      </c>
      <c r="F123" s="4">
        <f t="shared" si="25"/>
        <v>0</v>
      </c>
      <c r="G123" s="4">
        <f t="shared" si="26"/>
        <v>0</v>
      </c>
      <c r="H123" s="4">
        <f t="shared" si="27"/>
        <v>0</v>
      </c>
      <c r="I123" s="4">
        <f t="shared" si="28"/>
        <v>0</v>
      </c>
      <c r="J123" s="4">
        <f t="shared" si="29"/>
        <v>1</v>
      </c>
      <c r="K123" s="4">
        <f t="shared" si="30"/>
        <v>1</v>
      </c>
      <c r="L123" s="4">
        <f t="shared" si="23"/>
        <v>3</v>
      </c>
      <c r="M123" s="6">
        <f>( (_xlfn.DAYS(A123,Datas!$C$3)) / Datas!$E$3) * 100</f>
        <v>71.111111111111114</v>
      </c>
      <c r="N123" s="6">
        <f t="shared" si="24"/>
        <v>33.333333333333329</v>
      </c>
      <c r="O123" s="1">
        <v>185</v>
      </c>
      <c r="P123" s="2">
        <f t="shared" si="33"/>
        <v>454</v>
      </c>
      <c r="Q123" s="2">
        <f t="shared" si="33"/>
        <v>514</v>
      </c>
      <c r="R123" s="2">
        <f t="shared" si="33"/>
        <v>824</v>
      </c>
      <c r="S123" s="2">
        <f t="shared" si="33"/>
        <v>1010</v>
      </c>
      <c r="T123" s="2">
        <f t="shared" si="34"/>
        <v>278</v>
      </c>
      <c r="U123" s="1">
        <v>220</v>
      </c>
      <c r="V123" s="2">
        <f>U122</f>
        <v>367</v>
      </c>
      <c r="W123" s="2">
        <f t="shared" si="31"/>
        <v>352</v>
      </c>
      <c r="X123" s="2">
        <f t="shared" si="31"/>
        <v>463</v>
      </c>
      <c r="Y123" s="2">
        <f t="shared" si="31"/>
        <v>320</v>
      </c>
      <c r="Z123" s="2">
        <f t="shared" si="32"/>
        <v>306</v>
      </c>
      <c r="AA123" s="1">
        <v>85</v>
      </c>
      <c r="AB123" s="2">
        <f t="shared" si="36"/>
        <v>200</v>
      </c>
      <c r="AC123" s="2">
        <f t="shared" si="36"/>
        <v>234</v>
      </c>
      <c r="AD123" s="2">
        <f t="shared" si="36"/>
        <v>263</v>
      </c>
      <c r="AE123" s="2">
        <f t="shared" si="35"/>
        <v>229</v>
      </c>
      <c r="AF123" s="2">
        <f t="shared" si="35"/>
        <v>175</v>
      </c>
      <c r="AG123" s="1" t="s">
        <v>243</v>
      </c>
      <c r="AH123" s="1">
        <v>25</v>
      </c>
      <c r="AI123" s="1">
        <v>63</v>
      </c>
      <c r="AJ123" s="1" t="s">
        <v>90</v>
      </c>
    </row>
    <row r="124" spans="1:36" x14ac:dyDescent="0.25">
      <c r="A124" s="3">
        <v>43052</v>
      </c>
      <c r="B124" s="4">
        <v>2</v>
      </c>
      <c r="C124" s="4">
        <f t="shared" si="20"/>
        <v>0</v>
      </c>
      <c r="D124" s="4">
        <f t="shared" si="21"/>
        <v>1</v>
      </c>
      <c r="E124" s="4">
        <f t="shared" si="22"/>
        <v>1</v>
      </c>
      <c r="F124" s="4">
        <f t="shared" si="25"/>
        <v>1</v>
      </c>
      <c r="G124" s="4">
        <f t="shared" si="26"/>
        <v>0</v>
      </c>
      <c r="H124" s="4">
        <f t="shared" si="27"/>
        <v>0</v>
      </c>
      <c r="I124" s="4">
        <f t="shared" si="28"/>
        <v>0</v>
      </c>
      <c r="J124" s="4">
        <f t="shared" si="29"/>
        <v>0</v>
      </c>
      <c r="K124" s="4">
        <f t="shared" si="30"/>
        <v>3</v>
      </c>
      <c r="L124" s="4">
        <f t="shared" si="23"/>
        <v>1</v>
      </c>
      <c r="M124" s="6">
        <f>( (_xlfn.DAYS(A124,Datas!$C$3)) / Datas!$E$3) * 100</f>
        <v>73.333333333333329</v>
      </c>
      <c r="N124" s="6">
        <f t="shared" si="24"/>
        <v>43.333333333333336</v>
      </c>
      <c r="O124" s="1">
        <v>724</v>
      </c>
      <c r="P124" s="2">
        <f t="shared" si="33"/>
        <v>185</v>
      </c>
      <c r="Q124" s="2">
        <f t="shared" si="33"/>
        <v>454</v>
      </c>
      <c r="R124" s="2">
        <f t="shared" si="33"/>
        <v>514</v>
      </c>
      <c r="S124" s="2">
        <f t="shared" si="33"/>
        <v>824</v>
      </c>
      <c r="T124" s="2">
        <f t="shared" si="34"/>
        <v>1010</v>
      </c>
      <c r="U124" s="1">
        <v>306</v>
      </c>
      <c r="V124" s="2">
        <f>U123</f>
        <v>220</v>
      </c>
      <c r="W124" s="2">
        <f t="shared" si="31"/>
        <v>367</v>
      </c>
      <c r="X124" s="2">
        <f t="shared" si="31"/>
        <v>352</v>
      </c>
      <c r="Y124" s="2">
        <f t="shared" si="31"/>
        <v>463</v>
      </c>
      <c r="Z124" s="2">
        <f t="shared" si="32"/>
        <v>320</v>
      </c>
      <c r="AA124" s="1">
        <v>202</v>
      </c>
      <c r="AB124" s="2">
        <f t="shared" si="36"/>
        <v>85</v>
      </c>
      <c r="AC124" s="2">
        <f t="shared" si="36"/>
        <v>200</v>
      </c>
      <c r="AD124" s="2">
        <f t="shared" si="36"/>
        <v>234</v>
      </c>
      <c r="AE124" s="2">
        <f t="shared" si="35"/>
        <v>263</v>
      </c>
      <c r="AF124" s="2">
        <f t="shared" si="35"/>
        <v>229</v>
      </c>
      <c r="AG124" s="1" t="s">
        <v>253</v>
      </c>
      <c r="AH124" s="1" t="s">
        <v>217</v>
      </c>
      <c r="AI124" s="1">
        <v>55</v>
      </c>
      <c r="AJ124" s="1" t="s">
        <v>85</v>
      </c>
    </row>
    <row r="125" spans="1:36" x14ac:dyDescent="0.25">
      <c r="A125" s="3">
        <v>43053</v>
      </c>
      <c r="B125" s="4">
        <v>2</v>
      </c>
      <c r="C125" s="4">
        <f t="shared" si="20"/>
        <v>0</v>
      </c>
      <c r="D125" s="4">
        <f t="shared" si="21"/>
        <v>1</v>
      </c>
      <c r="E125" s="4">
        <f t="shared" si="22"/>
        <v>2</v>
      </c>
      <c r="F125" s="4">
        <f t="shared" si="25"/>
        <v>0</v>
      </c>
      <c r="G125" s="4">
        <f t="shared" si="26"/>
        <v>1</v>
      </c>
      <c r="H125" s="4">
        <f t="shared" si="27"/>
        <v>0</v>
      </c>
      <c r="I125" s="4">
        <f t="shared" si="28"/>
        <v>0</v>
      </c>
      <c r="J125" s="4">
        <f t="shared" si="29"/>
        <v>0</v>
      </c>
      <c r="K125" s="4">
        <f t="shared" si="30"/>
        <v>1</v>
      </c>
      <c r="L125" s="4">
        <f t="shared" si="23"/>
        <v>2</v>
      </c>
      <c r="M125" s="6">
        <f>( (_xlfn.DAYS(A125,Datas!$C$3)) / Datas!$E$3) * 100</f>
        <v>74.074074074074076</v>
      </c>
      <c r="N125" s="6">
        <f t="shared" si="24"/>
        <v>46.666666666666664</v>
      </c>
      <c r="O125" s="1">
        <v>415</v>
      </c>
      <c r="P125" s="2">
        <f t="shared" si="33"/>
        <v>724</v>
      </c>
      <c r="Q125" s="2">
        <f t="shared" si="33"/>
        <v>185</v>
      </c>
      <c r="R125" s="2">
        <f t="shared" si="33"/>
        <v>454</v>
      </c>
      <c r="S125" s="2">
        <f t="shared" si="33"/>
        <v>514</v>
      </c>
      <c r="T125" s="2">
        <f t="shared" si="34"/>
        <v>824</v>
      </c>
      <c r="U125" s="1">
        <v>428</v>
      </c>
      <c r="V125" s="2">
        <f>U124</f>
        <v>306</v>
      </c>
      <c r="W125" s="2">
        <f t="shared" si="31"/>
        <v>220</v>
      </c>
      <c r="X125" s="2">
        <f t="shared" si="31"/>
        <v>367</v>
      </c>
      <c r="Y125" s="2">
        <f t="shared" si="31"/>
        <v>352</v>
      </c>
      <c r="Z125" s="2">
        <f t="shared" si="32"/>
        <v>463</v>
      </c>
      <c r="AA125" s="1">
        <v>203</v>
      </c>
      <c r="AB125" s="2">
        <f t="shared" si="36"/>
        <v>202</v>
      </c>
      <c r="AC125" s="2">
        <f t="shared" si="36"/>
        <v>85</v>
      </c>
      <c r="AD125" s="2">
        <f t="shared" si="36"/>
        <v>200</v>
      </c>
      <c r="AE125" s="2">
        <f t="shared" si="35"/>
        <v>234</v>
      </c>
      <c r="AF125" s="2">
        <f t="shared" si="35"/>
        <v>263</v>
      </c>
      <c r="AG125" s="1" t="s">
        <v>73</v>
      </c>
      <c r="AH125" s="1" t="s">
        <v>75</v>
      </c>
      <c r="AI125" s="1">
        <v>68</v>
      </c>
      <c r="AJ125" s="1" t="s">
        <v>176</v>
      </c>
    </row>
    <row r="126" spans="1:36" x14ac:dyDescent="0.25">
      <c r="A126" s="3">
        <v>43055</v>
      </c>
      <c r="B126" s="4">
        <v>2</v>
      </c>
      <c r="C126" s="4">
        <f t="shared" si="20"/>
        <v>0</v>
      </c>
      <c r="D126" s="4">
        <f t="shared" si="21"/>
        <v>1</v>
      </c>
      <c r="E126" s="4">
        <f t="shared" si="22"/>
        <v>4</v>
      </c>
      <c r="F126" s="4">
        <f t="shared" si="25"/>
        <v>0</v>
      </c>
      <c r="G126" s="4">
        <f t="shared" si="26"/>
        <v>0</v>
      </c>
      <c r="H126" s="4">
        <f t="shared" si="27"/>
        <v>0</v>
      </c>
      <c r="I126" s="4">
        <f t="shared" si="28"/>
        <v>1</v>
      </c>
      <c r="J126" s="4">
        <f t="shared" si="29"/>
        <v>0</v>
      </c>
      <c r="K126" s="4">
        <f t="shared" si="30"/>
        <v>2</v>
      </c>
      <c r="L126" s="4">
        <f t="shared" si="23"/>
        <v>1</v>
      </c>
      <c r="M126" s="6">
        <f>( (_xlfn.DAYS(A126,Datas!$C$3)) / Datas!$E$3) * 100</f>
        <v>75.555555555555557</v>
      </c>
      <c r="N126" s="6">
        <f t="shared" si="24"/>
        <v>53.333333333333336</v>
      </c>
      <c r="O126" s="1">
        <v>553</v>
      </c>
      <c r="P126" s="2">
        <f t="shared" si="33"/>
        <v>415</v>
      </c>
      <c r="Q126" s="2">
        <f t="shared" si="33"/>
        <v>724</v>
      </c>
      <c r="R126" s="2">
        <f t="shared" si="33"/>
        <v>185</v>
      </c>
      <c r="S126" s="2">
        <f t="shared" si="33"/>
        <v>454</v>
      </c>
      <c r="T126" s="2">
        <f t="shared" si="34"/>
        <v>514</v>
      </c>
      <c r="U126" s="1">
        <v>407</v>
      </c>
      <c r="V126" s="2">
        <f>U125</f>
        <v>428</v>
      </c>
      <c r="W126" s="2">
        <f t="shared" si="31"/>
        <v>306</v>
      </c>
      <c r="X126" s="2">
        <f t="shared" si="31"/>
        <v>220</v>
      </c>
      <c r="Y126" s="2">
        <f t="shared" si="31"/>
        <v>367</v>
      </c>
      <c r="Z126" s="2">
        <f t="shared" si="32"/>
        <v>352</v>
      </c>
      <c r="AA126" s="1">
        <v>175</v>
      </c>
      <c r="AB126" s="2">
        <f t="shared" si="36"/>
        <v>203</v>
      </c>
      <c r="AC126" s="2">
        <f t="shared" si="36"/>
        <v>202</v>
      </c>
      <c r="AD126" s="2">
        <f t="shared" si="36"/>
        <v>85</v>
      </c>
      <c r="AE126" s="2">
        <f t="shared" si="35"/>
        <v>200</v>
      </c>
      <c r="AF126" s="2">
        <f t="shared" si="35"/>
        <v>234</v>
      </c>
      <c r="AG126" s="1" t="s">
        <v>254</v>
      </c>
      <c r="AH126" s="1" t="s">
        <v>236</v>
      </c>
      <c r="AI126" s="1">
        <v>41</v>
      </c>
      <c r="AJ126" s="1" t="s">
        <v>99</v>
      </c>
    </row>
    <row r="127" spans="1:36" x14ac:dyDescent="0.25">
      <c r="A127" s="3">
        <v>43056</v>
      </c>
      <c r="B127" s="4">
        <v>2</v>
      </c>
      <c r="C127" s="4">
        <f t="shared" si="20"/>
        <v>0</v>
      </c>
      <c r="D127" s="4">
        <f t="shared" si="21"/>
        <v>1</v>
      </c>
      <c r="E127" s="4">
        <f t="shared" si="22"/>
        <v>5</v>
      </c>
      <c r="F127" s="4">
        <f t="shared" si="25"/>
        <v>0</v>
      </c>
      <c r="G127" s="4">
        <f t="shared" si="26"/>
        <v>0</v>
      </c>
      <c r="H127" s="4">
        <f t="shared" si="27"/>
        <v>0</v>
      </c>
      <c r="I127" s="4">
        <f t="shared" si="28"/>
        <v>0</v>
      </c>
      <c r="J127" s="4">
        <f t="shared" si="29"/>
        <v>1</v>
      </c>
      <c r="K127" s="4">
        <f t="shared" si="30"/>
        <v>1</v>
      </c>
      <c r="L127" s="4">
        <f t="shared" si="23"/>
        <v>3</v>
      </c>
      <c r="M127" s="6">
        <f>( (_xlfn.DAYS(A127,Datas!$C$3)) / Datas!$E$3) * 100</f>
        <v>76.296296296296291</v>
      </c>
      <c r="N127" s="6">
        <f t="shared" si="24"/>
        <v>56.666666666666664</v>
      </c>
      <c r="O127" s="1">
        <v>176</v>
      </c>
      <c r="P127" s="2">
        <f t="shared" si="33"/>
        <v>553</v>
      </c>
      <c r="Q127" s="2">
        <f t="shared" si="33"/>
        <v>415</v>
      </c>
      <c r="R127" s="2">
        <f t="shared" si="33"/>
        <v>724</v>
      </c>
      <c r="S127" s="2">
        <f t="shared" si="33"/>
        <v>185</v>
      </c>
      <c r="T127" s="2">
        <f t="shared" si="34"/>
        <v>454</v>
      </c>
      <c r="U127" s="1">
        <v>218</v>
      </c>
      <c r="V127" s="2">
        <f>U126</f>
        <v>407</v>
      </c>
      <c r="W127" s="2">
        <f t="shared" si="31"/>
        <v>428</v>
      </c>
      <c r="X127" s="2">
        <f t="shared" si="31"/>
        <v>306</v>
      </c>
      <c r="Y127" s="2">
        <f t="shared" si="31"/>
        <v>220</v>
      </c>
      <c r="Z127" s="2">
        <f t="shared" si="32"/>
        <v>367</v>
      </c>
      <c r="AA127" s="1">
        <v>55</v>
      </c>
      <c r="AB127" s="2">
        <f t="shared" si="36"/>
        <v>175</v>
      </c>
      <c r="AC127" s="2">
        <f t="shared" si="36"/>
        <v>203</v>
      </c>
      <c r="AD127" s="2">
        <f t="shared" si="36"/>
        <v>202</v>
      </c>
      <c r="AE127" s="2">
        <f t="shared" si="35"/>
        <v>85</v>
      </c>
      <c r="AF127" s="2">
        <f t="shared" si="35"/>
        <v>200</v>
      </c>
      <c r="AG127" s="1" t="s">
        <v>255</v>
      </c>
      <c r="AH127" s="1" t="s">
        <v>251</v>
      </c>
      <c r="AI127" s="1">
        <v>70</v>
      </c>
      <c r="AJ127" s="1">
        <v>2</v>
      </c>
    </row>
    <row r="128" spans="1:36" x14ac:dyDescent="0.25">
      <c r="A128" s="3">
        <v>43059</v>
      </c>
      <c r="B128" s="4">
        <v>2</v>
      </c>
      <c r="C128" s="4">
        <f t="shared" si="20"/>
        <v>0</v>
      </c>
      <c r="D128" s="4">
        <f t="shared" si="21"/>
        <v>1</v>
      </c>
      <c r="E128" s="4">
        <f t="shared" si="22"/>
        <v>1</v>
      </c>
      <c r="F128" s="4">
        <f t="shared" si="25"/>
        <v>1</v>
      </c>
      <c r="G128" s="4">
        <f t="shared" si="26"/>
        <v>0</v>
      </c>
      <c r="H128" s="4">
        <f t="shared" si="27"/>
        <v>0</v>
      </c>
      <c r="I128" s="4">
        <f t="shared" si="28"/>
        <v>0</v>
      </c>
      <c r="J128" s="4">
        <f t="shared" si="29"/>
        <v>0</v>
      </c>
      <c r="K128" s="4">
        <f t="shared" si="30"/>
        <v>3</v>
      </c>
      <c r="L128" s="4">
        <f t="shared" si="23"/>
        <v>1</v>
      </c>
      <c r="M128" s="6">
        <f>( (_xlfn.DAYS(A128,Datas!$C$3)) / Datas!$E$3) * 100</f>
        <v>78.518518518518519</v>
      </c>
      <c r="N128" s="6">
        <f t="shared" si="24"/>
        <v>66.666666666666657</v>
      </c>
      <c r="O128" s="1">
        <v>743</v>
      </c>
      <c r="P128" s="2">
        <f t="shared" si="33"/>
        <v>176</v>
      </c>
      <c r="Q128" s="2">
        <f t="shared" si="33"/>
        <v>553</v>
      </c>
      <c r="R128" s="2">
        <f t="shared" si="33"/>
        <v>415</v>
      </c>
      <c r="S128" s="2">
        <f t="shared" si="33"/>
        <v>724</v>
      </c>
      <c r="T128" s="2">
        <f t="shared" si="34"/>
        <v>185</v>
      </c>
      <c r="U128" s="1">
        <v>312</v>
      </c>
      <c r="V128" s="2">
        <f>U127</f>
        <v>218</v>
      </c>
      <c r="W128" s="2">
        <f t="shared" si="31"/>
        <v>407</v>
      </c>
      <c r="X128" s="2">
        <f t="shared" si="31"/>
        <v>428</v>
      </c>
      <c r="Y128" s="2">
        <f t="shared" si="31"/>
        <v>306</v>
      </c>
      <c r="Z128" s="2">
        <f t="shared" si="32"/>
        <v>220</v>
      </c>
      <c r="AA128" s="1">
        <v>217</v>
      </c>
      <c r="AB128" s="2">
        <f t="shared" si="36"/>
        <v>55</v>
      </c>
      <c r="AC128" s="2">
        <f t="shared" si="36"/>
        <v>175</v>
      </c>
      <c r="AD128" s="2">
        <f t="shared" si="36"/>
        <v>203</v>
      </c>
      <c r="AE128" s="2">
        <f t="shared" si="35"/>
        <v>202</v>
      </c>
      <c r="AF128" s="2">
        <f t="shared" si="35"/>
        <v>85</v>
      </c>
      <c r="AG128" s="1" t="s">
        <v>256</v>
      </c>
      <c r="AH128" s="1" t="s">
        <v>223</v>
      </c>
      <c r="AI128" s="1">
        <v>77</v>
      </c>
      <c r="AJ128" s="1" t="s">
        <v>156</v>
      </c>
    </row>
    <row r="129" spans="1:36" x14ac:dyDescent="0.25">
      <c r="A129" s="3">
        <v>43060</v>
      </c>
      <c r="B129" s="4">
        <v>2</v>
      </c>
      <c r="C129" s="4">
        <f t="shared" si="20"/>
        <v>0</v>
      </c>
      <c r="D129" s="4">
        <f t="shared" si="21"/>
        <v>1</v>
      </c>
      <c r="E129" s="4">
        <f t="shared" si="22"/>
        <v>2</v>
      </c>
      <c r="F129" s="4">
        <f t="shared" si="25"/>
        <v>0</v>
      </c>
      <c r="G129" s="4">
        <f t="shared" si="26"/>
        <v>1</v>
      </c>
      <c r="H129" s="4">
        <f t="shared" si="27"/>
        <v>0</v>
      </c>
      <c r="I129" s="4">
        <f t="shared" si="28"/>
        <v>0</v>
      </c>
      <c r="J129" s="4">
        <f t="shared" si="29"/>
        <v>0</v>
      </c>
      <c r="K129" s="4">
        <f t="shared" si="30"/>
        <v>1</v>
      </c>
      <c r="L129" s="4">
        <f t="shared" si="23"/>
        <v>1</v>
      </c>
      <c r="M129" s="6">
        <f>( (_xlfn.DAYS(A129,Datas!$C$3)) / Datas!$E$3) * 100</f>
        <v>79.259259259259267</v>
      </c>
      <c r="N129" s="6">
        <f t="shared" si="24"/>
        <v>70</v>
      </c>
      <c r="O129" s="1">
        <v>607</v>
      </c>
      <c r="P129" s="2">
        <f t="shared" si="33"/>
        <v>743</v>
      </c>
      <c r="Q129" s="2">
        <f t="shared" si="33"/>
        <v>176</v>
      </c>
      <c r="R129" s="2">
        <f t="shared" si="33"/>
        <v>553</v>
      </c>
      <c r="S129" s="2">
        <f t="shared" si="33"/>
        <v>415</v>
      </c>
      <c r="T129" s="2">
        <f t="shared" si="34"/>
        <v>724</v>
      </c>
      <c r="U129" s="1">
        <v>427</v>
      </c>
      <c r="V129" s="2">
        <f>U128</f>
        <v>312</v>
      </c>
      <c r="W129" s="2">
        <f t="shared" si="31"/>
        <v>218</v>
      </c>
      <c r="X129" s="2">
        <f t="shared" si="31"/>
        <v>407</v>
      </c>
      <c r="Y129" s="2">
        <f t="shared" si="31"/>
        <v>428</v>
      </c>
      <c r="Z129" s="2">
        <f t="shared" si="32"/>
        <v>306</v>
      </c>
      <c r="AA129" s="1">
        <v>236</v>
      </c>
      <c r="AB129" s="2">
        <f t="shared" si="36"/>
        <v>217</v>
      </c>
      <c r="AC129" s="2">
        <f t="shared" si="36"/>
        <v>55</v>
      </c>
      <c r="AD129" s="2">
        <f t="shared" si="36"/>
        <v>175</v>
      </c>
      <c r="AE129" s="2">
        <f t="shared" si="35"/>
        <v>203</v>
      </c>
      <c r="AF129" s="2">
        <f t="shared" si="35"/>
        <v>202</v>
      </c>
      <c r="AG129" s="1" t="s">
        <v>257</v>
      </c>
      <c r="AH129" s="1" t="s">
        <v>258</v>
      </c>
      <c r="AI129" s="1">
        <v>73</v>
      </c>
      <c r="AJ129" s="1" t="s">
        <v>117</v>
      </c>
    </row>
    <row r="130" spans="1:36" x14ac:dyDescent="0.25">
      <c r="A130" s="3">
        <v>43061</v>
      </c>
      <c r="B130" s="4">
        <v>2</v>
      </c>
      <c r="C130" s="4">
        <f t="shared" ref="C130:C193" si="37">IF(B130=1,1,0)</f>
        <v>0</v>
      </c>
      <c r="D130" s="4">
        <f t="shared" ref="D130:D193" si="38">IF(B130=2,1,0)</f>
        <v>1</v>
      </c>
      <c r="E130" s="4">
        <f t="shared" ref="E130:E193" si="39">WEEKDAY(A130,2)</f>
        <v>3</v>
      </c>
      <c r="F130" s="4">
        <f t="shared" si="25"/>
        <v>0</v>
      </c>
      <c r="G130" s="4">
        <f t="shared" si="26"/>
        <v>0</v>
      </c>
      <c r="H130" s="4">
        <f t="shared" si="27"/>
        <v>1</v>
      </c>
      <c r="I130" s="4">
        <f t="shared" si="28"/>
        <v>0</v>
      </c>
      <c r="J130" s="4">
        <f t="shared" si="29"/>
        <v>0</v>
      </c>
      <c r="K130" s="4">
        <f t="shared" si="30"/>
        <v>1</v>
      </c>
      <c r="L130" s="4">
        <f t="shared" ref="L130:L193" si="40">_xlfn.DAYS(A131,A130)</f>
        <v>1</v>
      </c>
      <c r="M130" s="6">
        <f>( (_xlfn.DAYS(A130,Datas!$C$3)) / Datas!$E$3) * 100</f>
        <v>80</v>
      </c>
      <c r="N130" s="6">
        <f t="shared" ref="N130:N193" si="41">DAY(A130)/(DAY(EOMONTH(A130,0))) * 100</f>
        <v>73.333333333333329</v>
      </c>
      <c r="O130" s="1">
        <v>464</v>
      </c>
      <c r="P130" s="2">
        <f t="shared" si="33"/>
        <v>607</v>
      </c>
      <c r="Q130" s="2">
        <f t="shared" si="33"/>
        <v>743</v>
      </c>
      <c r="R130" s="2">
        <f t="shared" si="33"/>
        <v>176</v>
      </c>
      <c r="S130" s="2">
        <f t="shared" si="33"/>
        <v>553</v>
      </c>
      <c r="T130" s="2">
        <f t="shared" si="34"/>
        <v>415</v>
      </c>
      <c r="U130" s="1">
        <v>336</v>
      </c>
      <c r="V130" s="2">
        <f>U129</f>
        <v>427</v>
      </c>
      <c r="W130" s="2">
        <f t="shared" si="31"/>
        <v>312</v>
      </c>
      <c r="X130" s="2">
        <f t="shared" si="31"/>
        <v>218</v>
      </c>
      <c r="Y130" s="2">
        <f t="shared" si="31"/>
        <v>407</v>
      </c>
      <c r="Z130" s="2">
        <f t="shared" si="32"/>
        <v>428</v>
      </c>
      <c r="AA130" s="1">
        <v>223</v>
      </c>
      <c r="AB130" s="2">
        <f t="shared" si="36"/>
        <v>236</v>
      </c>
      <c r="AC130" s="2">
        <f t="shared" si="36"/>
        <v>217</v>
      </c>
      <c r="AD130" s="2">
        <f t="shared" si="36"/>
        <v>55</v>
      </c>
      <c r="AE130" s="2">
        <f t="shared" si="35"/>
        <v>175</v>
      </c>
      <c r="AF130" s="2">
        <f t="shared" si="35"/>
        <v>203</v>
      </c>
      <c r="AG130" s="1" t="s">
        <v>259</v>
      </c>
      <c r="AH130" s="1" t="s">
        <v>261</v>
      </c>
      <c r="AI130" s="1">
        <v>75</v>
      </c>
      <c r="AJ130" s="1">
        <v>2</v>
      </c>
    </row>
    <row r="131" spans="1:36" x14ac:dyDescent="0.25">
      <c r="A131" s="3">
        <v>43062</v>
      </c>
      <c r="B131" s="4">
        <v>2</v>
      </c>
      <c r="C131" s="4">
        <f t="shared" si="37"/>
        <v>0</v>
      </c>
      <c r="D131" s="4">
        <f t="shared" si="38"/>
        <v>1</v>
      </c>
      <c r="E131" s="4">
        <f t="shared" si="39"/>
        <v>4</v>
      </c>
      <c r="F131" s="4">
        <f t="shared" ref="F131:F194" si="42">IF($E131=1,1,0)</f>
        <v>0</v>
      </c>
      <c r="G131" s="4">
        <f t="shared" ref="G131:G194" si="43">IF($E131=2,1,0)</f>
        <v>0</v>
      </c>
      <c r="H131" s="4">
        <f t="shared" ref="H131:H194" si="44">IF($E131=3,1,0)</f>
        <v>0</v>
      </c>
      <c r="I131" s="4">
        <f t="shared" ref="I131:I194" si="45">IF($E131=4,1,0)</f>
        <v>1</v>
      </c>
      <c r="J131" s="4">
        <f t="shared" ref="J131:J194" si="46">IF($E131=5,1,0)</f>
        <v>0</v>
      </c>
      <c r="K131" s="4">
        <f t="shared" ref="K131:K194" si="47">_xlfn.DAYS(A131,A130)</f>
        <v>1</v>
      </c>
      <c r="L131" s="4">
        <f t="shared" si="40"/>
        <v>1</v>
      </c>
      <c r="M131" s="6">
        <f>( (_xlfn.DAYS(A131,Datas!$C$3)) / Datas!$E$3) * 100</f>
        <v>80.740740740740748</v>
      </c>
      <c r="N131" s="6">
        <f t="shared" si="41"/>
        <v>76.666666666666671</v>
      </c>
      <c r="O131" s="1">
        <v>414</v>
      </c>
      <c r="P131" s="2">
        <f t="shared" si="33"/>
        <v>464</v>
      </c>
      <c r="Q131" s="2">
        <f t="shared" si="33"/>
        <v>607</v>
      </c>
      <c r="R131" s="2">
        <f t="shared" si="33"/>
        <v>743</v>
      </c>
      <c r="S131" s="2">
        <f t="shared" si="33"/>
        <v>176</v>
      </c>
      <c r="T131" s="2">
        <f t="shared" si="34"/>
        <v>553</v>
      </c>
      <c r="U131" s="1">
        <v>396</v>
      </c>
      <c r="V131" s="2">
        <f>U130</f>
        <v>336</v>
      </c>
      <c r="W131" s="2">
        <f t="shared" si="31"/>
        <v>427</v>
      </c>
      <c r="X131" s="2">
        <f t="shared" si="31"/>
        <v>312</v>
      </c>
      <c r="Y131" s="2">
        <f t="shared" ref="Y131:Z194" si="48">X130</f>
        <v>218</v>
      </c>
      <c r="Z131" s="2">
        <f t="shared" si="32"/>
        <v>407</v>
      </c>
      <c r="AA131" s="1">
        <v>162</v>
      </c>
      <c r="AB131" s="2">
        <f t="shared" si="36"/>
        <v>223</v>
      </c>
      <c r="AC131" s="2">
        <f t="shared" si="36"/>
        <v>236</v>
      </c>
      <c r="AD131" s="2">
        <f t="shared" si="36"/>
        <v>217</v>
      </c>
      <c r="AE131" s="2">
        <f t="shared" si="35"/>
        <v>55</v>
      </c>
      <c r="AF131" s="2">
        <f t="shared" si="35"/>
        <v>175</v>
      </c>
      <c r="AG131" s="1" t="s">
        <v>262</v>
      </c>
      <c r="AH131" s="1" t="s">
        <v>68</v>
      </c>
      <c r="AI131" s="1">
        <v>71</v>
      </c>
      <c r="AJ131" s="1" t="s">
        <v>84</v>
      </c>
    </row>
    <row r="132" spans="1:36" x14ac:dyDescent="0.25">
      <c r="A132" s="3">
        <v>43063</v>
      </c>
      <c r="B132" s="4">
        <v>2</v>
      </c>
      <c r="C132" s="4">
        <f t="shared" si="37"/>
        <v>0</v>
      </c>
      <c r="D132" s="4">
        <f t="shared" si="38"/>
        <v>1</v>
      </c>
      <c r="E132" s="4">
        <f t="shared" si="39"/>
        <v>5</v>
      </c>
      <c r="F132" s="4">
        <f t="shared" si="42"/>
        <v>0</v>
      </c>
      <c r="G132" s="4">
        <f t="shared" si="43"/>
        <v>0</v>
      </c>
      <c r="H132" s="4">
        <f t="shared" si="44"/>
        <v>0</v>
      </c>
      <c r="I132" s="4">
        <f t="shared" si="45"/>
        <v>0</v>
      </c>
      <c r="J132" s="4">
        <f t="shared" si="46"/>
        <v>1</v>
      </c>
      <c r="K132" s="4">
        <f t="shared" si="47"/>
        <v>1</v>
      </c>
      <c r="L132" s="4">
        <f t="shared" si="40"/>
        <v>3</v>
      </c>
      <c r="M132" s="6">
        <f>( (_xlfn.DAYS(A132,Datas!$C$3)) / Datas!$E$3) * 100</f>
        <v>81.481481481481481</v>
      </c>
      <c r="N132" s="6">
        <f t="shared" si="41"/>
        <v>80</v>
      </c>
      <c r="O132" s="1">
        <v>156</v>
      </c>
      <c r="P132" s="2">
        <f t="shared" si="33"/>
        <v>414</v>
      </c>
      <c r="Q132" s="2">
        <f t="shared" si="33"/>
        <v>464</v>
      </c>
      <c r="R132" s="2">
        <f t="shared" si="33"/>
        <v>607</v>
      </c>
      <c r="S132" s="2">
        <f t="shared" si="33"/>
        <v>743</v>
      </c>
      <c r="T132" s="2">
        <f t="shared" si="34"/>
        <v>176</v>
      </c>
      <c r="U132" s="1">
        <v>212</v>
      </c>
      <c r="V132" s="2">
        <f>U131</f>
        <v>396</v>
      </c>
      <c r="W132" s="2">
        <f t="shared" ref="W132:Z195" si="49">V131</f>
        <v>336</v>
      </c>
      <c r="X132" s="2">
        <f t="shared" si="49"/>
        <v>427</v>
      </c>
      <c r="Y132" s="2">
        <f t="shared" si="48"/>
        <v>312</v>
      </c>
      <c r="Z132" s="2">
        <f t="shared" si="48"/>
        <v>218</v>
      </c>
      <c r="AA132" s="1">
        <v>57</v>
      </c>
      <c r="AB132" s="2">
        <f t="shared" si="36"/>
        <v>162</v>
      </c>
      <c r="AC132" s="2">
        <f t="shared" si="36"/>
        <v>223</v>
      </c>
      <c r="AD132" s="2">
        <f t="shared" si="36"/>
        <v>236</v>
      </c>
      <c r="AE132" s="2">
        <f t="shared" si="35"/>
        <v>217</v>
      </c>
      <c r="AF132" s="2">
        <f t="shared" si="35"/>
        <v>55</v>
      </c>
      <c r="AG132" s="1" t="s">
        <v>263</v>
      </c>
      <c r="AH132" s="1" t="s">
        <v>29</v>
      </c>
      <c r="AI132" s="1">
        <v>74</v>
      </c>
      <c r="AJ132" s="1" t="s">
        <v>34</v>
      </c>
    </row>
    <row r="133" spans="1:36" x14ac:dyDescent="0.25">
      <c r="A133" s="3">
        <v>43066</v>
      </c>
      <c r="B133" s="4">
        <v>2</v>
      </c>
      <c r="C133" s="4">
        <f t="shared" si="37"/>
        <v>0</v>
      </c>
      <c r="D133" s="4">
        <f t="shared" si="38"/>
        <v>1</v>
      </c>
      <c r="E133" s="4">
        <f t="shared" si="39"/>
        <v>1</v>
      </c>
      <c r="F133" s="4">
        <f t="shared" si="42"/>
        <v>1</v>
      </c>
      <c r="G133" s="4">
        <f t="shared" si="43"/>
        <v>0</v>
      </c>
      <c r="H133" s="4">
        <f t="shared" si="44"/>
        <v>0</v>
      </c>
      <c r="I133" s="4">
        <f t="shared" si="45"/>
        <v>0</v>
      </c>
      <c r="J133" s="4">
        <f t="shared" si="46"/>
        <v>0</v>
      </c>
      <c r="K133" s="4">
        <f t="shared" si="47"/>
        <v>3</v>
      </c>
      <c r="L133" s="4">
        <f t="shared" si="40"/>
        <v>1</v>
      </c>
      <c r="M133" s="6">
        <f>( (_xlfn.DAYS(A133,Datas!$C$3)) / Datas!$E$3) * 100</f>
        <v>83.703703703703695</v>
      </c>
      <c r="N133" s="6">
        <f t="shared" si="41"/>
        <v>90</v>
      </c>
      <c r="O133" s="1">
        <v>792</v>
      </c>
      <c r="P133" s="2">
        <f t="shared" si="33"/>
        <v>156</v>
      </c>
      <c r="Q133" s="2">
        <f t="shared" si="33"/>
        <v>414</v>
      </c>
      <c r="R133" s="2">
        <f t="shared" si="33"/>
        <v>464</v>
      </c>
      <c r="S133" s="2">
        <f t="shared" ref="S133:T196" si="50">R132</f>
        <v>607</v>
      </c>
      <c r="T133" s="2">
        <f t="shared" si="34"/>
        <v>743</v>
      </c>
      <c r="U133" s="1">
        <v>314</v>
      </c>
      <c r="V133" s="2">
        <f>U132</f>
        <v>212</v>
      </c>
      <c r="W133" s="2">
        <f t="shared" si="49"/>
        <v>396</v>
      </c>
      <c r="X133" s="2">
        <f t="shared" si="49"/>
        <v>336</v>
      </c>
      <c r="Y133" s="2">
        <f t="shared" si="48"/>
        <v>427</v>
      </c>
      <c r="Z133" s="2">
        <f t="shared" si="48"/>
        <v>312</v>
      </c>
      <c r="AA133" s="1">
        <v>205</v>
      </c>
      <c r="AB133" s="2">
        <f t="shared" si="36"/>
        <v>57</v>
      </c>
      <c r="AC133" s="2">
        <f t="shared" si="36"/>
        <v>162</v>
      </c>
      <c r="AD133" s="2">
        <f t="shared" si="36"/>
        <v>223</v>
      </c>
      <c r="AE133" s="2">
        <f t="shared" si="35"/>
        <v>236</v>
      </c>
      <c r="AF133" s="2">
        <f t="shared" si="35"/>
        <v>217</v>
      </c>
      <c r="AG133" s="1" t="s">
        <v>264</v>
      </c>
      <c r="AH133" s="1" t="s">
        <v>261</v>
      </c>
      <c r="AI133" s="1">
        <v>73</v>
      </c>
      <c r="AJ133" s="1" t="s">
        <v>156</v>
      </c>
    </row>
    <row r="134" spans="1:36" x14ac:dyDescent="0.25">
      <c r="A134" s="3">
        <v>43067</v>
      </c>
      <c r="B134" s="4">
        <v>2</v>
      </c>
      <c r="C134" s="4">
        <f t="shared" si="37"/>
        <v>0</v>
      </c>
      <c r="D134" s="4">
        <f t="shared" si="38"/>
        <v>1</v>
      </c>
      <c r="E134" s="4">
        <f t="shared" si="39"/>
        <v>2</v>
      </c>
      <c r="F134" s="4">
        <f t="shared" si="42"/>
        <v>0</v>
      </c>
      <c r="G134" s="4">
        <f t="shared" si="43"/>
        <v>1</v>
      </c>
      <c r="H134" s="4">
        <f t="shared" si="44"/>
        <v>0</v>
      </c>
      <c r="I134" s="4">
        <f t="shared" si="45"/>
        <v>0</v>
      </c>
      <c r="J134" s="4">
        <f t="shared" si="46"/>
        <v>0</v>
      </c>
      <c r="K134" s="4">
        <f t="shared" si="47"/>
        <v>1</v>
      </c>
      <c r="L134" s="4">
        <f t="shared" si="40"/>
        <v>1</v>
      </c>
      <c r="M134" s="6">
        <f>( (_xlfn.DAYS(A134,Datas!$C$3)) / Datas!$E$3) * 100</f>
        <v>84.444444444444443</v>
      </c>
      <c r="N134" s="6">
        <f t="shared" si="41"/>
        <v>93.333333333333329</v>
      </c>
      <c r="O134" s="1">
        <v>663</v>
      </c>
      <c r="P134" s="2">
        <f t="shared" ref="P134:T197" si="51">O133</f>
        <v>792</v>
      </c>
      <c r="Q134" s="2">
        <f t="shared" si="51"/>
        <v>156</v>
      </c>
      <c r="R134" s="2">
        <f t="shared" si="51"/>
        <v>414</v>
      </c>
      <c r="S134" s="2">
        <f t="shared" si="50"/>
        <v>464</v>
      </c>
      <c r="T134" s="2">
        <f t="shared" si="34"/>
        <v>607</v>
      </c>
      <c r="U134" s="1">
        <v>437</v>
      </c>
      <c r="V134" s="2">
        <f>U133</f>
        <v>314</v>
      </c>
      <c r="W134" s="2">
        <f t="shared" si="49"/>
        <v>212</v>
      </c>
      <c r="X134" s="2">
        <f t="shared" si="49"/>
        <v>396</v>
      </c>
      <c r="Y134" s="2">
        <f t="shared" si="48"/>
        <v>336</v>
      </c>
      <c r="Z134" s="2">
        <f t="shared" si="48"/>
        <v>427</v>
      </c>
      <c r="AA134" s="1">
        <v>222</v>
      </c>
      <c r="AB134" s="2">
        <f t="shared" si="36"/>
        <v>205</v>
      </c>
      <c r="AC134" s="2">
        <f t="shared" si="36"/>
        <v>57</v>
      </c>
      <c r="AD134" s="2">
        <f t="shared" si="36"/>
        <v>162</v>
      </c>
      <c r="AE134" s="2">
        <f t="shared" si="35"/>
        <v>223</v>
      </c>
      <c r="AF134" s="2">
        <f t="shared" si="35"/>
        <v>236</v>
      </c>
      <c r="AG134" s="1" t="s">
        <v>265</v>
      </c>
      <c r="AH134" s="1" t="s">
        <v>211</v>
      </c>
      <c r="AI134" s="1">
        <v>72</v>
      </c>
      <c r="AJ134" s="1" t="s">
        <v>162</v>
      </c>
    </row>
    <row r="135" spans="1:36" x14ac:dyDescent="0.25">
      <c r="A135" s="3">
        <v>43068</v>
      </c>
      <c r="B135" s="4">
        <v>2</v>
      </c>
      <c r="C135" s="4">
        <f t="shared" si="37"/>
        <v>0</v>
      </c>
      <c r="D135" s="4">
        <f t="shared" si="38"/>
        <v>1</v>
      </c>
      <c r="E135" s="4">
        <f t="shared" si="39"/>
        <v>3</v>
      </c>
      <c r="F135" s="4">
        <f t="shared" si="42"/>
        <v>0</v>
      </c>
      <c r="G135" s="4">
        <f t="shared" si="43"/>
        <v>0</v>
      </c>
      <c r="H135" s="4">
        <f t="shared" si="44"/>
        <v>1</v>
      </c>
      <c r="I135" s="4">
        <f t="shared" si="45"/>
        <v>0</v>
      </c>
      <c r="J135" s="4">
        <f t="shared" si="46"/>
        <v>0</v>
      </c>
      <c r="K135" s="4">
        <f t="shared" si="47"/>
        <v>1</v>
      </c>
      <c r="L135" s="4">
        <f t="shared" si="40"/>
        <v>1</v>
      </c>
      <c r="M135" s="6">
        <f>( (_xlfn.DAYS(A135,Datas!$C$3)) / Datas!$E$3) * 100</f>
        <v>85.18518518518519</v>
      </c>
      <c r="N135" s="6">
        <f t="shared" si="41"/>
        <v>96.666666666666671</v>
      </c>
      <c r="O135" s="1">
        <v>459</v>
      </c>
      <c r="P135" s="2">
        <f t="shared" si="51"/>
        <v>663</v>
      </c>
      <c r="Q135" s="2">
        <f t="shared" si="51"/>
        <v>792</v>
      </c>
      <c r="R135" s="2">
        <f t="shared" si="51"/>
        <v>156</v>
      </c>
      <c r="S135" s="2">
        <f t="shared" si="50"/>
        <v>414</v>
      </c>
      <c r="T135" s="2">
        <f t="shared" si="34"/>
        <v>464</v>
      </c>
      <c r="U135" s="1">
        <v>363</v>
      </c>
      <c r="V135" s="2">
        <f>U134</f>
        <v>437</v>
      </c>
      <c r="W135" s="2">
        <f t="shared" si="49"/>
        <v>314</v>
      </c>
      <c r="X135" s="2">
        <f t="shared" si="49"/>
        <v>212</v>
      </c>
      <c r="Y135" s="2">
        <f t="shared" si="48"/>
        <v>396</v>
      </c>
      <c r="Z135" s="2">
        <f t="shared" si="48"/>
        <v>336</v>
      </c>
      <c r="AA135" s="1">
        <v>222</v>
      </c>
      <c r="AB135" s="2">
        <f t="shared" si="36"/>
        <v>222</v>
      </c>
      <c r="AC135" s="2">
        <f t="shared" si="36"/>
        <v>205</v>
      </c>
      <c r="AD135" s="2">
        <f t="shared" si="36"/>
        <v>57</v>
      </c>
      <c r="AE135" s="2">
        <f t="shared" si="35"/>
        <v>162</v>
      </c>
      <c r="AF135" s="2">
        <f t="shared" si="35"/>
        <v>223</v>
      </c>
      <c r="AG135" s="1" t="s">
        <v>267</v>
      </c>
      <c r="AH135" s="1" t="s">
        <v>212</v>
      </c>
      <c r="AI135" s="1">
        <v>51</v>
      </c>
      <c r="AJ135" s="1" t="s">
        <v>33</v>
      </c>
    </row>
    <row r="136" spans="1:36" x14ac:dyDescent="0.25">
      <c r="A136" s="3">
        <v>43069</v>
      </c>
      <c r="B136" s="4">
        <v>2</v>
      </c>
      <c r="C136" s="4">
        <f t="shared" si="37"/>
        <v>0</v>
      </c>
      <c r="D136" s="4">
        <f t="shared" si="38"/>
        <v>1</v>
      </c>
      <c r="E136" s="4">
        <f t="shared" si="39"/>
        <v>4</v>
      </c>
      <c r="F136" s="4">
        <f t="shared" si="42"/>
        <v>0</v>
      </c>
      <c r="G136" s="4">
        <f t="shared" si="43"/>
        <v>0</v>
      </c>
      <c r="H136" s="4">
        <f t="shared" si="44"/>
        <v>0</v>
      </c>
      <c r="I136" s="4">
        <f t="shared" si="45"/>
        <v>1</v>
      </c>
      <c r="J136" s="4">
        <f t="shared" si="46"/>
        <v>0</v>
      </c>
      <c r="K136" s="4">
        <f t="shared" si="47"/>
        <v>1</v>
      </c>
      <c r="L136" s="4">
        <f t="shared" si="40"/>
        <v>1</v>
      </c>
      <c r="M136" s="6">
        <f>( (_xlfn.DAYS(A136,Datas!$C$3)) / Datas!$E$3) * 100</f>
        <v>85.925925925925924</v>
      </c>
      <c r="N136" s="6">
        <f t="shared" si="41"/>
        <v>100</v>
      </c>
      <c r="O136" s="1">
        <v>361</v>
      </c>
      <c r="P136" s="2">
        <f t="shared" si="51"/>
        <v>459</v>
      </c>
      <c r="Q136" s="2">
        <f t="shared" si="51"/>
        <v>663</v>
      </c>
      <c r="R136" s="2">
        <f t="shared" si="51"/>
        <v>792</v>
      </c>
      <c r="S136" s="2">
        <f t="shared" si="50"/>
        <v>156</v>
      </c>
      <c r="T136" s="2">
        <f t="shared" si="34"/>
        <v>414</v>
      </c>
      <c r="U136" s="1">
        <v>460</v>
      </c>
      <c r="V136" s="2">
        <f>U135</f>
        <v>363</v>
      </c>
      <c r="W136" s="2">
        <f t="shared" si="49"/>
        <v>437</v>
      </c>
      <c r="X136" s="2">
        <f t="shared" si="49"/>
        <v>314</v>
      </c>
      <c r="Y136" s="2">
        <f t="shared" si="48"/>
        <v>212</v>
      </c>
      <c r="Z136" s="2">
        <f t="shared" si="48"/>
        <v>396</v>
      </c>
      <c r="AA136" s="1">
        <v>224</v>
      </c>
      <c r="AB136" s="2">
        <f t="shared" si="36"/>
        <v>222</v>
      </c>
      <c r="AC136" s="2">
        <f t="shared" si="36"/>
        <v>222</v>
      </c>
      <c r="AD136" s="2">
        <f t="shared" si="36"/>
        <v>205</v>
      </c>
      <c r="AE136" s="2">
        <f t="shared" si="35"/>
        <v>57</v>
      </c>
      <c r="AF136" s="2">
        <f t="shared" si="35"/>
        <v>162</v>
      </c>
      <c r="AG136" s="1">
        <v>924</v>
      </c>
      <c r="AH136" s="1" t="s">
        <v>23</v>
      </c>
      <c r="AI136" s="1">
        <v>65</v>
      </c>
      <c r="AJ136" s="1">
        <v>3</v>
      </c>
    </row>
    <row r="137" spans="1:36" x14ac:dyDescent="0.25">
      <c r="A137" s="3">
        <v>43070</v>
      </c>
      <c r="B137" s="4">
        <v>2</v>
      </c>
      <c r="C137" s="4">
        <f t="shared" si="37"/>
        <v>0</v>
      </c>
      <c r="D137" s="4">
        <f t="shared" si="38"/>
        <v>1</v>
      </c>
      <c r="E137" s="4">
        <f t="shared" si="39"/>
        <v>5</v>
      </c>
      <c r="F137" s="4">
        <f t="shared" si="42"/>
        <v>0</v>
      </c>
      <c r="G137" s="4">
        <f t="shared" si="43"/>
        <v>0</v>
      </c>
      <c r="H137" s="4">
        <f t="shared" si="44"/>
        <v>0</v>
      </c>
      <c r="I137" s="4">
        <f t="shared" si="45"/>
        <v>0</v>
      </c>
      <c r="J137" s="4">
        <f t="shared" si="46"/>
        <v>1</v>
      </c>
      <c r="K137" s="4">
        <f t="shared" si="47"/>
        <v>1</v>
      </c>
      <c r="L137" s="4">
        <f t="shared" si="40"/>
        <v>3</v>
      </c>
      <c r="M137" s="6">
        <f>( (_xlfn.DAYS(A137,Datas!$C$3)) / Datas!$E$3) * 100</f>
        <v>86.666666666666671</v>
      </c>
      <c r="N137" s="6">
        <f t="shared" si="41"/>
        <v>3.225806451612903</v>
      </c>
      <c r="O137" s="1">
        <v>185</v>
      </c>
      <c r="P137" s="2">
        <f t="shared" si="51"/>
        <v>361</v>
      </c>
      <c r="Q137" s="2">
        <f t="shared" si="51"/>
        <v>459</v>
      </c>
      <c r="R137" s="2">
        <f t="shared" si="51"/>
        <v>663</v>
      </c>
      <c r="S137" s="2">
        <f t="shared" si="50"/>
        <v>792</v>
      </c>
      <c r="T137" s="2">
        <f t="shared" si="50"/>
        <v>156</v>
      </c>
      <c r="U137" s="1">
        <v>194</v>
      </c>
      <c r="V137" s="2">
        <f>U136</f>
        <v>460</v>
      </c>
      <c r="W137" s="2">
        <f t="shared" si="49"/>
        <v>363</v>
      </c>
      <c r="X137" s="2">
        <f t="shared" si="49"/>
        <v>437</v>
      </c>
      <c r="Y137" s="2">
        <f t="shared" si="48"/>
        <v>314</v>
      </c>
      <c r="Z137" s="2">
        <f t="shared" si="48"/>
        <v>212</v>
      </c>
      <c r="AA137" s="1">
        <v>56</v>
      </c>
      <c r="AB137" s="2">
        <f t="shared" si="36"/>
        <v>224</v>
      </c>
      <c r="AC137" s="2">
        <f t="shared" si="36"/>
        <v>222</v>
      </c>
      <c r="AD137" s="2">
        <f t="shared" si="36"/>
        <v>222</v>
      </c>
      <c r="AE137" s="2">
        <f t="shared" si="35"/>
        <v>205</v>
      </c>
      <c r="AF137" s="2">
        <f t="shared" si="35"/>
        <v>57</v>
      </c>
      <c r="AG137" s="1" t="s">
        <v>268</v>
      </c>
      <c r="AH137" s="1" t="s">
        <v>14</v>
      </c>
      <c r="AI137" s="1">
        <v>67</v>
      </c>
      <c r="AJ137" s="1" t="s">
        <v>40</v>
      </c>
    </row>
    <row r="138" spans="1:36" x14ac:dyDescent="0.25">
      <c r="A138" s="3">
        <v>43073</v>
      </c>
      <c r="B138" s="4">
        <v>2</v>
      </c>
      <c r="C138" s="4">
        <f t="shared" si="37"/>
        <v>0</v>
      </c>
      <c r="D138" s="4">
        <f t="shared" si="38"/>
        <v>1</v>
      </c>
      <c r="E138" s="4">
        <f t="shared" si="39"/>
        <v>1</v>
      </c>
      <c r="F138" s="4">
        <f t="shared" si="42"/>
        <v>1</v>
      </c>
      <c r="G138" s="4">
        <f t="shared" si="43"/>
        <v>0</v>
      </c>
      <c r="H138" s="4">
        <f t="shared" si="44"/>
        <v>0</v>
      </c>
      <c r="I138" s="4">
        <f t="shared" si="45"/>
        <v>0</v>
      </c>
      <c r="J138" s="4">
        <f t="shared" si="46"/>
        <v>0</v>
      </c>
      <c r="K138" s="4">
        <f t="shared" si="47"/>
        <v>3</v>
      </c>
      <c r="L138" s="4">
        <f t="shared" si="40"/>
        <v>1</v>
      </c>
      <c r="M138" s="6">
        <f>( (_xlfn.DAYS(A138,Datas!$C$3)) / Datas!$E$3) * 100</f>
        <v>88.888888888888886</v>
      </c>
      <c r="N138" s="6">
        <f t="shared" si="41"/>
        <v>12.903225806451612</v>
      </c>
      <c r="O138" s="1">
        <v>636</v>
      </c>
      <c r="P138" s="2">
        <f t="shared" si="51"/>
        <v>185</v>
      </c>
      <c r="Q138" s="2">
        <f t="shared" si="51"/>
        <v>361</v>
      </c>
      <c r="R138" s="2">
        <f t="shared" si="51"/>
        <v>459</v>
      </c>
      <c r="S138" s="2">
        <f t="shared" si="50"/>
        <v>663</v>
      </c>
      <c r="T138" s="2">
        <f t="shared" si="50"/>
        <v>792</v>
      </c>
      <c r="U138" s="1">
        <v>294</v>
      </c>
      <c r="V138" s="2">
        <f>U137</f>
        <v>194</v>
      </c>
      <c r="W138" s="2">
        <f t="shared" si="49"/>
        <v>460</v>
      </c>
      <c r="X138" s="2">
        <f t="shared" si="49"/>
        <v>363</v>
      </c>
      <c r="Y138" s="2">
        <f t="shared" si="48"/>
        <v>437</v>
      </c>
      <c r="Z138" s="2">
        <f t="shared" si="48"/>
        <v>314</v>
      </c>
      <c r="AA138" s="1">
        <v>170</v>
      </c>
      <c r="AB138" s="2">
        <f t="shared" si="36"/>
        <v>56</v>
      </c>
      <c r="AC138" s="2">
        <f t="shared" si="36"/>
        <v>224</v>
      </c>
      <c r="AD138" s="2">
        <f t="shared" si="36"/>
        <v>222</v>
      </c>
      <c r="AE138" s="2">
        <f t="shared" si="35"/>
        <v>222</v>
      </c>
      <c r="AF138" s="2">
        <f t="shared" si="35"/>
        <v>205</v>
      </c>
      <c r="AG138" s="1" t="s">
        <v>269</v>
      </c>
      <c r="AH138" s="1" t="s">
        <v>220</v>
      </c>
      <c r="AI138" s="1">
        <v>68</v>
      </c>
      <c r="AJ138" s="1" t="s">
        <v>139</v>
      </c>
    </row>
    <row r="139" spans="1:36" x14ac:dyDescent="0.25">
      <c r="A139" s="3">
        <v>43074</v>
      </c>
      <c r="B139" s="4">
        <v>2</v>
      </c>
      <c r="C139" s="4">
        <f t="shared" si="37"/>
        <v>0</v>
      </c>
      <c r="D139" s="4">
        <f t="shared" si="38"/>
        <v>1</v>
      </c>
      <c r="E139" s="4">
        <f t="shared" si="39"/>
        <v>2</v>
      </c>
      <c r="F139" s="4">
        <f t="shared" si="42"/>
        <v>0</v>
      </c>
      <c r="G139" s="4">
        <f t="shared" si="43"/>
        <v>1</v>
      </c>
      <c r="H139" s="4">
        <f t="shared" si="44"/>
        <v>0</v>
      </c>
      <c r="I139" s="4">
        <f t="shared" si="45"/>
        <v>0</v>
      </c>
      <c r="J139" s="4">
        <f t="shared" si="46"/>
        <v>0</v>
      </c>
      <c r="K139" s="4">
        <f t="shared" si="47"/>
        <v>1</v>
      </c>
      <c r="L139" s="4">
        <f t="shared" si="40"/>
        <v>1</v>
      </c>
      <c r="M139" s="6">
        <f>( (_xlfn.DAYS(A139,Datas!$C$3)) / Datas!$E$3) * 100</f>
        <v>89.629629629629619</v>
      </c>
      <c r="N139" s="6">
        <f t="shared" si="41"/>
        <v>16.129032258064516</v>
      </c>
      <c r="O139" s="1">
        <v>467</v>
      </c>
      <c r="P139" s="2">
        <f t="shared" si="51"/>
        <v>636</v>
      </c>
      <c r="Q139" s="2">
        <f t="shared" si="51"/>
        <v>185</v>
      </c>
      <c r="R139" s="2">
        <f t="shared" si="51"/>
        <v>361</v>
      </c>
      <c r="S139" s="2">
        <f t="shared" si="50"/>
        <v>459</v>
      </c>
      <c r="T139" s="2">
        <f t="shared" si="50"/>
        <v>663</v>
      </c>
      <c r="U139" s="1">
        <v>387</v>
      </c>
      <c r="V139" s="2">
        <f>U138</f>
        <v>294</v>
      </c>
      <c r="W139" s="2">
        <f t="shared" si="49"/>
        <v>194</v>
      </c>
      <c r="X139" s="2">
        <f t="shared" si="49"/>
        <v>460</v>
      </c>
      <c r="Y139" s="2">
        <f t="shared" si="48"/>
        <v>363</v>
      </c>
      <c r="Z139" s="2">
        <f t="shared" si="48"/>
        <v>437</v>
      </c>
      <c r="AA139" s="1">
        <v>162</v>
      </c>
      <c r="AB139" s="2">
        <f t="shared" si="36"/>
        <v>170</v>
      </c>
      <c r="AC139" s="2">
        <f t="shared" si="36"/>
        <v>56</v>
      </c>
      <c r="AD139" s="2">
        <f t="shared" si="36"/>
        <v>224</v>
      </c>
      <c r="AE139" s="2">
        <f t="shared" si="35"/>
        <v>222</v>
      </c>
      <c r="AF139" s="2">
        <f t="shared" si="35"/>
        <v>222</v>
      </c>
      <c r="AG139" s="1">
        <v>926</v>
      </c>
      <c r="AH139" s="1" t="s">
        <v>67</v>
      </c>
      <c r="AI139" s="1">
        <v>60</v>
      </c>
      <c r="AJ139" s="1" t="s">
        <v>99</v>
      </c>
    </row>
    <row r="140" spans="1:36" x14ac:dyDescent="0.25">
      <c r="A140" s="3">
        <v>43075</v>
      </c>
      <c r="B140" s="4">
        <v>2</v>
      </c>
      <c r="C140" s="4">
        <f t="shared" si="37"/>
        <v>0</v>
      </c>
      <c r="D140" s="4">
        <f t="shared" si="38"/>
        <v>1</v>
      </c>
      <c r="E140" s="4">
        <f t="shared" si="39"/>
        <v>3</v>
      </c>
      <c r="F140" s="4">
        <f t="shared" si="42"/>
        <v>0</v>
      </c>
      <c r="G140" s="4">
        <f t="shared" si="43"/>
        <v>0</v>
      </c>
      <c r="H140" s="4">
        <f t="shared" si="44"/>
        <v>1</v>
      </c>
      <c r="I140" s="4">
        <f t="shared" si="45"/>
        <v>0</v>
      </c>
      <c r="J140" s="4">
        <f t="shared" si="46"/>
        <v>0</v>
      </c>
      <c r="K140" s="4">
        <f t="shared" si="47"/>
        <v>1</v>
      </c>
      <c r="L140" s="4">
        <f t="shared" si="40"/>
        <v>1</v>
      </c>
      <c r="M140" s="6">
        <f>( (_xlfn.DAYS(A140,Datas!$C$3)) / Datas!$E$3) * 100</f>
        <v>90.370370370370367</v>
      </c>
      <c r="N140" s="6">
        <f t="shared" si="41"/>
        <v>19.35483870967742</v>
      </c>
      <c r="O140" s="1">
        <v>378</v>
      </c>
      <c r="P140" s="2">
        <f t="shared" si="51"/>
        <v>467</v>
      </c>
      <c r="Q140" s="2">
        <f t="shared" si="51"/>
        <v>636</v>
      </c>
      <c r="R140" s="2">
        <f t="shared" si="51"/>
        <v>185</v>
      </c>
      <c r="S140" s="2">
        <f t="shared" si="50"/>
        <v>361</v>
      </c>
      <c r="T140" s="2">
        <f t="shared" si="50"/>
        <v>459</v>
      </c>
      <c r="U140" s="1">
        <v>351</v>
      </c>
      <c r="V140" s="2">
        <f>U139</f>
        <v>387</v>
      </c>
      <c r="W140" s="2">
        <f t="shared" si="49"/>
        <v>294</v>
      </c>
      <c r="X140" s="2">
        <f t="shared" si="49"/>
        <v>194</v>
      </c>
      <c r="Y140" s="2">
        <f t="shared" si="48"/>
        <v>460</v>
      </c>
      <c r="Z140" s="2">
        <f t="shared" si="48"/>
        <v>363</v>
      </c>
      <c r="AA140" s="1">
        <v>188</v>
      </c>
      <c r="AB140" s="2">
        <f t="shared" si="36"/>
        <v>162</v>
      </c>
      <c r="AC140" s="2">
        <f t="shared" si="36"/>
        <v>170</v>
      </c>
      <c r="AD140" s="2">
        <f t="shared" si="36"/>
        <v>56</v>
      </c>
      <c r="AE140" s="2">
        <f t="shared" si="35"/>
        <v>224</v>
      </c>
      <c r="AF140" s="2">
        <f t="shared" si="35"/>
        <v>222</v>
      </c>
      <c r="AG140" s="1" t="s">
        <v>271</v>
      </c>
      <c r="AH140" s="1" t="s">
        <v>204</v>
      </c>
      <c r="AI140" s="1">
        <v>62</v>
      </c>
      <c r="AJ140" s="1" t="s">
        <v>137</v>
      </c>
    </row>
    <row r="141" spans="1:36" x14ac:dyDescent="0.25">
      <c r="A141" s="3">
        <v>43076</v>
      </c>
      <c r="B141" s="4">
        <v>2</v>
      </c>
      <c r="C141" s="4">
        <f t="shared" si="37"/>
        <v>0</v>
      </c>
      <c r="D141" s="4">
        <f t="shared" si="38"/>
        <v>1</v>
      </c>
      <c r="E141" s="4">
        <f t="shared" si="39"/>
        <v>4</v>
      </c>
      <c r="F141" s="4">
        <f t="shared" si="42"/>
        <v>0</v>
      </c>
      <c r="G141" s="4">
        <f t="shared" si="43"/>
        <v>0</v>
      </c>
      <c r="H141" s="4">
        <f t="shared" si="44"/>
        <v>0</v>
      </c>
      <c r="I141" s="4">
        <f t="shared" si="45"/>
        <v>1</v>
      </c>
      <c r="J141" s="4">
        <f t="shared" si="46"/>
        <v>0</v>
      </c>
      <c r="K141" s="4">
        <f t="shared" si="47"/>
        <v>1</v>
      </c>
      <c r="L141" s="4">
        <f t="shared" si="40"/>
        <v>1</v>
      </c>
      <c r="M141" s="6">
        <f>( (_xlfn.DAYS(A141,Datas!$C$3)) / Datas!$E$3) * 100</f>
        <v>91.111111111111114</v>
      </c>
      <c r="N141" s="6">
        <f t="shared" si="41"/>
        <v>22.58064516129032</v>
      </c>
      <c r="O141" s="1">
        <v>286</v>
      </c>
      <c r="P141" s="2">
        <f t="shared" si="51"/>
        <v>378</v>
      </c>
      <c r="Q141" s="2">
        <f t="shared" si="51"/>
        <v>467</v>
      </c>
      <c r="R141" s="2">
        <f t="shared" si="51"/>
        <v>636</v>
      </c>
      <c r="S141" s="2">
        <f t="shared" si="50"/>
        <v>185</v>
      </c>
      <c r="T141" s="2">
        <f t="shared" si="50"/>
        <v>361</v>
      </c>
      <c r="U141" s="1">
        <v>295</v>
      </c>
      <c r="V141" s="2">
        <f>U140</f>
        <v>351</v>
      </c>
      <c r="W141" s="2">
        <f t="shared" si="49"/>
        <v>387</v>
      </c>
      <c r="X141" s="2">
        <f t="shared" si="49"/>
        <v>294</v>
      </c>
      <c r="Y141" s="2">
        <f t="shared" si="48"/>
        <v>194</v>
      </c>
      <c r="Z141" s="2">
        <f t="shared" si="48"/>
        <v>460</v>
      </c>
      <c r="AA141" s="1">
        <v>163</v>
      </c>
      <c r="AB141" s="2">
        <f t="shared" si="36"/>
        <v>188</v>
      </c>
      <c r="AC141" s="2">
        <f t="shared" si="36"/>
        <v>162</v>
      </c>
      <c r="AD141" s="2">
        <f t="shared" si="36"/>
        <v>170</v>
      </c>
      <c r="AE141" s="2">
        <f t="shared" si="35"/>
        <v>56</v>
      </c>
      <c r="AF141" s="2">
        <f t="shared" si="35"/>
        <v>224</v>
      </c>
      <c r="AG141" s="1" t="s">
        <v>272</v>
      </c>
      <c r="AH141" s="1" t="s">
        <v>226</v>
      </c>
      <c r="AI141" s="1">
        <v>66</v>
      </c>
      <c r="AJ141" s="1" t="s">
        <v>176</v>
      </c>
    </row>
    <row r="142" spans="1:36" x14ac:dyDescent="0.25">
      <c r="A142" s="3">
        <v>43077</v>
      </c>
      <c r="B142" s="4">
        <v>2</v>
      </c>
      <c r="C142" s="4">
        <f t="shared" si="37"/>
        <v>0</v>
      </c>
      <c r="D142" s="4">
        <f t="shared" si="38"/>
        <v>1</v>
      </c>
      <c r="E142" s="4">
        <f t="shared" si="39"/>
        <v>5</v>
      </c>
      <c r="F142" s="4">
        <f t="shared" si="42"/>
        <v>0</v>
      </c>
      <c r="G142" s="4">
        <f t="shared" si="43"/>
        <v>0</v>
      </c>
      <c r="H142" s="4">
        <f t="shared" si="44"/>
        <v>0</v>
      </c>
      <c r="I142" s="4">
        <f t="shared" si="45"/>
        <v>0</v>
      </c>
      <c r="J142" s="4">
        <f t="shared" si="46"/>
        <v>1</v>
      </c>
      <c r="K142" s="4">
        <f t="shared" si="47"/>
        <v>1</v>
      </c>
      <c r="L142" s="4">
        <f t="shared" si="40"/>
        <v>3</v>
      </c>
      <c r="M142" s="6">
        <f>( (_xlfn.DAYS(A142,Datas!$C$3)) / Datas!$E$3) * 100</f>
        <v>91.851851851851848</v>
      </c>
      <c r="N142" s="6">
        <f t="shared" si="41"/>
        <v>25.806451612903224</v>
      </c>
      <c r="O142" s="1">
        <v>117</v>
      </c>
      <c r="P142" s="2">
        <f t="shared" si="51"/>
        <v>286</v>
      </c>
      <c r="Q142" s="2">
        <f t="shared" si="51"/>
        <v>378</v>
      </c>
      <c r="R142" s="2">
        <f t="shared" si="51"/>
        <v>467</v>
      </c>
      <c r="S142" s="2">
        <f t="shared" si="50"/>
        <v>636</v>
      </c>
      <c r="T142" s="2">
        <f t="shared" si="50"/>
        <v>185</v>
      </c>
      <c r="U142" s="1">
        <v>145</v>
      </c>
      <c r="V142" s="2">
        <f>U141</f>
        <v>295</v>
      </c>
      <c r="W142" s="2">
        <f t="shared" si="49"/>
        <v>351</v>
      </c>
      <c r="X142" s="2">
        <f t="shared" si="49"/>
        <v>387</v>
      </c>
      <c r="Y142" s="2">
        <f t="shared" si="48"/>
        <v>294</v>
      </c>
      <c r="Z142" s="2">
        <f t="shared" si="48"/>
        <v>194</v>
      </c>
      <c r="AA142" s="1">
        <v>45</v>
      </c>
      <c r="AB142" s="2">
        <f t="shared" si="36"/>
        <v>163</v>
      </c>
      <c r="AC142" s="2">
        <f t="shared" si="36"/>
        <v>188</v>
      </c>
      <c r="AD142" s="2">
        <f t="shared" si="36"/>
        <v>162</v>
      </c>
      <c r="AE142" s="2">
        <f t="shared" si="35"/>
        <v>170</v>
      </c>
      <c r="AF142" s="2">
        <f t="shared" si="35"/>
        <v>56</v>
      </c>
      <c r="AG142" s="1" t="s">
        <v>260</v>
      </c>
      <c r="AH142" s="1">
        <v>23</v>
      </c>
      <c r="AI142" s="1">
        <v>79</v>
      </c>
      <c r="AJ142" s="1" t="s">
        <v>154</v>
      </c>
    </row>
    <row r="143" spans="1:36" x14ac:dyDescent="0.25">
      <c r="A143" s="3">
        <v>43080</v>
      </c>
      <c r="B143" s="4">
        <v>2</v>
      </c>
      <c r="C143" s="4">
        <f t="shared" si="37"/>
        <v>0</v>
      </c>
      <c r="D143" s="4">
        <f t="shared" si="38"/>
        <v>1</v>
      </c>
      <c r="E143" s="4">
        <f t="shared" si="39"/>
        <v>1</v>
      </c>
      <c r="F143" s="4">
        <f t="shared" si="42"/>
        <v>1</v>
      </c>
      <c r="G143" s="4">
        <f t="shared" si="43"/>
        <v>0</v>
      </c>
      <c r="H143" s="4">
        <f t="shared" si="44"/>
        <v>0</v>
      </c>
      <c r="I143" s="4">
        <f t="shared" si="45"/>
        <v>0</v>
      </c>
      <c r="J143" s="4">
        <f t="shared" si="46"/>
        <v>0</v>
      </c>
      <c r="K143" s="4">
        <f t="shared" si="47"/>
        <v>3</v>
      </c>
      <c r="L143" s="4">
        <f t="shared" si="40"/>
        <v>1</v>
      </c>
      <c r="M143" s="6">
        <f>( (_xlfn.DAYS(A143,Datas!$C$3)) / Datas!$E$3) * 100</f>
        <v>94.074074074074076</v>
      </c>
      <c r="N143" s="6">
        <f t="shared" si="41"/>
        <v>35.483870967741936</v>
      </c>
      <c r="O143" s="1">
        <v>371</v>
      </c>
      <c r="P143" s="2">
        <f t="shared" si="51"/>
        <v>117</v>
      </c>
      <c r="Q143" s="2">
        <f t="shared" si="51"/>
        <v>286</v>
      </c>
      <c r="R143" s="2">
        <f t="shared" si="51"/>
        <v>378</v>
      </c>
      <c r="S143" s="2">
        <f t="shared" si="50"/>
        <v>467</v>
      </c>
      <c r="T143" s="2">
        <f t="shared" si="50"/>
        <v>636</v>
      </c>
      <c r="U143" s="1">
        <v>263</v>
      </c>
      <c r="V143" s="2">
        <f>U142</f>
        <v>145</v>
      </c>
      <c r="W143" s="2">
        <f t="shared" si="49"/>
        <v>295</v>
      </c>
      <c r="X143" s="2">
        <f t="shared" si="49"/>
        <v>351</v>
      </c>
      <c r="Y143" s="2">
        <f t="shared" si="48"/>
        <v>387</v>
      </c>
      <c r="Z143" s="2">
        <f t="shared" si="48"/>
        <v>294</v>
      </c>
      <c r="AA143" s="1">
        <v>126</v>
      </c>
      <c r="AB143" s="2">
        <f t="shared" si="36"/>
        <v>45</v>
      </c>
      <c r="AC143" s="2">
        <f t="shared" si="36"/>
        <v>163</v>
      </c>
      <c r="AD143" s="2">
        <f t="shared" si="36"/>
        <v>188</v>
      </c>
      <c r="AE143" s="2">
        <f t="shared" si="35"/>
        <v>162</v>
      </c>
      <c r="AF143" s="2">
        <f t="shared" si="35"/>
        <v>170</v>
      </c>
      <c r="AG143" s="1" t="s">
        <v>273</v>
      </c>
      <c r="AH143" s="1" t="s">
        <v>274</v>
      </c>
      <c r="AI143" s="1">
        <v>47</v>
      </c>
      <c r="AJ143" s="1" t="s">
        <v>154</v>
      </c>
    </row>
    <row r="144" spans="1:36" x14ac:dyDescent="0.25">
      <c r="A144" s="3">
        <v>43081</v>
      </c>
      <c r="B144" s="4">
        <v>2</v>
      </c>
      <c r="C144" s="4">
        <f t="shared" si="37"/>
        <v>0</v>
      </c>
      <c r="D144" s="4">
        <f t="shared" si="38"/>
        <v>1</v>
      </c>
      <c r="E144" s="4">
        <f t="shared" si="39"/>
        <v>2</v>
      </c>
      <c r="F144" s="4">
        <f t="shared" si="42"/>
        <v>0</v>
      </c>
      <c r="G144" s="4">
        <f t="shared" si="43"/>
        <v>1</v>
      </c>
      <c r="H144" s="4">
        <f t="shared" si="44"/>
        <v>0</v>
      </c>
      <c r="I144" s="4">
        <f t="shared" si="45"/>
        <v>0</v>
      </c>
      <c r="J144" s="4">
        <f t="shared" si="46"/>
        <v>0</v>
      </c>
      <c r="K144" s="4">
        <f t="shared" si="47"/>
        <v>1</v>
      </c>
      <c r="L144" s="4">
        <f t="shared" si="40"/>
        <v>1</v>
      </c>
      <c r="M144" s="6">
        <f>( (_xlfn.DAYS(A144,Datas!$C$3)) / Datas!$E$3) * 100</f>
        <v>94.814814814814824</v>
      </c>
      <c r="N144" s="6">
        <f t="shared" si="41"/>
        <v>38.70967741935484</v>
      </c>
      <c r="O144" s="1">
        <v>170</v>
      </c>
      <c r="P144" s="2">
        <f t="shared" si="51"/>
        <v>371</v>
      </c>
      <c r="Q144" s="2">
        <f t="shared" si="51"/>
        <v>117</v>
      </c>
      <c r="R144" s="2">
        <f t="shared" si="51"/>
        <v>286</v>
      </c>
      <c r="S144" s="2">
        <f t="shared" si="50"/>
        <v>378</v>
      </c>
      <c r="T144" s="2">
        <f t="shared" si="50"/>
        <v>467</v>
      </c>
      <c r="U144" s="1">
        <v>215</v>
      </c>
      <c r="V144" s="2">
        <f>U143</f>
        <v>263</v>
      </c>
      <c r="W144" s="2">
        <f t="shared" si="49"/>
        <v>145</v>
      </c>
      <c r="X144" s="2">
        <f t="shared" si="49"/>
        <v>295</v>
      </c>
      <c r="Y144" s="2">
        <f t="shared" si="48"/>
        <v>351</v>
      </c>
      <c r="Z144" s="2">
        <f t="shared" si="48"/>
        <v>387</v>
      </c>
      <c r="AA144" s="1">
        <v>78</v>
      </c>
      <c r="AB144" s="2">
        <f t="shared" si="36"/>
        <v>126</v>
      </c>
      <c r="AC144" s="2">
        <f t="shared" si="36"/>
        <v>45</v>
      </c>
      <c r="AD144" s="2">
        <f t="shared" si="36"/>
        <v>163</v>
      </c>
      <c r="AE144" s="2">
        <f t="shared" si="35"/>
        <v>188</v>
      </c>
      <c r="AF144" s="2">
        <f t="shared" si="35"/>
        <v>162</v>
      </c>
      <c r="AG144" s="1" t="s">
        <v>267</v>
      </c>
      <c r="AH144" s="1" t="s">
        <v>47</v>
      </c>
      <c r="AI144" s="1">
        <v>74</v>
      </c>
      <c r="AJ144" s="1" t="s">
        <v>84</v>
      </c>
    </row>
    <row r="145" spans="1:36" x14ac:dyDescent="0.25">
      <c r="A145" s="3">
        <v>43082</v>
      </c>
      <c r="B145" s="4">
        <v>2</v>
      </c>
      <c r="C145" s="4">
        <f t="shared" si="37"/>
        <v>0</v>
      </c>
      <c r="D145" s="4">
        <f t="shared" si="38"/>
        <v>1</v>
      </c>
      <c r="E145" s="4">
        <f t="shared" si="39"/>
        <v>3</v>
      </c>
      <c r="F145" s="4">
        <f t="shared" si="42"/>
        <v>0</v>
      </c>
      <c r="G145" s="4">
        <f t="shared" si="43"/>
        <v>0</v>
      </c>
      <c r="H145" s="4">
        <f t="shared" si="44"/>
        <v>1</v>
      </c>
      <c r="I145" s="4">
        <f t="shared" si="45"/>
        <v>0</v>
      </c>
      <c r="J145" s="4">
        <f t="shared" si="46"/>
        <v>0</v>
      </c>
      <c r="K145" s="4">
        <f t="shared" si="47"/>
        <v>1</v>
      </c>
      <c r="L145" s="4">
        <f t="shared" si="40"/>
        <v>1</v>
      </c>
      <c r="M145" s="6">
        <f>( (_xlfn.DAYS(A145,Datas!$C$3)) / Datas!$E$3) * 100</f>
        <v>95.555555555555557</v>
      </c>
      <c r="N145" s="6">
        <f t="shared" si="41"/>
        <v>41.935483870967744</v>
      </c>
      <c r="O145" s="1">
        <v>147</v>
      </c>
      <c r="P145" s="2">
        <f t="shared" si="51"/>
        <v>170</v>
      </c>
      <c r="Q145" s="2">
        <f t="shared" si="51"/>
        <v>371</v>
      </c>
      <c r="R145" s="2">
        <f t="shared" si="51"/>
        <v>117</v>
      </c>
      <c r="S145" s="2">
        <f t="shared" si="50"/>
        <v>286</v>
      </c>
      <c r="T145" s="2">
        <f t="shared" si="50"/>
        <v>378</v>
      </c>
      <c r="U145" s="1">
        <v>178</v>
      </c>
      <c r="V145" s="2">
        <f>U144</f>
        <v>215</v>
      </c>
      <c r="W145" s="2">
        <f t="shared" si="49"/>
        <v>263</v>
      </c>
      <c r="X145" s="2">
        <f t="shared" si="49"/>
        <v>145</v>
      </c>
      <c r="Y145" s="2">
        <f t="shared" si="48"/>
        <v>295</v>
      </c>
      <c r="Z145" s="2">
        <f t="shared" si="48"/>
        <v>351</v>
      </c>
      <c r="AA145" s="1">
        <v>53</v>
      </c>
      <c r="AB145" s="2">
        <f t="shared" si="36"/>
        <v>78</v>
      </c>
      <c r="AC145" s="2">
        <f t="shared" si="36"/>
        <v>126</v>
      </c>
      <c r="AD145" s="2">
        <f t="shared" si="36"/>
        <v>45</v>
      </c>
      <c r="AE145" s="2">
        <f t="shared" si="35"/>
        <v>163</v>
      </c>
      <c r="AF145" s="2">
        <f t="shared" si="35"/>
        <v>188</v>
      </c>
      <c r="AG145" s="1" t="s">
        <v>276</v>
      </c>
      <c r="AH145" s="1" t="s">
        <v>68</v>
      </c>
      <c r="AI145" s="1">
        <v>74</v>
      </c>
      <c r="AJ145" s="1" t="s">
        <v>64</v>
      </c>
    </row>
    <row r="146" spans="1:36" x14ac:dyDescent="0.25">
      <c r="A146" s="3">
        <v>43083</v>
      </c>
      <c r="B146" s="4">
        <v>2</v>
      </c>
      <c r="C146" s="4">
        <f t="shared" si="37"/>
        <v>0</v>
      </c>
      <c r="D146" s="4">
        <f t="shared" si="38"/>
        <v>1</v>
      </c>
      <c r="E146" s="4">
        <f t="shared" si="39"/>
        <v>4</v>
      </c>
      <c r="F146" s="4">
        <f t="shared" si="42"/>
        <v>0</v>
      </c>
      <c r="G146" s="4">
        <f t="shared" si="43"/>
        <v>0</v>
      </c>
      <c r="H146" s="4">
        <f t="shared" si="44"/>
        <v>0</v>
      </c>
      <c r="I146" s="4">
        <f t="shared" si="45"/>
        <v>1</v>
      </c>
      <c r="J146" s="4">
        <f t="shared" si="46"/>
        <v>0</v>
      </c>
      <c r="K146" s="4">
        <f t="shared" si="47"/>
        <v>1</v>
      </c>
      <c r="L146" s="4">
        <f t="shared" si="40"/>
        <v>1</v>
      </c>
      <c r="M146" s="6">
        <f>( (_xlfn.DAYS(A146,Datas!$C$3)) / Datas!$E$3) * 100</f>
        <v>96.296296296296291</v>
      </c>
      <c r="N146" s="6">
        <f t="shared" si="41"/>
        <v>45.161290322580641</v>
      </c>
      <c r="O146" s="1">
        <v>102</v>
      </c>
      <c r="P146" s="2">
        <f t="shared" si="51"/>
        <v>147</v>
      </c>
      <c r="Q146" s="2">
        <f t="shared" si="51"/>
        <v>170</v>
      </c>
      <c r="R146" s="2">
        <f t="shared" si="51"/>
        <v>371</v>
      </c>
      <c r="S146" s="2">
        <f t="shared" si="50"/>
        <v>117</v>
      </c>
      <c r="T146" s="2">
        <f t="shared" si="50"/>
        <v>286</v>
      </c>
      <c r="U146" s="1">
        <v>101</v>
      </c>
      <c r="V146" s="2">
        <f>U145</f>
        <v>178</v>
      </c>
      <c r="W146" s="2">
        <f t="shared" si="49"/>
        <v>215</v>
      </c>
      <c r="X146" s="2">
        <f t="shared" si="49"/>
        <v>263</v>
      </c>
      <c r="Y146" s="2">
        <f t="shared" si="48"/>
        <v>145</v>
      </c>
      <c r="Z146" s="2">
        <f t="shared" si="48"/>
        <v>295</v>
      </c>
      <c r="AA146" s="1">
        <v>52</v>
      </c>
      <c r="AB146" s="2">
        <f t="shared" si="36"/>
        <v>53</v>
      </c>
      <c r="AC146" s="2">
        <f t="shared" si="36"/>
        <v>78</v>
      </c>
      <c r="AD146" s="2">
        <f t="shared" si="36"/>
        <v>126</v>
      </c>
      <c r="AE146" s="2">
        <f t="shared" si="35"/>
        <v>45</v>
      </c>
      <c r="AF146" s="2">
        <f t="shared" si="35"/>
        <v>163</v>
      </c>
      <c r="AG146" s="1" t="s">
        <v>265</v>
      </c>
      <c r="AH146" s="1" t="s">
        <v>220</v>
      </c>
      <c r="AI146" s="1">
        <v>61</v>
      </c>
      <c r="AJ146" s="1" t="s">
        <v>176</v>
      </c>
    </row>
    <row r="147" spans="1:36" x14ac:dyDescent="0.25">
      <c r="A147" s="3">
        <v>43084</v>
      </c>
      <c r="B147" s="4">
        <v>2</v>
      </c>
      <c r="C147" s="4">
        <f t="shared" si="37"/>
        <v>0</v>
      </c>
      <c r="D147" s="4">
        <f t="shared" si="38"/>
        <v>1</v>
      </c>
      <c r="E147" s="4">
        <f t="shared" si="39"/>
        <v>5</v>
      </c>
      <c r="F147" s="4">
        <f t="shared" si="42"/>
        <v>0</v>
      </c>
      <c r="G147" s="4">
        <f t="shared" si="43"/>
        <v>0</v>
      </c>
      <c r="H147" s="4">
        <f t="shared" si="44"/>
        <v>0</v>
      </c>
      <c r="I147" s="4">
        <f t="shared" si="45"/>
        <v>0</v>
      </c>
      <c r="J147" s="4">
        <f t="shared" si="46"/>
        <v>1</v>
      </c>
      <c r="K147" s="4">
        <f t="shared" si="47"/>
        <v>1</v>
      </c>
      <c r="L147" s="4">
        <f t="shared" si="40"/>
        <v>3</v>
      </c>
      <c r="M147" s="6">
        <f>( (_xlfn.DAYS(A147,Datas!$C$3)) / Datas!$E$3) * 100</f>
        <v>97.037037037037038</v>
      </c>
      <c r="N147" s="6">
        <f t="shared" si="41"/>
        <v>48.387096774193552</v>
      </c>
      <c r="O147" s="1">
        <v>52</v>
      </c>
      <c r="P147" s="2">
        <f t="shared" si="51"/>
        <v>102</v>
      </c>
      <c r="Q147" s="2">
        <f t="shared" si="51"/>
        <v>147</v>
      </c>
      <c r="R147" s="2">
        <f t="shared" si="51"/>
        <v>170</v>
      </c>
      <c r="S147" s="2">
        <f t="shared" si="50"/>
        <v>371</v>
      </c>
      <c r="T147" s="2">
        <f t="shared" si="50"/>
        <v>117</v>
      </c>
      <c r="U147" s="1">
        <v>64</v>
      </c>
      <c r="V147" s="2">
        <f>U146</f>
        <v>101</v>
      </c>
      <c r="W147" s="2">
        <f t="shared" si="49"/>
        <v>178</v>
      </c>
      <c r="X147" s="2">
        <f t="shared" si="49"/>
        <v>215</v>
      </c>
      <c r="Y147" s="2">
        <f t="shared" si="48"/>
        <v>263</v>
      </c>
      <c r="Z147" s="2">
        <f t="shared" si="48"/>
        <v>145</v>
      </c>
      <c r="AA147" s="1">
        <v>17</v>
      </c>
      <c r="AB147" s="2">
        <f t="shared" si="36"/>
        <v>52</v>
      </c>
      <c r="AC147" s="2">
        <f t="shared" si="36"/>
        <v>53</v>
      </c>
      <c r="AD147" s="2">
        <f t="shared" si="36"/>
        <v>78</v>
      </c>
      <c r="AE147" s="2">
        <f t="shared" si="35"/>
        <v>126</v>
      </c>
      <c r="AF147" s="2">
        <f t="shared" si="35"/>
        <v>45</v>
      </c>
      <c r="AG147" s="1" t="s">
        <v>277</v>
      </c>
      <c r="AH147" s="1" t="s">
        <v>237</v>
      </c>
      <c r="AI147" s="1">
        <v>54</v>
      </c>
      <c r="AJ147" s="1" t="s">
        <v>122</v>
      </c>
    </row>
    <row r="148" spans="1:36" x14ac:dyDescent="0.25">
      <c r="A148" s="3">
        <v>43087</v>
      </c>
      <c r="B148" s="4">
        <v>2</v>
      </c>
      <c r="C148" s="4">
        <f t="shared" si="37"/>
        <v>0</v>
      </c>
      <c r="D148" s="4">
        <f t="shared" si="38"/>
        <v>1</v>
      </c>
      <c r="E148" s="4">
        <f t="shared" si="39"/>
        <v>1</v>
      </c>
      <c r="F148" s="4">
        <f t="shared" si="42"/>
        <v>1</v>
      </c>
      <c r="G148" s="4">
        <f t="shared" si="43"/>
        <v>0</v>
      </c>
      <c r="H148" s="4">
        <f t="shared" si="44"/>
        <v>0</v>
      </c>
      <c r="I148" s="4">
        <f t="shared" si="45"/>
        <v>0</v>
      </c>
      <c r="J148" s="4">
        <f t="shared" si="46"/>
        <v>0</v>
      </c>
      <c r="K148" s="4">
        <f t="shared" si="47"/>
        <v>3</v>
      </c>
      <c r="L148" s="4">
        <f t="shared" si="40"/>
        <v>1</v>
      </c>
      <c r="M148" s="6">
        <f>( (_xlfn.DAYS(A148,Datas!$C$3)) / Datas!$E$3) * 100</f>
        <v>99.259259259259252</v>
      </c>
      <c r="N148" s="6">
        <f t="shared" si="41"/>
        <v>58.064516129032263</v>
      </c>
      <c r="O148" s="1">
        <v>71</v>
      </c>
      <c r="P148" s="2">
        <f t="shared" si="51"/>
        <v>52</v>
      </c>
      <c r="Q148" s="2">
        <f t="shared" si="51"/>
        <v>102</v>
      </c>
      <c r="R148" s="2">
        <f t="shared" si="51"/>
        <v>147</v>
      </c>
      <c r="S148" s="2">
        <f t="shared" si="50"/>
        <v>170</v>
      </c>
      <c r="T148" s="2">
        <f t="shared" si="50"/>
        <v>371</v>
      </c>
      <c r="U148" s="1">
        <v>70</v>
      </c>
      <c r="V148" s="2">
        <f>U147</f>
        <v>64</v>
      </c>
      <c r="W148" s="2">
        <f t="shared" si="49"/>
        <v>101</v>
      </c>
      <c r="X148" s="2">
        <f t="shared" si="49"/>
        <v>178</v>
      </c>
      <c r="Y148" s="2">
        <f t="shared" si="48"/>
        <v>215</v>
      </c>
      <c r="Z148" s="2">
        <f t="shared" si="48"/>
        <v>263</v>
      </c>
      <c r="AA148" s="1">
        <v>24</v>
      </c>
      <c r="AB148" s="2">
        <f t="shared" si="36"/>
        <v>17</v>
      </c>
      <c r="AC148" s="2">
        <f t="shared" si="36"/>
        <v>52</v>
      </c>
      <c r="AD148" s="2">
        <f t="shared" si="36"/>
        <v>53</v>
      </c>
      <c r="AE148" s="2">
        <f t="shared" si="35"/>
        <v>78</v>
      </c>
      <c r="AF148" s="2">
        <f t="shared" si="35"/>
        <v>126</v>
      </c>
      <c r="AG148" s="1" t="s">
        <v>266</v>
      </c>
      <c r="AH148" s="1" t="s">
        <v>279</v>
      </c>
      <c r="AI148" s="1">
        <v>57</v>
      </c>
      <c r="AJ148" s="1">
        <v>2</v>
      </c>
    </row>
    <row r="149" spans="1:36" x14ac:dyDescent="0.25">
      <c r="A149" s="3">
        <v>43088</v>
      </c>
      <c r="B149" s="4">
        <v>2</v>
      </c>
      <c r="C149" s="4">
        <f t="shared" si="37"/>
        <v>0</v>
      </c>
      <c r="D149" s="4">
        <f t="shared" si="38"/>
        <v>1</v>
      </c>
      <c r="E149" s="4">
        <f t="shared" si="39"/>
        <v>2</v>
      </c>
      <c r="F149" s="4">
        <f t="shared" si="42"/>
        <v>0</v>
      </c>
      <c r="G149" s="4">
        <f t="shared" si="43"/>
        <v>1</v>
      </c>
      <c r="H149" s="4">
        <f t="shared" si="44"/>
        <v>0</v>
      </c>
      <c r="I149" s="4">
        <f t="shared" si="45"/>
        <v>0</v>
      </c>
      <c r="J149" s="4">
        <f t="shared" si="46"/>
        <v>0</v>
      </c>
      <c r="K149" s="4">
        <f t="shared" si="47"/>
        <v>1</v>
      </c>
      <c r="L149" s="4">
        <f t="shared" si="40"/>
        <v>69</v>
      </c>
      <c r="M149" s="6">
        <f>( (_xlfn.DAYS(A149,Datas!$C$3)) / Datas!$E$3) * 100</f>
        <v>100</v>
      </c>
      <c r="N149" s="6">
        <f t="shared" si="41"/>
        <v>61.29032258064516</v>
      </c>
      <c r="O149" s="1">
        <v>24</v>
      </c>
      <c r="P149" s="2">
        <f t="shared" si="51"/>
        <v>71</v>
      </c>
      <c r="Q149" s="2">
        <f t="shared" si="51"/>
        <v>52</v>
      </c>
      <c r="R149" s="2">
        <f t="shared" si="51"/>
        <v>102</v>
      </c>
      <c r="S149" s="2">
        <f t="shared" si="50"/>
        <v>147</v>
      </c>
      <c r="T149" s="2">
        <f t="shared" si="50"/>
        <v>170</v>
      </c>
      <c r="U149" s="1">
        <v>42</v>
      </c>
      <c r="V149" s="2">
        <f>U148</f>
        <v>70</v>
      </c>
      <c r="W149" s="2">
        <f t="shared" si="49"/>
        <v>64</v>
      </c>
      <c r="X149" s="2">
        <f t="shared" si="49"/>
        <v>101</v>
      </c>
      <c r="Y149" s="2">
        <f t="shared" si="48"/>
        <v>178</v>
      </c>
      <c r="Z149" s="2">
        <f t="shared" si="48"/>
        <v>215</v>
      </c>
      <c r="AA149" s="1">
        <v>3</v>
      </c>
      <c r="AB149" s="2">
        <f t="shared" si="36"/>
        <v>24</v>
      </c>
      <c r="AC149" s="2">
        <f t="shared" si="36"/>
        <v>17</v>
      </c>
      <c r="AD149" s="2">
        <f t="shared" si="36"/>
        <v>52</v>
      </c>
      <c r="AE149" s="2">
        <f t="shared" si="36"/>
        <v>53</v>
      </c>
      <c r="AF149" s="2">
        <f t="shared" si="36"/>
        <v>78</v>
      </c>
      <c r="AG149" s="1" t="s">
        <v>280</v>
      </c>
      <c r="AH149" s="1" t="s">
        <v>204</v>
      </c>
      <c r="AI149" s="1">
        <v>63</v>
      </c>
      <c r="AJ149" s="1" t="s">
        <v>18</v>
      </c>
    </row>
    <row r="150" spans="1:36" x14ac:dyDescent="0.25">
      <c r="A150" s="3">
        <v>43157</v>
      </c>
      <c r="B150" s="4">
        <v>1</v>
      </c>
      <c r="C150" s="4">
        <f t="shared" si="37"/>
        <v>1</v>
      </c>
      <c r="D150" s="4">
        <f t="shared" si="38"/>
        <v>0</v>
      </c>
      <c r="E150" s="4">
        <f t="shared" si="39"/>
        <v>1</v>
      </c>
      <c r="F150" s="4">
        <f t="shared" si="42"/>
        <v>1</v>
      </c>
      <c r="G150" s="4">
        <f t="shared" si="43"/>
        <v>0</v>
      </c>
      <c r="H150" s="4">
        <f t="shared" si="44"/>
        <v>0</v>
      </c>
      <c r="I150" s="4">
        <f t="shared" si="45"/>
        <v>0</v>
      </c>
      <c r="J150" s="4">
        <f t="shared" si="46"/>
        <v>0</v>
      </c>
      <c r="K150" s="4">
        <f t="shared" si="47"/>
        <v>69</v>
      </c>
      <c r="L150" s="4">
        <f t="shared" si="40"/>
        <v>1</v>
      </c>
      <c r="M150" s="6">
        <f>( (_xlfn.DAYS(A150,Datas!$C$4)) / Datas!$E$4) * 100</f>
        <v>0.69444444444444442</v>
      </c>
      <c r="N150" s="6">
        <f t="shared" si="41"/>
        <v>92.857142857142861</v>
      </c>
      <c r="O150" s="1">
        <v>930</v>
      </c>
      <c r="P150" s="2">
        <f t="shared" si="51"/>
        <v>24</v>
      </c>
      <c r="Q150" s="2">
        <f t="shared" si="51"/>
        <v>71</v>
      </c>
      <c r="R150" s="2">
        <f t="shared" si="51"/>
        <v>52</v>
      </c>
      <c r="S150" s="2">
        <f t="shared" si="50"/>
        <v>102</v>
      </c>
      <c r="T150" s="2">
        <f t="shared" si="50"/>
        <v>147</v>
      </c>
      <c r="U150" s="1">
        <v>446</v>
      </c>
      <c r="V150" s="2">
        <f>U149</f>
        <v>42</v>
      </c>
      <c r="W150" s="2">
        <f t="shared" si="49"/>
        <v>70</v>
      </c>
      <c r="X150" s="2">
        <f t="shared" si="49"/>
        <v>64</v>
      </c>
      <c r="Y150" s="2">
        <f t="shared" si="48"/>
        <v>101</v>
      </c>
      <c r="Z150" s="2">
        <f t="shared" si="48"/>
        <v>178</v>
      </c>
      <c r="AA150" s="1">
        <v>190</v>
      </c>
      <c r="AB150" s="2">
        <f t="shared" ref="AB150:AE213" si="52">AA149</f>
        <v>3</v>
      </c>
      <c r="AC150" s="2">
        <f t="shared" si="52"/>
        <v>24</v>
      </c>
      <c r="AD150" s="2">
        <f t="shared" si="52"/>
        <v>17</v>
      </c>
      <c r="AE150" s="2">
        <f t="shared" si="52"/>
        <v>52</v>
      </c>
      <c r="AF150" s="2">
        <f t="shared" ref="AF150:AF213" si="53">AE149</f>
        <v>53</v>
      </c>
      <c r="AG150" s="1" t="s">
        <v>59</v>
      </c>
      <c r="AH150" s="1" t="s">
        <v>261</v>
      </c>
      <c r="AI150" s="1">
        <v>81</v>
      </c>
      <c r="AJ150" s="1" t="s">
        <v>84</v>
      </c>
    </row>
    <row r="151" spans="1:36" x14ac:dyDescent="0.25">
      <c r="A151" s="3">
        <v>43158</v>
      </c>
      <c r="B151" s="4">
        <v>1</v>
      </c>
      <c r="C151" s="4">
        <f t="shared" si="37"/>
        <v>1</v>
      </c>
      <c r="D151" s="4">
        <f t="shared" si="38"/>
        <v>0</v>
      </c>
      <c r="E151" s="4">
        <f t="shared" si="39"/>
        <v>2</v>
      </c>
      <c r="F151" s="4">
        <f t="shared" si="42"/>
        <v>0</v>
      </c>
      <c r="G151" s="4">
        <f t="shared" si="43"/>
        <v>1</v>
      </c>
      <c r="H151" s="4">
        <f t="shared" si="44"/>
        <v>0</v>
      </c>
      <c r="I151" s="4">
        <f t="shared" si="45"/>
        <v>0</v>
      </c>
      <c r="J151" s="4">
        <f t="shared" si="46"/>
        <v>0</v>
      </c>
      <c r="K151" s="4">
        <f t="shared" si="47"/>
        <v>1</v>
      </c>
      <c r="L151" s="4">
        <f t="shared" si="40"/>
        <v>1</v>
      </c>
      <c r="M151" s="6">
        <f>( (_xlfn.DAYS(A151,Datas!$C$4)) / Datas!$E$4) * 100</f>
        <v>1.3888888888888888</v>
      </c>
      <c r="N151" s="6">
        <f t="shared" si="41"/>
        <v>96.428571428571431</v>
      </c>
      <c r="O151" s="1">
        <v>640</v>
      </c>
      <c r="P151" s="2">
        <f t="shared" si="51"/>
        <v>930</v>
      </c>
      <c r="Q151" s="2">
        <f t="shared" si="51"/>
        <v>24</v>
      </c>
      <c r="R151" s="2">
        <f t="shared" si="51"/>
        <v>71</v>
      </c>
      <c r="S151" s="2">
        <f t="shared" si="50"/>
        <v>52</v>
      </c>
      <c r="T151" s="2">
        <f t="shared" si="50"/>
        <v>102</v>
      </c>
      <c r="U151" s="1">
        <v>470</v>
      </c>
      <c r="V151" s="2">
        <f>U150</f>
        <v>446</v>
      </c>
      <c r="W151" s="2">
        <f t="shared" si="49"/>
        <v>42</v>
      </c>
      <c r="X151" s="2">
        <f t="shared" si="49"/>
        <v>70</v>
      </c>
      <c r="Y151" s="2">
        <f t="shared" si="48"/>
        <v>64</v>
      </c>
      <c r="Z151" s="2">
        <f t="shared" si="48"/>
        <v>101</v>
      </c>
      <c r="AA151" s="1">
        <v>237</v>
      </c>
      <c r="AB151" s="2">
        <f t="shared" si="52"/>
        <v>190</v>
      </c>
      <c r="AC151" s="2">
        <f t="shared" si="52"/>
        <v>3</v>
      </c>
      <c r="AD151" s="2">
        <f t="shared" si="52"/>
        <v>24</v>
      </c>
      <c r="AE151" s="2">
        <f t="shared" si="52"/>
        <v>17</v>
      </c>
      <c r="AF151" s="2">
        <f t="shared" si="53"/>
        <v>52</v>
      </c>
      <c r="AG151" s="1" t="s">
        <v>144</v>
      </c>
      <c r="AH151" s="1" t="s">
        <v>5</v>
      </c>
      <c r="AI151" s="1">
        <v>85</v>
      </c>
      <c r="AJ151" s="1" t="s">
        <v>163</v>
      </c>
    </row>
    <row r="152" spans="1:36" x14ac:dyDescent="0.25">
      <c r="A152" s="3">
        <v>43159</v>
      </c>
      <c r="B152" s="4">
        <v>1</v>
      </c>
      <c r="C152" s="4">
        <f t="shared" si="37"/>
        <v>1</v>
      </c>
      <c r="D152" s="4">
        <f t="shared" si="38"/>
        <v>0</v>
      </c>
      <c r="E152" s="4">
        <f t="shared" si="39"/>
        <v>3</v>
      </c>
      <c r="F152" s="4">
        <f t="shared" si="42"/>
        <v>0</v>
      </c>
      <c r="G152" s="4">
        <f t="shared" si="43"/>
        <v>0</v>
      </c>
      <c r="H152" s="4">
        <f t="shared" si="44"/>
        <v>1</v>
      </c>
      <c r="I152" s="4">
        <f t="shared" si="45"/>
        <v>0</v>
      </c>
      <c r="J152" s="4">
        <f t="shared" si="46"/>
        <v>0</v>
      </c>
      <c r="K152" s="4">
        <f t="shared" si="47"/>
        <v>1</v>
      </c>
      <c r="L152" s="4">
        <f t="shared" si="40"/>
        <v>1</v>
      </c>
      <c r="M152" s="6">
        <f>( (_xlfn.DAYS(A152,Datas!$C$4)) / Datas!$E$4) * 100</f>
        <v>2.083333333333333</v>
      </c>
      <c r="N152" s="6">
        <f t="shared" si="41"/>
        <v>100</v>
      </c>
      <c r="O152" s="1">
        <v>715</v>
      </c>
      <c r="P152" s="2">
        <f t="shared" si="51"/>
        <v>640</v>
      </c>
      <c r="Q152" s="2">
        <f t="shared" si="51"/>
        <v>930</v>
      </c>
      <c r="R152" s="2">
        <f t="shared" si="51"/>
        <v>24</v>
      </c>
      <c r="S152" s="2">
        <f t="shared" si="50"/>
        <v>71</v>
      </c>
      <c r="T152" s="2">
        <f t="shared" si="50"/>
        <v>52</v>
      </c>
      <c r="U152" s="1">
        <v>443</v>
      </c>
      <c r="V152" s="2">
        <f>U151</f>
        <v>470</v>
      </c>
      <c r="W152" s="2">
        <f t="shared" si="49"/>
        <v>446</v>
      </c>
      <c r="X152" s="2">
        <f t="shared" si="49"/>
        <v>42</v>
      </c>
      <c r="Y152" s="2">
        <f t="shared" si="48"/>
        <v>70</v>
      </c>
      <c r="Z152" s="2">
        <f t="shared" si="48"/>
        <v>64</v>
      </c>
      <c r="AA152" s="1">
        <v>233</v>
      </c>
      <c r="AB152" s="2">
        <f t="shared" si="52"/>
        <v>237</v>
      </c>
      <c r="AC152" s="2">
        <f t="shared" si="52"/>
        <v>190</v>
      </c>
      <c r="AD152" s="2">
        <f t="shared" si="52"/>
        <v>3</v>
      </c>
      <c r="AE152" s="2">
        <f t="shared" si="52"/>
        <v>24</v>
      </c>
      <c r="AF152" s="2">
        <f t="shared" si="53"/>
        <v>17</v>
      </c>
      <c r="AG152" s="1" t="s">
        <v>281</v>
      </c>
      <c r="AH152" s="1" t="s">
        <v>226</v>
      </c>
      <c r="AI152" s="1">
        <v>76</v>
      </c>
      <c r="AJ152" s="1" t="s">
        <v>154</v>
      </c>
    </row>
    <row r="153" spans="1:36" x14ac:dyDescent="0.25">
      <c r="A153" s="3">
        <v>43160</v>
      </c>
      <c r="B153" s="4">
        <v>1</v>
      </c>
      <c r="C153" s="4">
        <f t="shared" si="37"/>
        <v>1</v>
      </c>
      <c r="D153" s="4">
        <f t="shared" si="38"/>
        <v>0</v>
      </c>
      <c r="E153" s="4">
        <f t="shared" si="39"/>
        <v>4</v>
      </c>
      <c r="F153" s="4">
        <f t="shared" si="42"/>
        <v>0</v>
      </c>
      <c r="G153" s="4">
        <f t="shared" si="43"/>
        <v>0</v>
      </c>
      <c r="H153" s="4">
        <f t="shared" si="44"/>
        <v>0</v>
      </c>
      <c r="I153" s="4">
        <f t="shared" si="45"/>
        <v>1</v>
      </c>
      <c r="J153" s="4">
        <f t="shared" si="46"/>
        <v>0</v>
      </c>
      <c r="K153" s="4">
        <f t="shared" si="47"/>
        <v>1</v>
      </c>
      <c r="L153" s="4">
        <f t="shared" si="40"/>
        <v>1</v>
      </c>
      <c r="M153" s="6">
        <f>( (_xlfn.DAYS(A153,Datas!$C$4)) / Datas!$E$4) * 100</f>
        <v>2.7777777777777777</v>
      </c>
      <c r="N153" s="6">
        <f t="shared" si="41"/>
        <v>3.225806451612903</v>
      </c>
      <c r="O153" s="1">
        <v>566</v>
      </c>
      <c r="P153" s="2">
        <f t="shared" si="51"/>
        <v>715</v>
      </c>
      <c r="Q153" s="2">
        <f t="shared" si="51"/>
        <v>640</v>
      </c>
      <c r="R153" s="2">
        <f t="shared" si="51"/>
        <v>930</v>
      </c>
      <c r="S153" s="2">
        <f t="shared" si="50"/>
        <v>24</v>
      </c>
      <c r="T153" s="2">
        <f t="shared" si="50"/>
        <v>71</v>
      </c>
      <c r="U153" s="1">
        <v>461</v>
      </c>
      <c r="V153" s="2">
        <f>U152</f>
        <v>443</v>
      </c>
      <c r="W153" s="2">
        <f t="shared" si="49"/>
        <v>470</v>
      </c>
      <c r="X153" s="2">
        <f t="shared" si="49"/>
        <v>446</v>
      </c>
      <c r="Y153" s="2">
        <f t="shared" si="48"/>
        <v>42</v>
      </c>
      <c r="Z153" s="2">
        <f t="shared" si="48"/>
        <v>70</v>
      </c>
      <c r="AA153" s="1">
        <v>231</v>
      </c>
      <c r="AB153" s="2">
        <f t="shared" si="52"/>
        <v>233</v>
      </c>
      <c r="AC153" s="2">
        <f t="shared" si="52"/>
        <v>237</v>
      </c>
      <c r="AD153" s="2">
        <f t="shared" si="52"/>
        <v>190</v>
      </c>
      <c r="AE153" s="2">
        <f t="shared" si="52"/>
        <v>3</v>
      </c>
      <c r="AF153" s="2">
        <f t="shared" si="53"/>
        <v>24</v>
      </c>
      <c r="AG153" s="1" t="s">
        <v>239</v>
      </c>
      <c r="AH153" s="1" t="s">
        <v>221</v>
      </c>
      <c r="AI153" s="1">
        <v>84</v>
      </c>
      <c r="AJ153" s="1" t="s">
        <v>34</v>
      </c>
    </row>
    <row r="154" spans="1:36" x14ac:dyDescent="0.25">
      <c r="A154" s="3">
        <v>43161</v>
      </c>
      <c r="B154" s="4">
        <v>1</v>
      </c>
      <c r="C154" s="4">
        <f t="shared" si="37"/>
        <v>1</v>
      </c>
      <c r="D154" s="4">
        <f t="shared" si="38"/>
        <v>0</v>
      </c>
      <c r="E154" s="4">
        <f t="shared" si="39"/>
        <v>5</v>
      </c>
      <c r="F154" s="4">
        <f t="shared" si="42"/>
        <v>0</v>
      </c>
      <c r="G154" s="4">
        <f t="shared" si="43"/>
        <v>0</v>
      </c>
      <c r="H154" s="4">
        <f t="shared" si="44"/>
        <v>0</v>
      </c>
      <c r="I154" s="4">
        <f t="shared" si="45"/>
        <v>0</v>
      </c>
      <c r="J154" s="4">
        <f t="shared" si="46"/>
        <v>1</v>
      </c>
      <c r="K154" s="4">
        <f t="shared" si="47"/>
        <v>1</v>
      </c>
      <c r="L154" s="4">
        <f t="shared" si="40"/>
        <v>3</v>
      </c>
      <c r="M154" s="6">
        <f>( (_xlfn.DAYS(A154,Datas!$C$4)) / Datas!$E$4) * 100</f>
        <v>3.4722222222222223</v>
      </c>
      <c r="N154" s="6">
        <f t="shared" si="41"/>
        <v>6.4516129032258061</v>
      </c>
      <c r="O154" s="1">
        <v>334</v>
      </c>
      <c r="P154" s="2">
        <f t="shared" si="51"/>
        <v>566</v>
      </c>
      <c r="Q154" s="2">
        <f t="shared" si="51"/>
        <v>715</v>
      </c>
      <c r="R154" s="2">
        <f t="shared" si="51"/>
        <v>640</v>
      </c>
      <c r="S154" s="2">
        <f t="shared" si="50"/>
        <v>930</v>
      </c>
      <c r="T154" s="2">
        <f t="shared" si="50"/>
        <v>24</v>
      </c>
      <c r="U154" s="1">
        <v>308</v>
      </c>
      <c r="V154" s="2">
        <f>U153</f>
        <v>461</v>
      </c>
      <c r="W154" s="2">
        <f t="shared" si="49"/>
        <v>443</v>
      </c>
      <c r="X154" s="2">
        <f t="shared" si="49"/>
        <v>470</v>
      </c>
      <c r="Y154" s="2">
        <f t="shared" si="48"/>
        <v>446</v>
      </c>
      <c r="Z154" s="2">
        <f t="shared" si="48"/>
        <v>42</v>
      </c>
      <c r="AA154" s="1">
        <v>92</v>
      </c>
      <c r="AB154" s="2">
        <f t="shared" si="52"/>
        <v>231</v>
      </c>
      <c r="AC154" s="2">
        <f t="shared" si="52"/>
        <v>233</v>
      </c>
      <c r="AD154" s="2">
        <f t="shared" si="52"/>
        <v>237</v>
      </c>
      <c r="AE154" s="2">
        <f t="shared" si="52"/>
        <v>190</v>
      </c>
      <c r="AF154" s="2">
        <f t="shared" si="53"/>
        <v>3</v>
      </c>
      <c r="AG154" s="1" t="s">
        <v>96</v>
      </c>
      <c r="AH154" s="1" t="s">
        <v>279</v>
      </c>
      <c r="AI154" s="1">
        <v>81</v>
      </c>
      <c r="AJ154" s="1" t="s">
        <v>34</v>
      </c>
    </row>
    <row r="155" spans="1:36" x14ac:dyDescent="0.25">
      <c r="A155" s="3">
        <v>43164</v>
      </c>
      <c r="B155" s="4">
        <v>1</v>
      </c>
      <c r="C155" s="4">
        <f t="shared" si="37"/>
        <v>1</v>
      </c>
      <c r="D155" s="4">
        <f t="shared" si="38"/>
        <v>0</v>
      </c>
      <c r="E155" s="4">
        <f t="shared" si="39"/>
        <v>1</v>
      </c>
      <c r="F155" s="4">
        <f t="shared" si="42"/>
        <v>1</v>
      </c>
      <c r="G155" s="4">
        <f t="shared" si="43"/>
        <v>0</v>
      </c>
      <c r="H155" s="4">
        <f t="shared" si="44"/>
        <v>0</v>
      </c>
      <c r="I155" s="4">
        <f t="shared" si="45"/>
        <v>0</v>
      </c>
      <c r="J155" s="4">
        <f t="shared" si="46"/>
        <v>0</v>
      </c>
      <c r="K155" s="4">
        <f t="shared" si="47"/>
        <v>3</v>
      </c>
      <c r="L155" s="4">
        <f t="shared" si="40"/>
        <v>1</v>
      </c>
      <c r="M155" s="6">
        <f>( (_xlfn.DAYS(A155,Datas!$C$4)) / Datas!$E$4) * 100</f>
        <v>5.5555555555555554</v>
      </c>
      <c r="N155" s="6">
        <f t="shared" si="41"/>
        <v>16.129032258064516</v>
      </c>
      <c r="O155" s="1">
        <v>582</v>
      </c>
      <c r="P155" s="2">
        <f t="shared" si="51"/>
        <v>334</v>
      </c>
      <c r="Q155" s="2">
        <f t="shared" si="51"/>
        <v>566</v>
      </c>
      <c r="R155" s="2">
        <f t="shared" si="51"/>
        <v>715</v>
      </c>
      <c r="S155" s="2">
        <f t="shared" si="50"/>
        <v>640</v>
      </c>
      <c r="T155" s="2">
        <f t="shared" si="50"/>
        <v>930</v>
      </c>
      <c r="U155" s="1">
        <v>430</v>
      </c>
      <c r="V155" s="2">
        <f>U154</f>
        <v>308</v>
      </c>
      <c r="W155" s="2">
        <f t="shared" si="49"/>
        <v>461</v>
      </c>
      <c r="X155" s="2">
        <f t="shared" si="49"/>
        <v>443</v>
      </c>
      <c r="Y155" s="2">
        <f t="shared" si="48"/>
        <v>470</v>
      </c>
      <c r="Z155" s="2">
        <f t="shared" si="48"/>
        <v>446</v>
      </c>
      <c r="AA155" s="1">
        <v>156</v>
      </c>
      <c r="AB155" s="2">
        <f t="shared" si="52"/>
        <v>92</v>
      </c>
      <c r="AC155" s="2">
        <f t="shared" si="52"/>
        <v>231</v>
      </c>
      <c r="AD155" s="2">
        <f t="shared" si="52"/>
        <v>233</v>
      </c>
      <c r="AE155" s="2">
        <f t="shared" si="52"/>
        <v>237</v>
      </c>
      <c r="AF155" s="2">
        <f t="shared" si="53"/>
        <v>190</v>
      </c>
      <c r="AG155" s="1" t="s">
        <v>283</v>
      </c>
      <c r="AH155" s="1" t="s">
        <v>284</v>
      </c>
      <c r="AI155" s="1">
        <v>75</v>
      </c>
      <c r="AJ155" s="1" t="s">
        <v>34</v>
      </c>
    </row>
    <row r="156" spans="1:36" x14ac:dyDescent="0.25">
      <c r="A156" s="3">
        <v>43165</v>
      </c>
      <c r="B156" s="4">
        <v>1</v>
      </c>
      <c r="C156" s="4">
        <f t="shared" si="37"/>
        <v>1</v>
      </c>
      <c r="D156" s="4">
        <f t="shared" si="38"/>
        <v>0</v>
      </c>
      <c r="E156" s="4">
        <f t="shared" si="39"/>
        <v>2</v>
      </c>
      <c r="F156" s="4">
        <f t="shared" si="42"/>
        <v>0</v>
      </c>
      <c r="G156" s="4">
        <f t="shared" si="43"/>
        <v>1</v>
      </c>
      <c r="H156" s="4">
        <f t="shared" si="44"/>
        <v>0</v>
      </c>
      <c r="I156" s="4">
        <f t="shared" si="45"/>
        <v>0</v>
      </c>
      <c r="J156" s="4">
        <f t="shared" si="46"/>
        <v>0</v>
      </c>
      <c r="K156" s="4">
        <f t="shared" si="47"/>
        <v>1</v>
      </c>
      <c r="L156" s="4">
        <f t="shared" si="40"/>
        <v>1</v>
      </c>
      <c r="M156" s="6">
        <f>( (_xlfn.DAYS(A156,Datas!$C$4)) / Datas!$E$4) * 100</f>
        <v>6.25</v>
      </c>
      <c r="N156" s="6">
        <f t="shared" si="41"/>
        <v>19.35483870967742</v>
      </c>
      <c r="O156" s="1">
        <v>820</v>
      </c>
      <c r="P156" s="2">
        <f t="shared" si="51"/>
        <v>582</v>
      </c>
      <c r="Q156" s="2">
        <f t="shared" si="51"/>
        <v>334</v>
      </c>
      <c r="R156" s="2">
        <f t="shared" si="51"/>
        <v>566</v>
      </c>
      <c r="S156" s="2">
        <f t="shared" si="50"/>
        <v>715</v>
      </c>
      <c r="T156" s="2">
        <f t="shared" si="50"/>
        <v>640</v>
      </c>
      <c r="U156" s="1">
        <v>502</v>
      </c>
      <c r="V156" s="2">
        <f>U155</f>
        <v>430</v>
      </c>
      <c r="W156" s="2">
        <f t="shared" si="49"/>
        <v>308</v>
      </c>
      <c r="X156" s="2">
        <f t="shared" si="49"/>
        <v>461</v>
      </c>
      <c r="Y156" s="2">
        <f t="shared" si="48"/>
        <v>443</v>
      </c>
      <c r="Z156" s="2">
        <f t="shared" si="48"/>
        <v>470</v>
      </c>
      <c r="AA156" s="1">
        <v>289</v>
      </c>
      <c r="AB156" s="2">
        <f t="shared" si="52"/>
        <v>156</v>
      </c>
      <c r="AC156" s="2">
        <f t="shared" si="52"/>
        <v>92</v>
      </c>
      <c r="AD156" s="2">
        <f t="shared" si="52"/>
        <v>231</v>
      </c>
      <c r="AE156" s="2">
        <f t="shared" si="52"/>
        <v>233</v>
      </c>
      <c r="AF156" s="2">
        <f t="shared" si="53"/>
        <v>237</v>
      </c>
      <c r="AG156" s="1" t="s">
        <v>66</v>
      </c>
      <c r="AH156" s="1" t="s">
        <v>279</v>
      </c>
      <c r="AI156" s="1">
        <v>76</v>
      </c>
      <c r="AJ156" s="1" t="s">
        <v>163</v>
      </c>
    </row>
    <row r="157" spans="1:36" x14ac:dyDescent="0.25">
      <c r="A157" s="3">
        <v>43166</v>
      </c>
      <c r="B157" s="4">
        <v>1</v>
      </c>
      <c r="C157" s="4">
        <f t="shared" si="37"/>
        <v>1</v>
      </c>
      <c r="D157" s="4">
        <f t="shared" si="38"/>
        <v>0</v>
      </c>
      <c r="E157" s="4">
        <f t="shared" si="39"/>
        <v>3</v>
      </c>
      <c r="F157" s="4">
        <f t="shared" si="42"/>
        <v>0</v>
      </c>
      <c r="G157" s="4">
        <f t="shared" si="43"/>
        <v>0</v>
      </c>
      <c r="H157" s="4">
        <f t="shared" si="44"/>
        <v>1</v>
      </c>
      <c r="I157" s="4">
        <f t="shared" si="45"/>
        <v>0</v>
      </c>
      <c r="J157" s="4">
        <f t="shared" si="46"/>
        <v>0</v>
      </c>
      <c r="K157" s="4">
        <f t="shared" si="47"/>
        <v>1</v>
      </c>
      <c r="L157" s="4">
        <f t="shared" si="40"/>
        <v>1</v>
      </c>
      <c r="M157" s="6">
        <f>( (_xlfn.DAYS(A157,Datas!$C$4)) / Datas!$E$4) * 100</f>
        <v>6.9444444444444446</v>
      </c>
      <c r="N157" s="6">
        <f t="shared" si="41"/>
        <v>22.58064516129032</v>
      </c>
      <c r="O157" s="1">
        <v>778</v>
      </c>
      <c r="P157" s="2">
        <f t="shared" si="51"/>
        <v>820</v>
      </c>
      <c r="Q157" s="2">
        <f t="shared" si="51"/>
        <v>582</v>
      </c>
      <c r="R157" s="2">
        <f t="shared" si="51"/>
        <v>334</v>
      </c>
      <c r="S157" s="2">
        <f t="shared" si="50"/>
        <v>566</v>
      </c>
      <c r="T157" s="2">
        <f t="shared" si="50"/>
        <v>715</v>
      </c>
      <c r="U157" s="1">
        <v>502</v>
      </c>
      <c r="V157" s="2">
        <f>U156</f>
        <v>502</v>
      </c>
      <c r="W157" s="2">
        <f t="shared" si="49"/>
        <v>430</v>
      </c>
      <c r="X157" s="2">
        <f t="shared" si="49"/>
        <v>308</v>
      </c>
      <c r="Y157" s="2">
        <f t="shared" si="48"/>
        <v>461</v>
      </c>
      <c r="Z157" s="2">
        <f t="shared" si="48"/>
        <v>443</v>
      </c>
      <c r="AA157" s="1">
        <v>264</v>
      </c>
      <c r="AB157" s="2">
        <f t="shared" si="52"/>
        <v>289</v>
      </c>
      <c r="AC157" s="2">
        <f t="shared" si="52"/>
        <v>156</v>
      </c>
      <c r="AD157" s="2">
        <f t="shared" si="52"/>
        <v>92</v>
      </c>
      <c r="AE157" s="2">
        <f t="shared" si="52"/>
        <v>231</v>
      </c>
      <c r="AF157" s="2">
        <f t="shared" si="53"/>
        <v>233</v>
      </c>
      <c r="AG157" s="1" t="s">
        <v>244</v>
      </c>
      <c r="AH157" s="1" t="s">
        <v>200</v>
      </c>
      <c r="AI157" s="1">
        <v>81</v>
      </c>
      <c r="AJ157" s="1" t="s">
        <v>176</v>
      </c>
    </row>
    <row r="158" spans="1:36" x14ac:dyDescent="0.25">
      <c r="A158" s="3">
        <v>43167</v>
      </c>
      <c r="B158" s="4">
        <v>1</v>
      </c>
      <c r="C158" s="4">
        <f t="shared" si="37"/>
        <v>1</v>
      </c>
      <c r="D158" s="4">
        <f t="shared" si="38"/>
        <v>0</v>
      </c>
      <c r="E158" s="4">
        <f t="shared" si="39"/>
        <v>4</v>
      </c>
      <c r="F158" s="4">
        <f t="shared" si="42"/>
        <v>0</v>
      </c>
      <c r="G158" s="4">
        <f t="shared" si="43"/>
        <v>0</v>
      </c>
      <c r="H158" s="4">
        <f t="shared" si="44"/>
        <v>0</v>
      </c>
      <c r="I158" s="4">
        <f t="shared" si="45"/>
        <v>1</v>
      </c>
      <c r="J158" s="4">
        <f t="shared" si="46"/>
        <v>0</v>
      </c>
      <c r="K158" s="4">
        <f t="shared" si="47"/>
        <v>1</v>
      </c>
      <c r="L158" s="4">
        <f t="shared" si="40"/>
        <v>1</v>
      </c>
      <c r="M158" s="6">
        <f>( (_xlfn.DAYS(A158,Datas!$C$4)) / Datas!$E$4) * 100</f>
        <v>7.6388888888888893</v>
      </c>
      <c r="N158" s="6">
        <f t="shared" si="41"/>
        <v>25.806451612903224</v>
      </c>
      <c r="O158" s="1">
        <v>729</v>
      </c>
      <c r="P158" s="2">
        <f t="shared" si="51"/>
        <v>778</v>
      </c>
      <c r="Q158" s="2">
        <f t="shared" si="51"/>
        <v>820</v>
      </c>
      <c r="R158" s="2">
        <f t="shared" si="51"/>
        <v>582</v>
      </c>
      <c r="S158" s="2">
        <f t="shared" si="50"/>
        <v>334</v>
      </c>
      <c r="T158" s="2">
        <f t="shared" si="50"/>
        <v>566</v>
      </c>
      <c r="U158" s="1">
        <v>514</v>
      </c>
      <c r="V158" s="2">
        <f>U157</f>
        <v>502</v>
      </c>
      <c r="W158" s="2">
        <f t="shared" si="49"/>
        <v>502</v>
      </c>
      <c r="X158" s="2">
        <f t="shared" si="49"/>
        <v>430</v>
      </c>
      <c r="Y158" s="2">
        <f t="shared" si="48"/>
        <v>308</v>
      </c>
      <c r="Z158" s="2">
        <f t="shared" si="48"/>
        <v>461</v>
      </c>
      <c r="AA158" s="1">
        <v>261</v>
      </c>
      <c r="AB158" s="2">
        <f t="shared" si="52"/>
        <v>264</v>
      </c>
      <c r="AC158" s="2">
        <f t="shared" si="52"/>
        <v>289</v>
      </c>
      <c r="AD158" s="2">
        <f t="shared" si="52"/>
        <v>156</v>
      </c>
      <c r="AE158" s="2">
        <f t="shared" si="52"/>
        <v>92</v>
      </c>
      <c r="AF158" s="2">
        <f t="shared" si="53"/>
        <v>231</v>
      </c>
      <c r="AG158" s="1" t="s">
        <v>126</v>
      </c>
      <c r="AH158" s="1" t="s">
        <v>214</v>
      </c>
      <c r="AI158" s="1">
        <v>84</v>
      </c>
      <c r="AJ158" s="1" t="s">
        <v>117</v>
      </c>
    </row>
    <row r="159" spans="1:36" x14ac:dyDescent="0.25">
      <c r="A159" s="3">
        <v>43168</v>
      </c>
      <c r="B159" s="4">
        <v>1</v>
      </c>
      <c r="C159" s="4">
        <f t="shared" si="37"/>
        <v>1</v>
      </c>
      <c r="D159" s="4">
        <f t="shared" si="38"/>
        <v>0</v>
      </c>
      <c r="E159" s="4">
        <f t="shared" si="39"/>
        <v>5</v>
      </c>
      <c r="F159" s="4">
        <f t="shared" si="42"/>
        <v>0</v>
      </c>
      <c r="G159" s="4">
        <f t="shared" si="43"/>
        <v>0</v>
      </c>
      <c r="H159" s="4">
        <f t="shared" si="44"/>
        <v>0</v>
      </c>
      <c r="I159" s="4">
        <f t="shared" si="45"/>
        <v>0</v>
      </c>
      <c r="J159" s="4">
        <f t="shared" si="46"/>
        <v>1</v>
      </c>
      <c r="K159" s="4">
        <f t="shared" si="47"/>
        <v>1</v>
      </c>
      <c r="L159" s="4">
        <f t="shared" si="40"/>
        <v>3</v>
      </c>
      <c r="M159" s="6">
        <f>( (_xlfn.DAYS(A159,Datas!$C$4)) / Datas!$E$4) * 100</f>
        <v>8.3333333333333321</v>
      </c>
      <c r="N159" s="6">
        <f t="shared" si="41"/>
        <v>29.032258064516132</v>
      </c>
      <c r="O159" s="1">
        <v>449</v>
      </c>
      <c r="P159" s="2">
        <f t="shared" si="51"/>
        <v>729</v>
      </c>
      <c r="Q159" s="2">
        <f t="shared" si="51"/>
        <v>778</v>
      </c>
      <c r="R159" s="2">
        <f t="shared" si="51"/>
        <v>820</v>
      </c>
      <c r="S159" s="2">
        <f t="shared" si="50"/>
        <v>582</v>
      </c>
      <c r="T159" s="2">
        <f t="shared" si="50"/>
        <v>334</v>
      </c>
      <c r="U159" s="1">
        <v>378</v>
      </c>
      <c r="V159" s="2">
        <f>U158</f>
        <v>514</v>
      </c>
      <c r="W159" s="2">
        <f t="shared" si="49"/>
        <v>502</v>
      </c>
      <c r="X159" s="2">
        <f t="shared" si="49"/>
        <v>502</v>
      </c>
      <c r="Y159" s="2">
        <f t="shared" si="48"/>
        <v>430</v>
      </c>
      <c r="Z159" s="2">
        <f t="shared" si="48"/>
        <v>308</v>
      </c>
      <c r="AA159" s="1">
        <v>102</v>
      </c>
      <c r="AB159" s="2">
        <f t="shared" si="52"/>
        <v>261</v>
      </c>
      <c r="AC159" s="2">
        <f t="shared" si="52"/>
        <v>264</v>
      </c>
      <c r="AD159" s="2">
        <f t="shared" si="52"/>
        <v>289</v>
      </c>
      <c r="AE159" s="2">
        <f t="shared" si="52"/>
        <v>156</v>
      </c>
      <c r="AF159" s="2">
        <f t="shared" si="53"/>
        <v>92</v>
      </c>
      <c r="AG159" s="1" t="s">
        <v>145</v>
      </c>
      <c r="AH159" s="1" t="s">
        <v>21</v>
      </c>
      <c r="AI159" s="1">
        <v>81</v>
      </c>
      <c r="AJ159" s="1" t="s">
        <v>137</v>
      </c>
    </row>
    <row r="160" spans="1:36" x14ac:dyDescent="0.25">
      <c r="A160" s="3">
        <v>43171</v>
      </c>
      <c r="B160" s="4">
        <v>1</v>
      </c>
      <c r="C160" s="4">
        <f t="shared" si="37"/>
        <v>1</v>
      </c>
      <c r="D160" s="4">
        <f t="shared" si="38"/>
        <v>0</v>
      </c>
      <c r="E160" s="4">
        <f t="shared" si="39"/>
        <v>1</v>
      </c>
      <c r="F160" s="4">
        <f t="shared" si="42"/>
        <v>1</v>
      </c>
      <c r="G160" s="4">
        <f t="shared" si="43"/>
        <v>0</v>
      </c>
      <c r="H160" s="4">
        <f t="shared" si="44"/>
        <v>0</v>
      </c>
      <c r="I160" s="4">
        <f t="shared" si="45"/>
        <v>0</v>
      </c>
      <c r="J160" s="4">
        <f t="shared" si="46"/>
        <v>0</v>
      </c>
      <c r="K160" s="4">
        <f t="shared" si="47"/>
        <v>3</v>
      </c>
      <c r="L160" s="4">
        <f t="shared" si="40"/>
        <v>1</v>
      </c>
      <c r="M160" s="6">
        <f>( (_xlfn.DAYS(A160,Datas!$C$4)) / Datas!$E$4) * 100</f>
        <v>10.416666666666668</v>
      </c>
      <c r="N160" s="6">
        <f t="shared" si="41"/>
        <v>38.70967741935484</v>
      </c>
      <c r="O160" s="1">
        <v>621</v>
      </c>
      <c r="P160" s="2">
        <f t="shared" si="51"/>
        <v>449</v>
      </c>
      <c r="Q160" s="2">
        <f t="shared" si="51"/>
        <v>729</v>
      </c>
      <c r="R160" s="2">
        <f t="shared" si="51"/>
        <v>778</v>
      </c>
      <c r="S160" s="2">
        <f t="shared" si="50"/>
        <v>820</v>
      </c>
      <c r="T160" s="2">
        <f t="shared" si="50"/>
        <v>582</v>
      </c>
      <c r="U160" s="1">
        <v>413</v>
      </c>
      <c r="V160" s="2">
        <f>U159</f>
        <v>378</v>
      </c>
      <c r="W160" s="2">
        <f t="shared" si="49"/>
        <v>514</v>
      </c>
      <c r="X160" s="2">
        <f t="shared" si="49"/>
        <v>502</v>
      </c>
      <c r="Y160" s="2">
        <f t="shared" si="48"/>
        <v>502</v>
      </c>
      <c r="Z160" s="2">
        <f t="shared" si="48"/>
        <v>430</v>
      </c>
      <c r="AA160" s="1">
        <v>252</v>
      </c>
      <c r="AB160" s="2">
        <f t="shared" si="52"/>
        <v>102</v>
      </c>
      <c r="AC160" s="2">
        <f t="shared" si="52"/>
        <v>261</v>
      </c>
      <c r="AD160" s="2">
        <f t="shared" si="52"/>
        <v>264</v>
      </c>
      <c r="AE160" s="2">
        <f t="shared" si="52"/>
        <v>289</v>
      </c>
      <c r="AF160" s="2">
        <f t="shared" si="53"/>
        <v>156</v>
      </c>
      <c r="AG160" s="1" t="s">
        <v>246</v>
      </c>
      <c r="AH160" s="1" t="s">
        <v>290</v>
      </c>
      <c r="AI160" s="1">
        <v>80</v>
      </c>
      <c r="AJ160" s="1">
        <v>1</v>
      </c>
    </row>
    <row r="161" spans="1:36" x14ac:dyDescent="0.25">
      <c r="A161" s="3">
        <v>43172</v>
      </c>
      <c r="B161" s="4">
        <v>1</v>
      </c>
      <c r="C161" s="4">
        <f t="shared" si="37"/>
        <v>1</v>
      </c>
      <c r="D161" s="4">
        <f t="shared" si="38"/>
        <v>0</v>
      </c>
      <c r="E161" s="4">
        <f t="shared" si="39"/>
        <v>2</v>
      </c>
      <c r="F161" s="4">
        <f t="shared" si="42"/>
        <v>0</v>
      </c>
      <c r="G161" s="4">
        <f t="shared" si="43"/>
        <v>1</v>
      </c>
      <c r="H161" s="4">
        <f t="shared" si="44"/>
        <v>0</v>
      </c>
      <c r="I161" s="4">
        <f t="shared" si="45"/>
        <v>0</v>
      </c>
      <c r="J161" s="4">
        <f t="shared" si="46"/>
        <v>0</v>
      </c>
      <c r="K161" s="4">
        <f t="shared" si="47"/>
        <v>1</v>
      </c>
      <c r="L161" s="4">
        <f t="shared" si="40"/>
        <v>1</v>
      </c>
      <c r="M161" s="6">
        <f>( (_xlfn.DAYS(A161,Datas!$C$4)) / Datas!$E$4) * 100</f>
        <v>11.111111111111111</v>
      </c>
      <c r="N161" s="6">
        <f t="shared" si="41"/>
        <v>41.935483870967744</v>
      </c>
      <c r="O161" s="1">
        <v>837</v>
      </c>
      <c r="P161" s="2">
        <f t="shared" si="51"/>
        <v>621</v>
      </c>
      <c r="Q161" s="2">
        <f t="shared" si="51"/>
        <v>449</v>
      </c>
      <c r="R161" s="2">
        <f t="shared" si="51"/>
        <v>729</v>
      </c>
      <c r="S161" s="2">
        <f t="shared" si="50"/>
        <v>778</v>
      </c>
      <c r="T161" s="2">
        <f t="shared" si="50"/>
        <v>820</v>
      </c>
      <c r="U161" s="1">
        <v>548</v>
      </c>
      <c r="V161" s="2">
        <f>U160</f>
        <v>413</v>
      </c>
      <c r="W161" s="2">
        <f t="shared" si="49"/>
        <v>378</v>
      </c>
      <c r="X161" s="2">
        <f t="shared" si="49"/>
        <v>514</v>
      </c>
      <c r="Y161" s="2">
        <f t="shared" si="48"/>
        <v>502</v>
      </c>
      <c r="Z161" s="2">
        <f t="shared" si="48"/>
        <v>502</v>
      </c>
      <c r="AA161" s="1">
        <v>309</v>
      </c>
      <c r="AB161" s="2">
        <f t="shared" si="52"/>
        <v>252</v>
      </c>
      <c r="AC161" s="2">
        <f t="shared" si="52"/>
        <v>102</v>
      </c>
      <c r="AD161" s="2">
        <f t="shared" si="52"/>
        <v>261</v>
      </c>
      <c r="AE161" s="2">
        <f t="shared" si="52"/>
        <v>264</v>
      </c>
      <c r="AF161" s="2">
        <f t="shared" si="53"/>
        <v>289</v>
      </c>
      <c r="AG161" s="1" t="s">
        <v>126</v>
      </c>
      <c r="AH161" s="1" t="s">
        <v>220</v>
      </c>
      <c r="AI161" s="1">
        <v>86</v>
      </c>
      <c r="AJ161" s="1" t="s">
        <v>100</v>
      </c>
    </row>
    <row r="162" spans="1:36" x14ac:dyDescent="0.25">
      <c r="A162" s="3">
        <v>43173</v>
      </c>
      <c r="B162" s="4">
        <v>1</v>
      </c>
      <c r="C162" s="4">
        <f t="shared" si="37"/>
        <v>1</v>
      </c>
      <c r="D162" s="4">
        <f t="shared" si="38"/>
        <v>0</v>
      </c>
      <c r="E162" s="4">
        <f t="shared" si="39"/>
        <v>3</v>
      </c>
      <c r="F162" s="4">
        <f t="shared" si="42"/>
        <v>0</v>
      </c>
      <c r="G162" s="4">
        <f t="shared" si="43"/>
        <v>0</v>
      </c>
      <c r="H162" s="4">
        <f t="shared" si="44"/>
        <v>1</v>
      </c>
      <c r="I162" s="4">
        <f t="shared" si="45"/>
        <v>0</v>
      </c>
      <c r="J162" s="4">
        <f t="shared" si="46"/>
        <v>0</v>
      </c>
      <c r="K162" s="4">
        <f t="shared" si="47"/>
        <v>1</v>
      </c>
      <c r="L162" s="4">
        <f t="shared" si="40"/>
        <v>1</v>
      </c>
      <c r="M162" s="6">
        <f>( (_xlfn.DAYS(A162,Datas!$C$4)) / Datas!$E$4) * 100</f>
        <v>11.805555555555555</v>
      </c>
      <c r="N162" s="6">
        <f t="shared" si="41"/>
        <v>45.161290322580641</v>
      </c>
      <c r="O162" s="1">
        <v>690</v>
      </c>
      <c r="P162" s="2">
        <f t="shared" si="51"/>
        <v>837</v>
      </c>
      <c r="Q162" s="2">
        <f t="shared" si="51"/>
        <v>621</v>
      </c>
      <c r="R162" s="2">
        <f t="shared" si="51"/>
        <v>449</v>
      </c>
      <c r="S162" s="2">
        <f t="shared" si="50"/>
        <v>729</v>
      </c>
      <c r="T162" s="2">
        <f t="shared" si="50"/>
        <v>778</v>
      </c>
      <c r="U162" s="1">
        <v>500</v>
      </c>
      <c r="V162" s="2">
        <f>U161</f>
        <v>548</v>
      </c>
      <c r="W162" s="2">
        <f t="shared" si="49"/>
        <v>413</v>
      </c>
      <c r="X162" s="2">
        <f t="shared" si="49"/>
        <v>378</v>
      </c>
      <c r="Y162" s="2">
        <f t="shared" si="48"/>
        <v>514</v>
      </c>
      <c r="Z162" s="2">
        <f t="shared" si="48"/>
        <v>502</v>
      </c>
      <c r="AA162" s="1">
        <v>265</v>
      </c>
      <c r="AB162" s="2">
        <f t="shared" si="52"/>
        <v>309</v>
      </c>
      <c r="AC162" s="2">
        <f t="shared" si="52"/>
        <v>252</v>
      </c>
      <c r="AD162" s="2">
        <f t="shared" si="52"/>
        <v>102</v>
      </c>
      <c r="AE162" s="2">
        <f t="shared" si="52"/>
        <v>261</v>
      </c>
      <c r="AF162" s="2">
        <f t="shared" si="53"/>
        <v>264</v>
      </c>
      <c r="AG162" s="1" t="s">
        <v>110</v>
      </c>
      <c r="AH162" s="1" t="s">
        <v>245</v>
      </c>
      <c r="AI162" s="1">
        <v>81</v>
      </c>
      <c r="AJ162" s="1" t="s">
        <v>85</v>
      </c>
    </row>
    <row r="163" spans="1:36" x14ac:dyDescent="0.25">
      <c r="A163" s="3">
        <v>43174</v>
      </c>
      <c r="B163" s="4">
        <v>1</v>
      </c>
      <c r="C163" s="4">
        <f t="shared" si="37"/>
        <v>1</v>
      </c>
      <c r="D163" s="4">
        <f t="shared" si="38"/>
        <v>0</v>
      </c>
      <c r="E163" s="4">
        <f t="shared" si="39"/>
        <v>4</v>
      </c>
      <c r="F163" s="4">
        <f t="shared" si="42"/>
        <v>0</v>
      </c>
      <c r="G163" s="4">
        <f t="shared" si="43"/>
        <v>0</v>
      </c>
      <c r="H163" s="4">
        <f t="shared" si="44"/>
        <v>0</v>
      </c>
      <c r="I163" s="4">
        <f t="shared" si="45"/>
        <v>1</v>
      </c>
      <c r="J163" s="4">
        <f t="shared" si="46"/>
        <v>0</v>
      </c>
      <c r="K163" s="4">
        <f t="shared" si="47"/>
        <v>1</v>
      </c>
      <c r="L163" s="4">
        <f t="shared" si="40"/>
        <v>1</v>
      </c>
      <c r="M163" s="6">
        <f>( (_xlfn.DAYS(A163,Datas!$C$4)) / Datas!$E$4) * 100</f>
        <v>12.5</v>
      </c>
      <c r="N163" s="6">
        <f t="shared" si="41"/>
        <v>48.387096774193552</v>
      </c>
      <c r="O163" s="1">
        <v>728</v>
      </c>
      <c r="P163" s="2">
        <f t="shared" si="51"/>
        <v>690</v>
      </c>
      <c r="Q163" s="2">
        <f t="shared" si="51"/>
        <v>837</v>
      </c>
      <c r="R163" s="2">
        <f t="shared" si="51"/>
        <v>621</v>
      </c>
      <c r="S163" s="2">
        <f t="shared" si="50"/>
        <v>449</v>
      </c>
      <c r="T163" s="2">
        <f t="shared" si="50"/>
        <v>729</v>
      </c>
      <c r="U163" s="1">
        <v>544</v>
      </c>
      <c r="V163" s="2">
        <f>U162</f>
        <v>500</v>
      </c>
      <c r="W163" s="2">
        <f t="shared" si="49"/>
        <v>548</v>
      </c>
      <c r="X163" s="2">
        <f t="shared" si="49"/>
        <v>413</v>
      </c>
      <c r="Y163" s="2">
        <f t="shared" si="48"/>
        <v>378</v>
      </c>
      <c r="Z163" s="2">
        <f t="shared" si="48"/>
        <v>514</v>
      </c>
      <c r="AA163" s="1">
        <v>274</v>
      </c>
      <c r="AB163" s="2">
        <f t="shared" si="52"/>
        <v>265</v>
      </c>
      <c r="AC163" s="2">
        <f t="shared" si="52"/>
        <v>309</v>
      </c>
      <c r="AD163" s="2">
        <f t="shared" si="52"/>
        <v>252</v>
      </c>
      <c r="AE163" s="2">
        <f t="shared" si="52"/>
        <v>102</v>
      </c>
      <c r="AF163" s="2">
        <f t="shared" si="53"/>
        <v>261</v>
      </c>
      <c r="AG163" s="1" t="s">
        <v>150</v>
      </c>
      <c r="AH163" s="1" t="s">
        <v>216</v>
      </c>
      <c r="AI163" s="1">
        <v>72</v>
      </c>
      <c r="AJ163" s="1" t="s">
        <v>163</v>
      </c>
    </row>
    <row r="164" spans="1:36" x14ac:dyDescent="0.25">
      <c r="A164" s="3">
        <v>43175</v>
      </c>
      <c r="B164" s="4">
        <v>1</v>
      </c>
      <c r="C164" s="4">
        <f t="shared" si="37"/>
        <v>1</v>
      </c>
      <c r="D164" s="4">
        <f t="shared" si="38"/>
        <v>0</v>
      </c>
      <c r="E164" s="4">
        <f t="shared" si="39"/>
        <v>5</v>
      </c>
      <c r="F164" s="4">
        <f t="shared" si="42"/>
        <v>0</v>
      </c>
      <c r="G164" s="4">
        <f t="shared" si="43"/>
        <v>0</v>
      </c>
      <c r="H164" s="4">
        <f t="shared" si="44"/>
        <v>0</v>
      </c>
      <c r="I164" s="4">
        <f t="shared" si="45"/>
        <v>0</v>
      </c>
      <c r="J164" s="4">
        <f t="shared" si="46"/>
        <v>1</v>
      </c>
      <c r="K164" s="4">
        <f t="shared" si="47"/>
        <v>1</v>
      </c>
      <c r="L164" s="4">
        <f t="shared" si="40"/>
        <v>4</v>
      </c>
      <c r="M164" s="6">
        <f>( (_xlfn.DAYS(A164,Datas!$C$4)) / Datas!$E$4) * 100</f>
        <v>13.194444444444445</v>
      </c>
      <c r="N164" s="6">
        <f t="shared" si="41"/>
        <v>51.612903225806448</v>
      </c>
      <c r="O164" s="1">
        <v>406</v>
      </c>
      <c r="P164" s="2">
        <f t="shared" si="51"/>
        <v>728</v>
      </c>
      <c r="Q164" s="2">
        <f t="shared" si="51"/>
        <v>690</v>
      </c>
      <c r="R164" s="2">
        <f t="shared" si="51"/>
        <v>837</v>
      </c>
      <c r="S164" s="2">
        <f t="shared" si="50"/>
        <v>621</v>
      </c>
      <c r="T164" s="2">
        <f t="shared" si="50"/>
        <v>449</v>
      </c>
      <c r="U164" s="1">
        <v>340</v>
      </c>
      <c r="V164" s="2">
        <f>U163</f>
        <v>544</v>
      </c>
      <c r="W164" s="2">
        <f t="shared" si="49"/>
        <v>500</v>
      </c>
      <c r="X164" s="2">
        <f t="shared" si="49"/>
        <v>548</v>
      </c>
      <c r="Y164" s="2">
        <f t="shared" si="48"/>
        <v>413</v>
      </c>
      <c r="Z164" s="2">
        <f t="shared" si="48"/>
        <v>378</v>
      </c>
      <c r="AA164" s="1">
        <v>81</v>
      </c>
      <c r="AB164" s="2">
        <f t="shared" si="52"/>
        <v>274</v>
      </c>
      <c r="AC164" s="2">
        <f t="shared" si="52"/>
        <v>265</v>
      </c>
      <c r="AD164" s="2">
        <f t="shared" si="52"/>
        <v>309</v>
      </c>
      <c r="AE164" s="2">
        <f t="shared" si="52"/>
        <v>252</v>
      </c>
      <c r="AF164" s="2">
        <f t="shared" si="53"/>
        <v>102</v>
      </c>
      <c r="AG164" s="1" t="s">
        <v>235</v>
      </c>
      <c r="AH164" s="1" t="s">
        <v>292</v>
      </c>
      <c r="AI164" s="1">
        <v>66</v>
      </c>
      <c r="AJ164" s="1" t="s">
        <v>154</v>
      </c>
    </row>
    <row r="165" spans="1:36" x14ac:dyDescent="0.25">
      <c r="A165" s="3">
        <v>43179</v>
      </c>
      <c r="B165" s="4">
        <v>1</v>
      </c>
      <c r="C165" s="4">
        <f t="shared" si="37"/>
        <v>1</v>
      </c>
      <c r="D165" s="4">
        <f t="shared" si="38"/>
        <v>0</v>
      </c>
      <c r="E165" s="4">
        <f t="shared" si="39"/>
        <v>2</v>
      </c>
      <c r="F165" s="4">
        <f t="shared" si="42"/>
        <v>0</v>
      </c>
      <c r="G165" s="4">
        <f t="shared" si="43"/>
        <v>1</v>
      </c>
      <c r="H165" s="4">
        <f t="shared" si="44"/>
        <v>0</v>
      </c>
      <c r="I165" s="4">
        <f t="shared" si="45"/>
        <v>0</v>
      </c>
      <c r="J165" s="4">
        <f t="shared" si="46"/>
        <v>0</v>
      </c>
      <c r="K165" s="4">
        <f t="shared" si="47"/>
        <v>4</v>
      </c>
      <c r="L165" s="4">
        <f t="shared" si="40"/>
        <v>1</v>
      </c>
      <c r="M165" s="6">
        <f>( (_xlfn.DAYS(A165,Datas!$C$4)) / Datas!$E$4) * 100</f>
        <v>15.972222222222221</v>
      </c>
      <c r="N165" s="6">
        <f t="shared" si="41"/>
        <v>64.516129032258064</v>
      </c>
      <c r="O165" s="1">
        <v>968</v>
      </c>
      <c r="P165" s="2">
        <f t="shared" si="51"/>
        <v>406</v>
      </c>
      <c r="Q165" s="2">
        <f t="shared" si="51"/>
        <v>728</v>
      </c>
      <c r="R165" s="2">
        <f t="shared" si="51"/>
        <v>690</v>
      </c>
      <c r="S165" s="2">
        <f t="shared" si="50"/>
        <v>837</v>
      </c>
      <c r="T165" s="2">
        <f t="shared" si="50"/>
        <v>621</v>
      </c>
      <c r="U165" s="1">
        <v>553</v>
      </c>
      <c r="V165" s="2">
        <f>U164</f>
        <v>340</v>
      </c>
      <c r="W165" s="2">
        <f t="shared" si="49"/>
        <v>544</v>
      </c>
      <c r="X165" s="2">
        <f t="shared" si="49"/>
        <v>500</v>
      </c>
      <c r="Y165" s="2">
        <f t="shared" si="48"/>
        <v>548</v>
      </c>
      <c r="Z165" s="2">
        <f t="shared" si="48"/>
        <v>413</v>
      </c>
      <c r="AA165" s="1">
        <v>286</v>
      </c>
      <c r="AB165" s="2">
        <f t="shared" si="52"/>
        <v>81</v>
      </c>
      <c r="AC165" s="2">
        <f t="shared" si="52"/>
        <v>274</v>
      </c>
      <c r="AD165" s="2">
        <f t="shared" si="52"/>
        <v>265</v>
      </c>
      <c r="AE165" s="2">
        <f t="shared" si="52"/>
        <v>309</v>
      </c>
      <c r="AF165" s="2">
        <f t="shared" si="53"/>
        <v>252</v>
      </c>
      <c r="AG165" s="1" t="s">
        <v>126</v>
      </c>
      <c r="AH165" s="1" t="s">
        <v>274</v>
      </c>
      <c r="AI165" s="1">
        <v>73</v>
      </c>
      <c r="AJ165" s="1" t="s">
        <v>85</v>
      </c>
    </row>
    <row r="166" spans="1:36" x14ac:dyDescent="0.25">
      <c r="A166" s="3">
        <v>43180</v>
      </c>
      <c r="B166" s="4">
        <v>1</v>
      </c>
      <c r="C166" s="4">
        <f t="shared" si="37"/>
        <v>1</v>
      </c>
      <c r="D166" s="4">
        <f t="shared" si="38"/>
        <v>0</v>
      </c>
      <c r="E166" s="4">
        <f t="shared" si="39"/>
        <v>3</v>
      </c>
      <c r="F166" s="4">
        <f t="shared" si="42"/>
        <v>0</v>
      </c>
      <c r="G166" s="4">
        <f t="shared" si="43"/>
        <v>0</v>
      </c>
      <c r="H166" s="4">
        <f t="shared" si="44"/>
        <v>1</v>
      </c>
      <c r="I166" s="4">
        <f t="shared" si="45"/>
        <v>0</v>
      </c>
      <c r="J166" s="4">
        <f t="shared" si="46"/>
        <v>0</v>
      </c>
      <c r="K166" s="4">
        <f t="shared" si="47"/>
        <v>1</v>
      </c>
      <c r="L166" s="4">
        <f t="shared" si="40"/>
        <v>1</v>
      </c>
      <c r="M166" s="6">
        <f>( (_xlfn.DAYS(A166,Datas!$C$4)) / Datas!$E$4) * 100</f>
        <v>16.666666666666664</v>
      </c>
      <c r="N166" s="6">
        <f t="shared" si="41"/>
        <v>67.741935483870961</v>
      </c>
      <c r="O166" s="1">
        <v>696</v>
      </c>
      <c r="P166" s="2">
        <f t="shared" si="51"/>
        <v>968</v>
      </c>
      <c r="Q166" s="2">
        <f t="shared" si="51"/>
        <v>406</v>
      </c>
      <c r="R166" s="2">
        <f t="shared" si="51"/>
        <v>728</v>
      </c>
      <c r="S166" s="2">
        <f t="shared" si="50"/>
        <v>690</v>
      </c>
      <c r="T166" s="2">
        <f t="shared" si="50"/>
        <v>837</v>
      </c>
      <c r="U166" s="1">
        <v>490</v>
      </c>
      <c r="V166" s="2">
        <f>U165</f>
        <v>553</v>
      </c>
      <c r="W166" s="2">
        <f t="shared" si="49"/>
        <v>340</v>
      </c>
      <c r="X166" s="2">
        <f t="shared" si="49"/>
        <v>544</v>
      </c>
      <c r="Y166" s="2">
        <f t="shared" si="48"/>
        <v>500</v>
      </c>
      <c r="Z166" s="2">
        <f t="shared" si="48"/>
        <v>548</v>
      </c>
      <c r="AA166" s="1">
        <v>254</v>
      </c>
      <c r="AB166" s="2">
        <f t="shared" si="52"/>
        <v>286</v>
      </c>
      <c r="AC166" s="2">
        <f t="shared" si="52"/>
        <v>81</v>
      </c>
      <c r="AD166" s="2">
        <f t="shared" si="52"/>
        <v>274</v>
      </c>
      <c r="AE166" s="2">
        <f t="shared" si="52"/>
        <v>265</v>
      </c>
      <c r="AF166" s="2">
        <f t="shared" si="53"/>
        <v>309</v>
      </c>
      <c r="AG166" s="1" t="s">
        <v>126</v>
      </c>
      <c r="AH166" s="1" t="s">
        <v>231</v>
      </c>
      <c r="AI166" s="1">
        <v>79</v>
      </c>
      <c r="AJ166" s="1" t="s">
        <v>85</v>
      </c>
    </row>
    <row r="167" spans="1:36" x14ac:dyDescent="0.25">
      <c r="A167" s="3">
        <v>43181</v>
      </c>
      <c r="B167" s="4">
        <v>1</v>
      </c>
      <c r="C167" s="4">
        <f t="shared" si="37"/>
        <v>1</v>
      </c>
      <c r="D167" s="4">
        <f t="shared" si="38"/>
        <v>0</v>
      </c>
      <c r="E167" s="4">
        <f t="shared" si="39"/>
        <v>4</v>
      </c>
      <c r="F167" s="4">
        <f t="shared" si="42"/>
        <v>0</v>
      </c>
      <c r="G167" s="4">
        <f t="shared" si="43"/>
        <v>0</v>
      </c>
      <c r="H167" s="4">
        <f t="shared" si="44"/>
        <v>0</v>
      </c>
      <c r="I167" s="4">
        <f t="shared" si="45"/>
        <v>1</v>
      </c>
      <c r="J167" s="4">
        <f t="shared" si="46"/>
        <v>0</v>
      </c>
      <c r="K167" s="4">
        <f t="shared" si="47"/>
        <v>1</v>
      </c>
      <c r="L167" s="4">
        <f t="shared" si="40"/>
        <v>1</v>
      </c>
      <c r="M167" s="6">
        <f>( (_xlfn.DAYS(A167,Datas!$C$4)) / Datas!$E$4) * 100</f>
        <v>17.361111111111111</v>
      </c>
      <c r="N167" s="6">
        <f t="shared" si="41"/>
        <v>70.967741935483872</v>
      </c>
      <c r="O167" s="1">
        <v>750</v>
      </c>
      <c r="P167" s="2">
        <f t="shared" si="51"/>
        <v>696</v>
      </c>
      <c r="Q167" s="2">
        <f t="shared" si="51"/>
        <v>968</v>
      </c>
      <c r="R167" s="2">
        <f t="shared" si="51"/>
        <v>406</v>
      </c>
      <c r="S167" s="2">
        <f t="shared" si="50"/>
        <v>728</v>
      </c>
      <c r="T167" s="2">
        <f t="shared" si="50"/>
        <v>690</v>
      </c>
      <c r="U167" s="1">
        <v>525</v>
      </c>
      <c r="V167" s="2">
        <f>U166</f>
        <v>490</v>
      </c>
      <c r="W167" s="2">
        <f t="shared" si="49"/>
        <v>553</v>
      </c>
      <c r="X167" s="2">
        <f t="shared" si="49"/>
        <v>340</v>
      </c>
      <c r="Y167" s="2">
        <f t="shared" si="48"/>
        <v>544</v>
      </c>
      <c r="Z167" s="2">
        <f t="shared" si="48"/>
        <v>500</v>
      </c>
      <c r="AA167" s="1">
        <v>294</v>
      </c>
      <c r="AB167" s="2">
        <f t="shared" si="52"/>
        <v>254</v>
      </c>
      <c r="AC167" s="2">
        <f t="shared" si="52"/>
        <v>286</v>
      </c>
      <c r="AD167" s="2">
        <f t="shared" si="52"/>
        <v>81</v>
      </c>
      <c r="AE167" s="2">
        <f t="shared" si="52"/>
        <v>274</v>
      </c>
      <c r="AF167" s="2">
        <f t="shared" si="53"/>
        <v>265</v>
      </c>
      <c r="AG167" s="1" t="s">
        <v>110</v>
      </c>
      <c r="AH167" s="1" t="s">
        <v>286</v>
      </c>
      <c r="AI167" s="1">
        <v>82</v>
      </c>
      <c r="AJ167" s="1" t="s">
        <v>163</v>
      </c>
    </row>
    <row r="168" spans="1:36" x14ac:dyDescent="0.25">
      <c r="A168" s="3">
        <v>43182</v>
      </c>
      <c r="B168" s="4">
        <v>1</v>
      </c>
      <c r="C168" s="4">
        <f t="shared" si="37"/>
        <v>1</v>
      </c>
      <c r="D168" s="4">
        <f t="shared" si="38"/>
        <v>0</v>
      </c>
      <c r="E168" s="4">
        <f t="shared" si="39"/>
        <v>5</v>
      </c>
      <c r="F168" s="4">
        <f t="shared" si="42"/>
        <v>0</v>
      </c>
      <c r="G168" s="4">
        <f t="shared" si="43"/>
        <v>0</v>
      </c>
      <c r="H168" s="4">
        <f t="shared" si="44"/>
        <v>0</v>
      </c>
      <c r="I168" s="4">
        <f t="shared" si="45"/>
        <v>0</v>
      </c>
      <c r="J168" s="4">
        <f t="shared" si="46"/>
        <v>1</v>
      </c>
      <c r="K168" s="4">
        <f t="shared" si="47"/>
        <v>1</v>
      </c>
      <c r="L168" s="4">
        <f t="shared" si="40"/>
        <v>3</v>
      </c>
      <c r="M168" s="6">
        <f>( (_xlfn.DAYS(A168,Datas!$C$4)) / Datas!$E$4) * 100</f>
        <v>18.055555555555554</v>
      </c>
      <c r="N168" s="6">
        <f t="shared" si="41"/>
        <v>74.193548387096769</v>
      </c>
      <c r="O168" s="1">
        <v>449</v>
      </c>
      <c r="P168" s="2">
        <f t="shared" si="51"/>
        <v>750</v>
      </c>
      <c r="Q168" s="2">
        <f t="shared" si="51"/>
        <v>696</v>
      </c>
      <c r="R168" s="2">
        <f t="shared" si="51"/>
        <v>968</v>
      </c>
      <c r="S168" s="2">
        <f t="shared" si="50"/>
        <v>406</v>
      </c>
      <c r="T168" s="2">
        <f t="shared" si="50"/>
        <v>728</v>
      </c>
      <c r="U168" s="1">
        <v>389</v>
      </c>
      <c r="V168" s="2">
        <f>U167</f>
        <v>525</v>
      </c>
      <c r="W168" s="2">
        <f t="shared" si="49"/>
        <v>490</v>
      </c>
      <c r="X168" s="2">
        <f t="shared" si="49"/>
        <v>553</v>
      </c>
      <c r="Y168" s="2">
        <f t="shared" si="48"/>
        <v>340</v>
      </c>
      <c r="Z168" s="2">
        <f t="shared" si="48"/>
        <v>544</v>
      </c>
      <c r="AA168" s="1">
        <v>104</v>
      </c>
      <c r="AB168" s="2">
        <f t="shared" si="52"/>
        <v>294</v>
      </c>
      <c r="AC168" s="2">
        <f t="shared" si="52"/>
        <v>254</v>
      </c>
      <c r="AD168" s="2">
        <f t="shared" si="52"/>
        <v>286</v>
      </c>
      <c r="AE168" s="2">
        <f t="shared" si="52"/>
        <v>81</v>
      </c>
      <c r="AF168" s="2">
        <f t="shared" si="53"/>
        <v>274</v>
      </c>
      <c r="AG168" s="1" t="s">
        <v>228</v>
      </c>
      <c r="AH168" s="1" t="s">
        <v>226</v>
      </c>
      <c r="AI168" s="1">
        <v>72</v>
      </c>
      <c r="AJ168" s="1" t="s">
        <v>105</v>
      </c>
    </row>
    <row r="169" spans="1:36" x14ac:dyDescent="0.25">
      <c r="A169" s="3">
        <v>43185</v>
      </c>
      <c r="B169" s="4">
        <v>1</v>
      </c>
      <c r="C169" s="4">
        <f t="shared" si="37"/>
        <v>1</v>
      </c>
      <c r="D169" s="4">
        <f t="shared" si="38"/>
        <v>0</v>
      </c>
      <c r="E169" s="4">
        <f t="shared" si="39"/>
        <v>1</v>
      </c>
      <c r="F169" s="4">
        <f t="shared" si="42"/>
        <v>1</v>
      </c>
      <c r="G169" s="4">
        <f t="shared" si="43"/>
        <v>0</v>
      </c>
      <c r="H169" s="4">
        <f t="shared" si="44"/>
        <v>0</v>
      </c>
      <c r="I169" s="4">
        <f t="shared" si="45"/>
        <v>0</v>
      </c>
      <c r="J169" s="4">
        <f t="shared" si="46"/>
        <v>0</v>
      </c>
      <c r="K169" s="4">
        <f t="shared" si="47"/>
        <v>3</v>
      </c>
      <c r="L169" s="4">
        <f t="shared" si="40"/>
        <v>1</v>
      </c>
      <c r="M169" s="6">
        <f>( (_xlfn.DAYS(A169,Datas!$C$4)) / Datas!$E$4) * 100</f>
        <v>20.138888888888889</v>
      </c>
      <c r="N169" s="6">
        <f t="shared" si="41"/>
        <v>83.870967741935488</v>
      </c>
      <c r="O169" s="1">
        <v>777</v>
      </c>
      <c r="P169" s="2">
        <f t="shared" si="51"/>
        <v>449</v>
      </c>
      <c r="Q169" s="2">
        <f t="shared" si="51"/>
        <v>750</v>
      </c>
      <c r="R169" s="2">
        <f t="shared" si="51"/>
        <v>696</v>
      </c>
      <c r="S169" s="2">
        <f t="shared" si="50"/>
        <v>968</v>
      </c>
      <c r="T169" s="2">
        <f t="shared" si="50"/>
        <v>406</v>
      </c>
      <c r="U169" s="1">
        <v>463</v>
      </c>
      <c r="V169" s="2">
        <f>U168</f>
        <v>389</v>
      </c>
      <c r="W169" s="2">
        <f t="shared" si="49"/>
        <v>525</v>
      </c>
      <c r="X169" s="2">
        <f t="shared" si="49"/>
        <v>490</v>
      </c>
      <c r="Y169" s="2">
        <f t="shared" si="48"/>
        <v>553</v>
      </c>
      <c r="Z169" s="2">
        <f t="shared" si="48"/>
        <v>340</v>
      </c>
      <c r="AA169" s="1">
        <v>245</v>
      </c>
      <c r="AB169" s="2">
        <f t="shared" si="52"/>
        <v>104</v>
      </c>
      <c r="AC169" s="2">
        <f t="shared" si="52"/>
        <v>294</v>
      </c>
      <c r="AD169" s="2">
        <f t="shared" si="52"/>
        <v>254</v>
      </c>
      <c r="AE169" s="2">
        <f t="shared" si="52"/>
        <v>286</v>
      </c>
      <c r="AF169" s="2">
        <f t="shared" si="53"/>
        <v>81</v>
      </c>
      <c r="AG169" s="1" t="s">
        <v>2</v>
      </c>
      <c r="AH169" s="1" t="s">
        <v>215</v>
      </c>
      <c r="AI169" s="1">
        <v>77</v>
      </c>
      <c r="AJ169" s="1" t="s">
        <v>124</v>
      </c>
    </row>
    <row r="170" spans="1:36" x14ac:dyDescent="0.25">
      <c r="A170" s="3">
        <v>43186</v>
      </c>
      <c r="B170" s="4">
        <v>1</v>
      </c>
      <c r="C170" s="4">
        <f t="shared" si="37"/>
        <v>1</v>
      </c>
      <c r="D170" s="4">
        <f t="shared" si="38"/>
        <v>0</v>
      </c>
      <c r="E170" s="4">
        <f t="shared" si="39"/>
        <v>2</v>
      </c>
      <c r="F170" s="4">
        <f t="shared" si="42"/>
        <v>0</v>
      </c>
      <c r="G170" s="4">
        <f t="shared" si="43"/>
        <v>1</v>
      </c>
      <c r="H170" s="4">
        <f t="shared" si="44"/>
        <v>0</v>
      </c>
      <c r="I170" s="4">
        <f t="shared" si="45"/>
        <v>0</v>
      </c>
      <c r="J170" s="4">
        <f t="shared" si="46"/>
        <v>0</v>
      </c>
      <c r="K170" s="4">
        <f t="shared" si="47"/>
        <v>1</v>
      </c>
      <c r="L170" s="4">
        <f t="shared" si="40"/>
        <v>1</v>
      </c>
      <c r="M170" s="6">
        <f>( (_xlfn.DAYS(A170,Datas!$C$4)) / Datas!$E$4) * 100</f>
        <v>20.833333333333336</v>
      </c>
      <c r="N170" s="6">
        <f t="shared" si="41"/>
        <v>87.096774193548384</v>
      </c>
      <c r="O170" s="1">
        <v>725</v>
      </c>
      <c r="P170" s="2">
        <f t="shared" si="51"/>
        <v>777</v>
      </c>
      <c r="Q170" s="2">
        <f t="shared" si="51"/>
        <v>449</v>
      </c>
      <c r="R170" s="2">
        <f t="shared" si="51"/>
        <v>750</v>
      </c>
      <c r="S170" s="2">
        <f t="shared" si="50"/>
        <v>696</v>
      </c>
      <c r="T170" s="2">
        <f t="shared" si="50"/>
        <v>968</v>
      </c>
      <c r="U170" s="1">
        <v>520</v>
      </c>
      <c r="V170" s="2">
        <f>U169</f>
        <v>463</v>
      </c>
      <c r="W170" s="2">
        <f t="shared" si="49"/>
        <v>389</v>
      </c>
      <c r="X170" s="2">
        <f t="shared" si="49"/>
        <v>525</v>
      </c>
      <c r="Y170" s="2">
        <f t="shared" si="48"/>
        <v>490</v>
      </c>
      <c r="Z170" s="2">
        <f t="shared" si="48"/>
        <v>553</v>
      </c>
      <c r="AA170" s="1">
        <v>266</v>
      </c>
      <c r="AB170" s="2">
        <f t="shared" si="52"/>
        <v>245</v>
      </c>
      <c r="AC170" s="2">
        <f t="shared" si="52"/>
        <v>104</v>
      </c>
      <c r="AD170" s="2">
        <f t="shared" si="52"/>
        <v>294</v>
      </c>
      <c r="AE170" s="2">
        <f t="shared" si="52"/>
        <v>254</v>
      </c>
      <c r="AF170" s="2">
        <f t="shared" si="53"/>
        <v>286</v>
      </c>
      <c r="AG170" s="1" t="s">
        <v>293</v>
      </c>
      <c r="AH170" s="1" t="s">
        <v>220</v>
      </c>
      <c r="AI170" s="1">
        <v>82</v>
      </c>
      <c r="AJ170" s="1" t="s">
        <v>168</v>
      </c>
    </row>
    <row r="171" spans="1:36" x14ac:dyDescent="0.25">
      <c r="A171" s="3">
        <v>43187</v>
      </c>
      <c r="B171" s="4">
        <v>1</v>
      </c>
      <c r="C171" s="4">
        <f t="shared" si="37"/>
        <v>1</v>
      </c>
      <c r="D171" s="4">
        <f t="shared" si="38"/>
        <v>0</v>
      </c>
      <c r="E171" s="4">
        <f t="shared" si="39"/>
        <v>3</v>
      </c>
      <c r="F171" s="4">
        <f t="shared" si="42"/>
        <v>0</v>
      </c>
      <c r="G171" s="4">
        <f t="shared" si="43"/>
        <v>0</v>
      </c>
      <c r="H171" s="4">
        <f t="shared" si="44"/>
        <v>1</v>
      </c>
      <c r="I171" s="4">
        <f t="shared" si="45"/>
        <v>0</v>
      </c>
      <c r="J171" s="4">
        <f t="shared" si="46"/>
        <v>0</v>
      </c>
      <c r="K171" s="4">
        <f t="shared" si="47"/>
        <v>1</v>
      </c>
      <c r="L171" s="4">
        <f t="shared" si="40"/>
        <v>1</v>
      </c>
      <c r="M171" s="6">
        <f>( (_xlfn.DAYS(A171,Datas!$C$4)) / Datas!$E$4) * 100</f>
        <v>21.527777777777779</v>
      </c>
      <c r="N171" s="6">
        <f t="shared" si="41"/>
        <v>90.322580645161281</v>
      </c>
      <c r="O171" s="1">
        <v>649</v>
      </c>
      <c r="P171" s="2">
        <f t="shared" si="51"/>
        <v>725</v>
      </c>
      <c r="Q171" s="2">
        <f t="shared" si="51"/>
        <v>777</v>
      </c>
      <c r="R171" s="2">
        <f t="shared" si="51"/>
        <v>449</v>
      </c>
      <c r="S171" s="2">
        <f t="shared" si="50"/>
        <v>750</v>
      </c>
      <c r="T171" s="2">
        <f t="shared" si="50"/>
        <v>696</v>
      </c>
      <c r="U171" s="1">
        <v>398</v>
      </c>
      <c r="V171" s="2">
        <f>U170</f>
        <v>520</v>
      </c>
      <c r="W171" s="2">
        <f t="shared" si="49"/>
        <v>463</v>
      </c>
      <c r="X171" s="2">
        <f t="shared" si="49"/>
        <v>389</v>
      </c>
      <c r="Y171" s="2">
        <f t="shared" si="48"/>
        <v>525</v>
      </c>
      <c r="Z171" s="2">
        <f t="shared" si="48"/>
        <v>490</v>
      </c>
      <c r="AA171" s="1">
        <v>217</v>
      </c>
      <c r="AB171" s="2">
        <f t="shared" si="52"/>
        <v>266</v>
      </c>
      <c r="AC171" s="2">
        <f t="shared" si="52"/>
        <v>245</v>
      </c>
      <c r="AD171" s="2">
        <f t="shared" si="52"/>
        <v>104</v>
      </c>
      <c r="AE171" s="2">
        <f t="shared" si="52"/>
        <v>294</v>
      </c>
      <c r="AF171" s="2">
        <f t="shared" si="53"/>
        <v>254</v>
      </c>
      <c r="AG171" s="1" t="s">
        <v>188</v>
      </c>
      <c r="AH171" s="1" t="s">
        <v>215</v>
      </c>
      <c r="AI171" s="1">
        <v>71</v>
      </c>
      <c r="AJ171" s="1" t="s">
        <v>72</v>
      </c>
    </row>
    <row r="172" spans="1:36" x14ac:dyDescent="0.25">
      <c r="A172" s="3">
        <v>43188</v>
      </c>
      <c r="B172" s="4">
        <v>1</v>
      </c>
      <c r="C172" s="4">
        <f t="shared" si="37"/>
        <v>1</v>
      </c>
      <c r="D172" s="4">
        <f t="shared" si="38"/>
        <v>0</v>
      </c>
      <c r="E172" s="4">
        <f t="shared" si="39"/>
        <v>4</v>
      </c>
      <c r="F172" s="4">
        <f t="shared" si="42"/>
        <v>0</v>
      </c>
      <c r="G172" s="4">
        <f t="shared" si="43"/>
        <v>0</v>
      </c>
      <c r="H172" s="4">
        <f t="shared" si="44"/>
        <v>0</v>
      </c>
      <c r="I172" s="4">
        <f t="shared" si="45"/>
        <v>1</v>
      </c>
      <c r="J172" s="4">
        <f t="shared" si="46"/>
        <v>0</v>
      </c>
      <c r="K172" s="4">
        <f t="shared" si="47"/>
        <v>1</v>
      </c>
      <c r="L172" s="4">
        <f t="shared" si="40"/>
        <v>4</v>
      </c>
      <c r="M172" s="6">
        <f>( (_xlfn.DAYS(A172,Datas!$C$4)) / Datas!$E$4) * 100</f>
        <v>22.222222222222221</v>
      </c>
      <c r="N172" s="6">
        <f t="shared" si="41"/>
        <v>93.548387096774192</v>
      </c>
      <c r="O172" s="1">
        <v>444</v>
      </c>
      <c r="P172" s="2">
        <f t="shared" si="51"/>
        <v>649</v>
      </c>
      <c r="Q172" s="2">
        <f t="shared" si="51"/>
        <v>725</v>
      </c>
      <c r="R172" s="2">
        <f t="shared" si="51"/>
        <v>777</v>
      </c>
      <c r="S172" s="2">
        <f t="shared" si="50"/>
        <v>449</v>
      </c>
      <c r="T172" s="2">
        <f t="shared" si="50"/>
        <v>750</v>
      </c>
      <c r="U172" s="1">
        <v>424</v>
      </c>
      <c r="V172" s="2">
        <f>U171</f>
        <v>398</v>
      </c>
      <c r="W172" s="2">
        <f t="shared" si="49"/>
        <v>520</v>
      </c>
      <c r="X172" s="2">
        <f t="shared" si="49"/>
        <v>463</v>
      </c>
      <c r="Y172" s="2">
        <f t="shared" si="48"/>
        <v>389</v>
      </c>
      <c r="Z172" s="2">
        <f t="shared" si="48"/>
        <v>525</v>
      </c>
      <c r="AA172" s="1">
        <v>134</v>
      </c>
      <c r="AB172" s="2">
        <f t="shared" si="52"/>
        <v>217</v>
      </c>
      <c r="AC172" s="2">
        <f t="shared" si="52"/>
        <v>266</v>
      </c>
      <c r="AD172" s="2">
        <f t="shared" si="52"/>
        <v>245</v>
      </c>
      <c r="AE172" s="2">
        <f t="shared" si="52"/>
        <v>104</v>
      </c>
      <c r="AF172" s="2">
        <f t="shared" si="53"/>
        <v>294</v>
      </c>
      <c r="AG172" s="1">
        <v>952</v>
      </c>
      <c r="AH172" s="1" t="s">
        <v>221</v>
      </c>
      <c r="AI172" s="1">
        <v>71</v>
      </c>
      <c r="AJ172" s="1" t="s">
        <v>121</v>
      </c>
    </row>
    <row r="173" spans="1:36" x14ac:dyDescent="0.25">
      <c r="A173" s="3">
        <v>43192</v>
      </c>
      <c r="B173" s="4">
        <v>1</v>
      </c>
      <c r="C173" s="4">
        <f t="shared" si="37"/>
        <v>1</v>
      </c>
      <c r="D173" s="4">
        <f t="shared" si="38"/>
        <v>0</v>
      </c>
      <c r="E173" s="4">
        <f t="shared" si="39"/>
        <v>1</v>
      </c>
      <c r="F173" s="4">
        <f t="shared" si="42"/>
        <v>1</v>
      </c>
      <c r="G173" s="4">
        <f t="shared" si="43"/>
        <v>0</v>
      </c>
      <c r="H173" s="4">
        <f t="shared" si="44"/>
        <v>0</v>
      </c>
      <c r="I173" s="4">
        <f t="shared" si="45"/>
        <v>0</v>
      </c>
      <c r="J173" s="4">
        <f t="shared" si="46"/>
        <v>0</v>
      </c>
      <c r="K173" s="4">
        <f t="shared" si="47"/>
        <v>4</v>
      </c>
      <c r="L173" s="4">
        <f t="shared" si="40"/>
        <v>1</v>
      </c>
      <c r="M173" s="6">
        <f>( (_xlfn.DAYS(A173,Datas!$C$4)) / Datas!$E$4) * 100</f>
        <v>25</v>
      </c>
      <c r="N173" s="6">
        <f t="shared" si="41"/>
        <v>6.666666666666667</v>
      </c>
      <c r="O173" s="1">
        <v>869</v>
      </c>
      <c r="P173" s="2">
        <f t="shared" si="51"/>
        <v>444</v>
      </c>
      <c r="Q173" s="2">
        <f t="shared" si="51"/>
        <v>649</v>
      </c>
      <c r="R173" s="2">
        <f t="shared" si="51"/>
        <v>725</v>
      </c>
      <c r="S173" s="2">
        <f t="shared" si="50"/>
        <v>777</v>
      </c>
      <c r="T173" s="2">
        <f t="shared" si="50"/>
        <v>449</v>
      </c>
      <c r="U173" s="1">
        <v>486</v>
      </c>
      <c r="V173" s="2">
        <f>U172</f>
        <v>424</v>
      </c>
      <c r="W173" s="2">
        <f t="shared" si="49"/>
        <v>398</v>
      </c>
      <c r="X173" s="2">
        <f t="shared" si="49"/>
        <v>520</v>
      </c>
      <c r="Y173" s="2">
        <f t="shared" si="48"/>
        <v>463</v>
      </c>
      <c r="Z173" s="2">
        <f t="shared" si="48"/>
        <v>389</v>
      </c>
      <c r="AA173" s="1">
        <v>233</v>
      </c>
      <c r="AB173" s="2">
        <f t="shared" si="52"/>
        <v>134</v>
      </c>
      <c r="AC173" s="2">
        <f t="shared" si="52"/>
        <v>217</v>
      </c>
      <c r="AD173" s="2">
        <f t="shared" si="52"/>
        <v>266</v>
      </c>
      <c r="AE173" s="2">
        <f t="shared" si="52"/>
        <v>245</v>
      </c>
      <c r="AF173" s="2">
        <f t="shared" si="53"/>
        <v>104</v>
      </c>
      <c r="AG173" s="1" t="s">
        <v>294</v>
      </c>
      <c r="AH173" s="1" t="s">
        <v>226</v>
      </c>
      <c r="AI173" s="1">
        <v>81</v>
      </c>
      <c r="AJ173" s="1" t="s">
        <v>94</v>
      </c>
    </row>
    <row r="174" spans="1:36" x14ac:dyDescent="0.25">
      <c r="A174" s="3">
        <v>43193</v>
      </c>
      <c r="B174" s="4">
        <v>1</v>
      </c>
      <c r="C174" s="4">
        <f t="shared" si="37"/>
        <v>1</v>
      </c>
      <c r="D174" s="4">
        <f t="shared" si="38"/>
        <v>0</v>
      </c>
      <c r="E174" s="4">
        <f t="shared" si="39"/>
        <v>2</v>
      </c>
      <c r="F174" s="4">
        <f t="shared" si="42"/>
        <v>0</v>
      </c>
      <c r="G174" s="4">
        <f t="shared" si="43"/>
        <v>1</v>
      </c>
      <c r="H174" s="4">
        <f t="shared" si="44"/>
        <v>0</v>
      </c>
      <c r="I174" s="4">
        <f t="shared" si="45"/>
        <v>0</v>
      </c>
      <c r="J174" s="4">
        <f t="shared" si="46"/>
        <v>0</v>
      </c>
      <c r="K174" s="4">
        <f t="shared" si="47"/>
        <v>1</v>
      </c>
      <c r="L174" s="4">
        <f t="shared" si="40"/>
        <v>1</v>
      </c>
      <c r="M174" s="6">
        <f>( (_xlfn.DAYS(A174,Datas!$C$4)) / Datas!$E$4) * 100</f>
        <v>25.694444444444443</v>
      </c>
      <c r="N174" s="6">
        <f t="shared" si="41"/>
        <v>10</v>
      </c>
      <c r="O174" s="1">
        <v>763</v>
      </c>
      <c r="P174" s="2">
        <f t="shared" si="51"/>
        <v>869</v>
      </c>
      <c r="Q174" s="2">
        <f t="shared" si="51"/>
        <v>444</v>
      </c>
      <c r="R174" s="2">
        <f t="shared" si="51"/>
        <v>649</v>
      </c>
      <c r="S174" s="2">
        <f t="shared" si="50"/>
        <v>725</v>
      </c>
      <c r="T174" s="2">
        <f t="shared" si="50"/>
        <v>777</v>
      </c>
      <c r="U174" s="1">
        <v>551</v>
      </c>
      <c r="V174" s="2">
        <f>U173</f>
        <v>486</v>
      </c>
      <c r="W174" s="2">
        <f t="shared" si="49"/>
        <v>424</v>
      </c>
      <c r="X174" s="2">
        <f t="shared" si="49"/>
        <v>398</v>
      </c>
      <c r="Y174" s="2">
        <f t="shared" si="48"/>
        <v>520</v>
      </c>
      <c r="Z174" s="2">
        <f t="shared" si="48"/>
        <v>463</v>
      </c>
      <c r="AA174" s="1">
        <v>280</v>
      </c>
      <c r="AB174" s="2">
        <f t="shared" si="52"/>
        <v>233</v>
      </c>
      <c r="AC174" s="2">
        <f t="shared" si="52"/>
        <v>134</v>
      </c>
      <c r="AD174" s="2">
        <f t="shared" si="52"/>
        <v>217</v>
      </c>
      <c r="AE174" s="2">
        <f t="shared" si="52"/>
        <v>266</v>
      </c>
      <c r="AF174" s="2">
        <f t="shared" si="53"/>
        <v>245</v>
      </c>
      <c r="AG174" s="1" t="s">
        <v>247</v>
      </c>
      <c r="AH174" s="1" t="s">
        <v>21</v>
      </c>
      <c r="AI174" s="1">
        <v>86</v>
      </c>
      <c r="AJ174" s="1" t="s">
        <v>139</v>
      </c>
    </row>
    <row r="175" spans="1:36" x14ac:dyDescent="0.25">
      <c r="A175" s="3">
        <v>43194</v>
      </c>
      <c r="B175" s="4">
        <v>1</v>
      </c>
      <c r="C175" s="4">
        <f t="shared" si="37"/>
        <v>1</v>
      </c>
      <c r="D175" s="4">
        <f t="shared" si="38"/>
        <v>0</v>
      </c>
      <c r="E175" s="4">
        <f t="shared" si="39"/>
        <v>3</v>
      </c>
      <c r="F175" s="4">
        <f t="shared" si="42"/>
        <v>0</v>
      </c>
      <c r="G175" s="4">
        <f t="shared" si="43"/>
        <v>0</v>
      </c>
      <c r="H175" s="4">
        <f t="shared" si="44"/>
        <v>1</v>
      </c>
      <c r="I175" s="4">
        <f t="shared" si="45"/>
        <v>0</v>
      </c>
      <c r="J175" s="4">
        <f t="shared" si="46"/>
        <v>0</v>
      </c>
      <c r="K175" s="4">
        <f t="shared" si="47"/>
        <v>1</v>
      </c>
      <c r="L175" s="4">
        <f t="shared" si="40"/>
        <v>1</v>
      </c>
      <c r="M175" s="6">
        <f>( (_xlfn.DAYS(A175,Datas!$C$4)) / Datas!$E$4) * 100</f>
        <v>26.388888888888889</v>
      </c>
      <c r="N175" s="6">
        <f t="shared" si="41"/>
        <v>13.333333333333334</v>
      </c>
      <c r="O175" s="1">
        <v>856</v>
      </c>
      <c r="P175" s="2">
        <f t="shared" si="51"/>
        <v>763</v>
      </c>
      <c r="Q175" s="2">
        <f t="shared" si="51"/>
        <v>869</v>
      </c>
      <c r="R175" s="2">
        <f t="shared" si="51"/>
        <v>444</v>
      </c>
      <c r="S175" s="2">
        <f t="shared" si="50"/>
        <v>649</v>
      </c>
      <c r="T175" s="2">
        <f t="shared" si="50"/>
        <v>725</v>
      </c>
      <c r="U175" s="1">
        <v>465</v>
      </c>
      <c r="V175" s="2">
        <f>U174</f>
        <v>551</v>
      </c>
      <c r="W175" s="2">
        <f t="shared" si="49"/>
        <v>486</v>
      </c>
      <c r="X175" s="2">
        <f t="shared" si="49"/>
        <v>424</v>
      </c>
      <c r="Y175" s="2">
        <f t="shared" si="48"/>
        <v>398</v>
      </c>
      <c r="Z175" s="2">
        <f t="shared" si="48"/>
        <v>520</v>
      </c>
      <c r="AA175" s="1">
        <v>251</v>
      </c>
      <c r="AB175" s="2">
        <f t="shared" si="52"/>
        <v>280</v>
      </c>
      <c r="AC175" s="2">
        <f t="shared" si="52"/>
        <v>233</v>
      </c>
      <c r="AD175" s="2">
        <f t="shared" si="52"/>
        <v>134</v>
      </c>
      <c r="AE175" s="2">
        <f t="shared" si="52"/>
        <v>217</v>
      </c>
      <c r="AF175" s="2">
        <f t="shared" si="53"/>
        <v>266</v>
      </c>
      <c r="AG175" s="1" t="s">
        <v>295</v>
      </c>
      <c r="AH175" s="1" t="s">
        <v>252</v>
      </c>
      <c r="AI175" s="1">
        <v>73</v>
      </c>
      <c r="AJ175" s="1" t="s">
        <v>154</v>
      </c>
    </row>
    <row r="176" spans="1:36" x14ac:dyDescent="0.25">
      <c r="A176" s="3">
        <v>43195</v>
      </c>
      <c r="B176" s="4">
        <v>1</v>
      </c>
      <c r="C176" s="4">
        <f t="shared" si="37"/>
        <v>1</v>
      </c>
      <c r="D176" s="4">
        <f t="shared" si="38"/>
        <v>0</v>
      </c>
      <c r="E176" s="4">
        <f t="shared" si="39"/>
        <v>4</v>
      </c>
      <c r="F176" s="4">
        <f t="shared" si="42"/>
        <v>0</v>
      </c>
      <c r="G176" s="4">
        <f t="shared" si="43"/>
        <v>0</v>
      </c>
      <c r="H176" s="4">
        <f t="shared" si="44"/>
        <v>0</v>
      </c>
      <c r="I176" s="4">
        <f t="shared" si="45"/>
        <v>1</v>
      </c>
      <c r="J176" s="4">
        <f t="shared" si="46"/>
        <v>0</v>
      </c>
      <c r="K176" s="4">
        <f t="shared" si="47"/>
        <v>1</v>
      </c>
      <c r="L176" s="4">
        <f t="shared" si="40"/>
        <v>1</v>
      </c>
      <c r="M176" s="6">
        <f>( (_xlfn.DAYS(A176,Datas!$C$4)) / Datas!$E$4) * 100</f>
        <v>27.083333333333332</v>
      </c>
      <c r="N176" s="6">
        <f t="shared" si="41"/>
        <v>16.666666666666664</v>
      </c>
      <c r="O176" s="1">
        <v>689</v>
      </c>
      <c r="P176" s="2">
        <f t="shared" si="51"/>
        <v>856</v>
      </c>
      <c r="Q176" s="2">
        <f t="shared" si="51"/>
        <v>763</v>
      </c>
      <c r="R176" s="2">
        <f t="shared" si="51"/>
        <v>869</v>
      </c>
      <c r="S176" s="2">
        <f t="shared" si="50"/>
        <v>444</v>
      </c>
      <c r="T176" s="2">
        <f t="shared" si="50"/>
        <v>649</v>
      </c>
      <c r="U176" s="1">
        <v>568</v>
      </c>
      <c r="V176" s="2">
        <f>U175</f>
        <v>465</v>
      </c>
      <c r="W176" s="2">
        <f t="shared" si="49"/>
        <v>551</v>
      </c>
      <c r="X176" s="2">
        <f t="shared" si="49"/>
        <v>486</v>
      </c>
      <c r="Y176" s="2">
        <f t="shared" si="48"/>
        <v>424</v>
      </c>
      <c r="Z176" s="2">
        <f t="shared" si="48"/>
        <v>398</v>
      </c>
      <c r="AA176" s="1">
        <v>262</v>
      </c>
      <c r="AB176" s="2">
        <f t="shared" si="52"/>
        <v>251</v>
      </c>
      <c r="AC176" s="2">
        <f t="shared" si="52"/>
        <v>280</v>
      </c>
      <c r="AD176" s="2">
        <f t="shared" si="52"/>
        <v>233</v>
      </c>
      <c r="AE176" s="2">
        <f t="shared" si="52"/>
        <v>134</v>
      </c>
      <c r="AF176" s="2">
        <f t="shared" si="53"/>
        <v>217</v>
      </c>
      <c r="AG176" s="1" t="s">
        <v>297</v>
      </c>
      <c r="AH176" s="1" t="s">
        <v>290</v>
      </c>
      <c r="AI176" s="1">
        <v>75</v>
      </c>
      <c r="AJ176" s="1">
        <v>1</v>
      </c>
    </row>
    <row r="177" spans="1:36" x14ac:dyDescent="0.25">
      <c r="A177" s="3">
        <v>43196</v>
      </c>
      <c r="B177" s="4">
        <v>1</v>
      </c>
      <c r="C177" s="4">
        <f t="shared" si="37"/>
        <v>1</v>
      </c>
      <c r="D177" s="4">
        <f t="shared" si="38"/>
        <v>0</v>
      </c>
      <c r="E177" s="4">
        <f t="shared" si="39"/>
        <v>5</v>
      </c>
      <c r="F177" s="4">
        <f t="shared" si="42"/>
        <v>0</v>
      </c>
      <c r="G177" s="4">
        <f t="shared" si="43"/>
        <v>0</v>
      </c>
      <c r="H177" s="4">
        <f t="shared" si="44"/>
        <v>0</v>
      </c>
      <c r="I177" s="4">
        <f t="shared" si="45"/>
        <v>0</v>
      </c>
      <c r="J177" s="4">
        <f t="shared" si="46"/>
        <v>1</v>
      </c>
      <c r="K177" s="4">
        <f t="shared" si="47"/>
        <v>1</v>
      </c>
      <c r="L177" s="4">
        <f t="shared" si="40"/>
        <v>3</v>
      </c>
      <c r="M177" s="6">
        <f>( (_xlfn.DAYS(A177,Datas!$C$4)) / Datas!$E$4) * 100</f>
        <v>27.777777777777779</v>
      </c>
      <c r="N177" s="6">
        <f t="shared" si="41"/>
        <v>20</v>
      </c>
      <c r="O177" s="1">
        <v>401</v>
      </c>
      <c r="P177" s="2">
        <f t="shared" si="51"/>
        <v>689</v>
      </c>
      <c r="Q177" s="2">
        <f t="shared" si="51"/>
        <v>856</v>
      </c>
      <c r="R177" s="2">
        <f t="shared" si="51"/>
        <v>763</v>
      </c>
      <c r="S177" s="2">
        <f t="shared" si="50"/>
        <v>869</v>
      </c>
      <c r="T177" s="2">
        <f t="shared" si="50"/>
        <v>444</v>
      </c>
      <c r="U177" s="1">
        <v>398</v>
      </c>
      <c r="V177" s="2">
        <f>U176</f>
        <v>568</v>
      </c>
      <c r="W177" s="2">
        <f t="shared" si="49"/>
        <v>465</v>
      </c>
      <c r="X177" s="2">
        <f t="shared" si="49"/>
        <v>551</v>
      </c>
      <c r="Y177" s="2">
        <f t="shared" si="48"/>
        <v>486</v>
      </c>
      <c r="Z177" s="2">
        <f t="shared" si="48"/>
        <v>424</v>
      </c>
      <c r="AA177" s="1">
        <v>93</v>
      </c>
      <c r="AB177" s="2">
        <f t="shared" si="52"/>
        <v>262</v>
      </c>
      <c r="AC177" s="2">
        <f t="shared" si="52"/>
        <v>251</v>
      </c>
      <c r="AD177" s="2">
        <f t="shared" si="52"/>
        <v>280</v>
      </c>
      <c r="AE177" s="2">
        <f t="shared" si="52"/>
        <v>233</v>
      </c>
      <c r="AF177" s="2">
        <f t="shared" si="53"/>
        <v>134</v>
      </c>
      <c r="AG177" s="1" t="s">
        <v>289</v>
      </c>
      <c r="AH177" s="1">
        <v>22</v>
      </c>
      <c r="AI177" s="1">
        <v>81</v>
      </c>
      <c r="AJ177" s="1" t="s">
        <v>100</v>
      </c>
    </row>
    <row r="178" spans="1:36" x14ac:dyDescent="0.25">
      <c r="A178" s="3">
        <v>43199</v>
      </c>
      <c r="B178" s="4">
        <v>1</v>
      </c>
      <c r="C178" s="4">
        <f t="shared" si="37"/>
        <v>1</v>
      </c>
      <c r="D178" s="4">
        <f t="shared" si="38"/>
        <v>0</v>
      </c>
      <c r="E178" s="4">
        <f t="shared" si="39"/>
        <v>1</v>
      </c>
      <c r="F178" s="4">
        <f t="shared" si="42"/>
        <v>1</v>
      </c>
      <c r="G178" s="4">
        <f t="shared" si="43"/>
        <v>0</v>
      </c>
      <c r="H178" s="4">
        <f t="shared" si="44"/>
        <v>0</v>
      </c>
      <c r="I178" s="4">
        <f t="shared" si="45"/>
        <v>0</v>
      </c>
      <c r="J178" s="4">
        <f t="shared" si="46"/>
        <v>0</v>
      </c>
      <c r="K178" s="4">
        <f t="shared" si="47"/>
        <v>3</v>
      </c>
      <c r="L178" s="4">
        <f t="shared" si="40"/>
        <v>1</v>
      </c>
      <c r="M178" s="6">
        <f>( (_xlfn.DAYS(A178,Datas!$C$4)) / Datas!$E$4) * 100</f>
        <v>29.861111111111111</v>
      </c>
      <c r="N178" s="6">
        <f t="shared" si="41"/>
        <v>30</v>
      </c>
      <c r="O178" s="1">
        <v>872</v>
      </c>
      <c r="P178" s="2">
        <f t="shared" si="51"/>
        <v>401</v>
      </c>
      <c r="Q178" s="2">
        <f t="shared" si="51"/>
        <v>689</v>
      </c>
      <c r="R178" s="2">
        <f t="shared" si="51"/>
        <v>856</v>
      </c>
      <c r="S178" s="2">
        <f t="shared" si="50"/>
        <v>763</v>
      </c>
      <c r="T178" s="2">
        <f t="shared" si="50"/>
        <v>869</v>
      </c>
      <c r="U178" s="1">
        <v>443</v>
      </c>
      <c r="V178" s="2">
        <f>U177</f>
        <v>398</v>
      </c>
      <c r="W178" s="2">
        <f t="shared" si="49"/>
        <v>568</v>
      </c>
      <c r="X178" s="2">
        <f t="shared" si="49"/>
        <v>465</v>
      </c>
      <c r="Y178" s="2">
        <f t="shared" si="48"/>
        <v>551</v>
      </c>
      <c r="Z178" s="2">
        <f t="shared" si="48"/>
        <v>486</v>
      </c>
      <c r="AA178" s="1">
        <v>254</v>
      </c>
      <c r="AB178" s="2">
        <f t="shared" si="52"/>
        <v>93</v>
      </c>
      <c r="AC178" s="2">
        <f t="shared" si="52"/>
        <v>262</v>
      </c>
      <c r="AD178" s="2">
        <f t="shared" si="52"/>
        <v>251</v>
      </c>
      <c r="AE178" s="2">
        <f t="shared" si="52"/>
        <v>280</v>
      </c>
      <c r="AF178" s="2">
        <f t="shared" si="53"/>
        <v>233</v>
      </c>
      <c r="AG178" s="1" t="s">
        <v>293</v>
      </c>
      <c r="AH178" s="1" t="s">
        <v>287</v>
      </c>
      <c r="AI178" s="1">
        <v>71</v>
      </c>
      <c r="AJ178" s="1" t="s">
        <v>9</v>
      </c>
    </row>
    <row r="179" spans="1:36" x14ac:dyDescent="0.25">
      <c r="A179" s="3">
        <v>43200</v>
      </c>
      <c r="B179" s="4">
        <v>1</v>
      </c>
      <c r="C179" s="4">
        <f t="shared" si="37"/>
        <v>1</v>
      </c>
      <c r="D179" s="4">
        <f t="shared" si="38"/>
        <v>0</v>
      </c>
      <c r="E179" s="4">
        <f t="shared" si="39"/>
        <v>2</v>
      </c>
      <c r="F179" s="4">
        <f t="shared" si="42"/>
        <v>0</v>
      </c>
      <c r="G179" s="4">
        <f t="shared" si="43"/>
        <v>1</v>
      </c>
      <c r="H179" s="4">
        <f t="shared" si="44"/>
        <v>0</v>
      </c>
      <c r="I179" s="4">
        <f t="shared" si="45"/>
        <v>0</v>
      </c>
      <c r="J179" s="4">
        <f t="shared" si="46"/>
        <v>0</v>
      </c>
      <c r="K179" s="4">
        <f t="shared" si="47"/>
        <v>1</v>
      </c>
      <c r="L179" s="4">
        <f t="shared" si="40"/>
        <v>1</v>
      </c>
      <c r="M179" s="6">
        <f>( (_xlfn.DAYS(A179,Datas!$C$4)) / Datas!$E$4) * 100</f>
        <v>30.555555555555557</v>
      </c>
      <c r="N179" s="6">
        <f t="shared" si="41"/>
        <v>33.333333333333329</v>
      </c>
      <c r="O179" s="1">
        <v>754</v>
      </c>
      <c r="P179" s="2">
        <f t="shared" si="51"/>
        <v>872</v>
      </c>
      <c r="Q179" s="2">
        <f t="shared" si="51"/>
        <v>401</v>
      </c>
      <c r="R179" s="2">
        <f t="shared" si="51"/>
        <v>689</v>
      </c>
      <c r="S179" s="2">
        <f t="shared" si="50"/>
        <v>856</v>
      </c>
      <c r="T179" s="2">
        <f t="shared" si="50"/>
        <v>763</v>
      </c>
      <c r="U179" s="1">
        <v>572</v>
      </c>
      <c r="V179" s="2">
        <f>U178</f>
        <v>443</v>
      </c>
      <c r="W179" s="2">
        <f t="shared" si="49"/>
        <v>398</v>
      </c>
      <c r="X179" s="2">
        <f t="shared" si="49"/>
        <v>568</v>
      </c>
      <c r="Y179" s="2">
        <f t="shared" si="48"/>
        <v>465</v>
      </c>
      <c r="Z179" s="2">
        <f t="shared" si="48"/>
        <v>551</v>
      </c>
      <c r="AA179" s="1">
        <v>277</v>
      </c>
      <c r="AB179" s="2">
        <f t="shared" si="52"/>
        <v>254</v>
      </c>
      <c r="AC179" s="2">
        <f t="shared" si="52"/>
        <v>93</v>
      </c>
      <c r="AD179" s="2">
        <f t="shared" si="52"/>
        <v>262</v>
      </c>
      <c r="AE179" s="2">
        <f t="shared" si="52"/>
        <v>251</v>
      </c>
      <c r="AF179" s="2">
        <f t="shared" si="53"/>
        <v>280</v>
      </c>
      <c r="AG179" s="1" t="s">
        <v>28</v>
      </c>
      <c r="AH179" s="1" t="s">
        <v>202</v>
      </c>
      <c r="AI179" s="1">
        <v>72</v>
      </c>
      <c r="AJ179" s="1" t="s">
        <v>77</v>
      </c>
    </row>
    <row r="180" spans="1:36" x14ac:dyDescent="0.25">
      <c r="A180" s="3">
        <v>43201</v>
      </c>
      <c r="B180" s="4">
        <v>1</v>
      </c>
      <c r="C180" s="4">
        <f t="shared" si="37"/>
        <v>1</v>
      </c>
      <c r="D180" s="4">
        <f t="shared" si="38"/>
        <v>0</v>
      </c>
      <c r="E180" s="4">
        <f t="shared" si="39"/>
        <v>3</v>
      </c>
      <c r="F180" s="4">
        <f t="shared" si="42"/>
        <v>0</v>
      </c>
      <c r="G180" s="4">
        <f t="shared" si="43"/>
        <v>0</v>
      </c>
      <c r="H180" s="4">
        <f t="shared" si="44"/>
        <v>1</v>
      </c>
      <c r="I180" s="4">
        <f t="shared" si="45"/>
        <v>0</v>
      </c>
      <c r="J180" s="4">
        <f t="shared" si="46"/>
        <v>0</v>
      </c>
      <c r="K180" s="4">
        <f t="shared" si="47"/>
        <v>1</v>
      </c>
      <c r="L180" s="4">
        <f t="shared" si="40"/>
        <v>1</v>
      </c>
      <c r="M180" s="6">
        <f>( (_xlfn.DAYS(A180,Datas!$C$4)) / Datas!$E$4) * 100</f>
        <v>31.25</v>
      </c>
      <c r="N180" s="6">
        <f t="shared" si="41"/>
        <v>36.666666666666664</v>
      </c>
      <c r="O180" s="1">
        <v>757</v>
      </c>
      <c r="P180" s="2">
        <f t="shared" si="51"/>
        <v>754</v>
      </c>
      <c r="Q180" s="2">
        <f t="shared" si="51"/>
        <v>872</v>
      </c>
      <c r="R180" s="2">
        <f t="shared" si="51"/>
        <v>401</v>
      </c>
      <c r="S180" s="2">
        <f t="shared" si="50"/>
        <v>689</v>
      </c>
      <c r="T180" s="2">
        <f t="shared" si="50"/>
        <v>856</v>
      </c>
      <c r="U180" s="1">
        <v>491</v>
      </c>
      <c r="V180" s="2">
        <f>U179</f>
        <v>572</v>
      </c>
      <c r="W180" s="2">
        <f t="shared" si="49"/>
        <v>443</v>
      </c>
      <c r="X180" s="2">
        <f t="shared" si="49"/>
        <v>398</v>
      </c>
      <c r="Y180" s="2">
        <f t="shared" si="48"/>
        <v>568</v>
      </c>
      <c r="Z180" s="2">
        <f t="shared" si="48"/>
        <v>465</v>
      </c>
      <c r="AA180" s="1">
        <v>246</v>
      </c>
      <c r="AB180" s="2">
        <f t="shared" si="52"/>
        <v>277</v>
      </c>
      <c r="AC180" s="2">
        <f t="shared" si="52"/>
        <v>254</v>
      </c>
      <c r="AD180" s="2">
        <f t="shared" si="52"/>
        <v>93</v>
      </c>
      <c r="AE180" s="2">
        <f t="shared" si="52"/>
        <v>262</v>
      </c>
      <c r="AF180" s="2">
        <f t="shared" si="53"/>
        <v>251</v>
      </c>
      <c r="AG180" s="1" t="s">
        <v>140</v>
      </c>
      <c r="AH180" s="1" t="s">
        <v>258</v>
      </c>
      <c r="AI180" s="1">
        <v>72</v>
      </c>
      <c r="AJ180" s="1" t="s">
        <v>219</v>
      </c>
    </row>
    <row r="181" spans="1:36" x14ac:dyDescent="0.25">
      <c r="A181" s="3">
        <v>43202</v>
      </c>
      <c r="B181" s="4">
        <v>1</v>
      </c>
      <c r="C181" s="4">
        <f t="shared" si="37"/>
        <v>1</v>
      </c>
      <c r="D181" s="4">
        <f t="shared" si="38"/>
        <v>0</v>
      </c>
      <c r="E181" s="4">
        <f t="shared" si="39"/>
        <v>4</v>
      </c>
      <c r="F181" s="4">
        <f t="shared" si="42"/>
        <v>0</v>
      </c>
      <c r="G181" s="4">
        <f t="shared" si="43"/>
        <v>0</v>
      </c>
      <c r="H181" s="4">
        <f t="shared" si="44"/>
        <v>0</v>
      </c>
      <c r="I181" s="4">
        <f t="shared" si="45"/>
        <v>1</v>
      </c>
      <c r="J181" s="4">
        <f t="shared" si="46"/>
        <v>0</v>
      </c>
      <c r="K181" s="4">
        <f t="shared" si="47"/>
        <v>1</v>
      </c>
      <c r="L181" s="4">
        <f t="shared" si="40"/>
        <v>1</v>
      </c>
      <c r="M181" s="6">
        <f>( (_xlfn.DAYS(A181,Datas!$C$4)) / Datas!$E$4) * 100</f>
        <v>31.944444444444443</v>
      </c>
      <c r="N181" s="6">
        <f t="shared" si="41"/>
        <v>40</v>
      </c>
      <c r="O181" s="1">
        <v>700</v>
      </c>
      <c r="P181" s="2">
        <f t="shared" si="51"/>
        <v>757</v>
      </c>
      <c r="Q181" s="2">
        <f t="shared" si="51"/>
        <v>754</v>
      </c>
      <c r="R181" s="2">
        <f t="shared" si="51"/>
        <v>872</v>
      </c>
      <c r="S181" s="2">
        <f t="shared" si="50"/>
        <v>401</v>
      </c>
      <c r="T181" s="2">
        <f t="shared" si="50"/>
        <v>689</v>
      </c>
      <c r="U181" s="1">
        <v>532</v>
      </c>
      <c r="V181" s="2">
        <f>U180</f>
        <v>491</v>
      </c>
      <c r="W181" s="2">
        <f t="shared" si="49"/>
        <v>572</v>
      </c>
      <c r="X181" s="2">
        <f t="shared" si="49"/>
        <v>443</v>
      </c>
      <c r="Y181" s="2">
        <f t="shared" si="48"/>
        <v>398</v>
      </c>
      <c r="Z181" s="2">
        <f t="shared" si="48"/>
        <v>568</v>
      </c>
      <c r="AA181" s="1">
        <v>260</v>
      </c>
      <c r="AB181" s="2">
        <f t="shared" si="52"/>
        <v>246</v>
      </c>
      <c r="AC181" s="2">
        <f t="shared" si="52"/>
        <v>277</v>
      </c>
      <c r="AD181" s="2">
        <f t="shared" si="52"/>
        <v>254</v>
      </c>
      <c r="AE181" s="2">
        <f t="shared" si="52"/>
        <v>93</v>
      </c>
      <c r="AF181" s="2">
        <f t="shared" si="53"/>
        <v>262</v>
      </c>
      <c r="AG181" s="1" t="s">
        <v>27</v>
      </c>
      <c r="AH181" s="1" t="s">
        <v>251</v>
      </c>
      <c r="AI181" s="1">
        <v>74</v>
      </c>
      <c r="AJ181" s="1" t="s">
        <v>10</v>
      </c>
    </row>
    <row r="182" spans="1:36" x14ac:dyDescent="0.25">
      <c r="A182" s="3">
        <v>43203</v>
      </c>
      <c r="B182" s="4">
        <v>1</v>
      </c>
      <c r="C182" s="4">
        <f t="shared" si="37"/>
        <v>1</v>
      </c>
      <c r="D182" s="4">
        <f t="shared" si="38"/>
        <v>0</v>
      </c>
      <c r="E182" s="4">
        <f t="shared" si="39"/>
        <v>5</v>
      </c>
      <c r="F182" s="4">
        <f t="shared" si="42"/>
        <v>0</v>
      </c>
      <c r="G182" s="4">
        <f t="shared" si="43"/>
        <v>0</v>
      </c>
      <c r="H182" s="4">
        <f t="shared" si="44"/>
        <v>0</v>
      </c>
      <c r="I182" s="4">
        <f t="shared" si="45"/>
        <v>0</v>
      </c>
      <c r="J182" s="4">
        <f t="shared" si="46"/>
        <v>1</v>
      </c>
      <c r="K182" s="4">
        <f t="shared" si="47"/>
        <v>1</v>
      </c>
      <c r="L182" s="4">
        <f t="shared" si="40"/>
        <v>3</v>
      </c>
      <c r="M182" s="6">
        <f>( (_xlfn.DAYS(A182,Datas!$C$4)) / Datas!$E$4) * 100</f>
        <v>32.638888888888893</v>
      </c>
      <c r="N182" s="6">
        <f t="shared" si="41"/>
        <v>43.333333333333336</v>
      </c>
      <c r="O182" s="1">
        <v>418</v>
      </c>
      <c r="P182" s="2">
        <f t="shared" si="51"/>
        <v>700</v>
      </c>
      <c r="Q182" s="2">
        <f t="shared" si="51"/>
        <v>757</v>
      </c>
      <c r="R182" s="2">
        <f t="shared" si="51"/>
        <v>754</v>
      </c>
      <c r="S182" s="2">
        <f t="shared" si="50"/>
        <v>872</v>
      </c>
      <c r="T182" s="2">
        <f t="shared" si="50"/>
        <v>401</v>
      </c>
      <c r="U182" s="1">
        <v>349</v>
      </c>
      <c r="V182" s="2">
        <f>U181</f>
        <v>532</v>
      </c>
      <c r="W182" s="2">
        <f t="shared" si="49"/>
        <v>491</v>
      </c>
      <c r="X182" s="2">
        <f t="shared" si="49"/>
        <v>572</v>
      </c>
      <c r="Y182" s="2">
        <f t="shared" si="48"/>
        <v>443</v>
      </c>
      <c r="Z182" s="2">
        <f t="shared" si="48"/>
        <v>398</v>
      </c>
      <c r="AA182" s="1">
        <v>91</v>
      </c>
      <c r="AB182" s="2">
        <f t="shared" si="52"/>
        <v>260</v>
      </c>
      <c r="AC182" s="2">
        <f t="shared" si="52"/>
        <v>246</v>
      </c>
      <c r="AD182" s="2">
        <f t="shared" si="52"/>
        <v>277</v>
      </c>
      <c r="AE182" s="2">
        <f t="shared" si="52"/>
        <v>254</v>
      </c>
      <c r="AF182" s="2">
        <f t="shared" si="53"/>
        <v>93</v>
      </c>
      <c r="AG182" s="1" t="s">
        <v>108</v>
      </c>
      <c r="AH182" s="1" t="s">
        <v>261</v>
      </c>
      <c r="AI182" s="1">
        <v>78</v>
      </c>
      <c r="AJ182" s="1" t="s">
        <v>124</v>
      </c>
    </row>
    <row r="183" spans="1:36" x14ac:dyDescent="0.25">
      <c r="A183" s="3">
        <v>43206</v>
      </c>
      <c r="B183" s="4">
        <v>1</v>
      </c>
      <c r="C183" s="4">
        <f t="shared" si="37"/>
        <v>1</v>
      </c>
      <c r="D183" s="4">
        <f t="shared" si="38"/>
        <v>0</v>
      </c>
      <c r="E183" s="4">
        <f t="shared" si="39"/>
        <v>1</v>
      </c>
      <c r="F183" s="4">
        <f t="shared" si="42"/>
        <v>1</v>
      </c>
      <c r="G183" s="4">
        <f t="shared" si="43"/>
        <v>0</v>
      </c>
      <c r="H183" s="4">
        <f t="shared" si="44"/>
        <v>0</v>
      </c>
      <c r="I183" s="4">
        <f t="shared" si="45"/>
        <v>0</v>
      </c>
      <c r="J183" s="4">
        <f t="shared" si="46"/>
        <v>0</v>
      </c>
      <c r="K183" s="4">
        <f t="shared" si="47"/>
        <v>3</v>
      </c>
      <c r="L183" s="4">
        <f t="shared" si="40"/>
        <v>1</v>
      </c>
      <c r="M183" s="6">
        <f>( (_xlfn.DAYS(A183,Datas!$C$4)) / Datas!$E$4) * 100</f>
        <v>34.722222222222221</v>
      </c>
      <c r="N183" s="6">
        <f t="shared" si="41"/>
        <v>53.333333333333336</v>
      </c>
      <c r="O183" s="1">
        <v>817</v>
      </c>
      <c r="P183" s="2">
        <f t="shared" si="51"/>
        <v>418</v>
      </c>
      <c r="Q183" s="2">
        <f t="shared" si="51"/>
        <v>700</v>
      </c>
      <c r="R183" s="2">
        <f t="shared" si="51"/>
        <v>757</v>
      </c>
      <c r="S183" s="2">
        <f t="shared" si="50"/>
        <v>754</v>
      </c>
      <c r="T183" s="2">
        <f t="shared" si="50"/>
        <v>872</v>
      </c>
      <c r="U183" s="1">
        <v>448</v>
      </c>
      <c r="V183" s="2">
        <f>U182</f>
        <v>349</v>
      </c>
      <c r="W183" s="2">
        <f t="shared" si="49"/>
        <v>532</v>
      </c>
      <c r="X183" s="2">
        <f t="shared" si="49"/>
        <v>491</v>
      </c>
      <c r="Y183" s="2">
        <f t="shared" si="48"/>
        <v>572</v>
      </c>
      <c r="Z183" s="2">
        <f t="shared" si="48"/>
        <v>443</v>
      </c>
      <c r="AA183" s="1">
        <v>224</v>
      </c>
      <c r="AB183" s="2">
        <f t="shared" si="52"/>
        <v>91</v>
      </c>
      <c r="AC183" s="2">
        <f t="shared" si="52"/>
        <v>260</v>
      </c>
      <c r="AD183" s="2">
        <f t="shared" si="52"/>
        <v>246</v>
      </c>
      <c r="AE183" s="2">
        <f t="shared" si="52"/>
        <v>277</v>
      </c>
      <c r="AF183" s="2">
        <f t="shared" si="53"/>
        <v>254</v>
      </c>
      <c r="AG183" s="1" t="s">
        <v>177</v>
      </c>
      <c r="AH183" s="1" t="s">
        <v>69</v>
      </c>
      <c r="AI183" s="1">
        <v>79</v>
      </c>
      <c r="AJ183" s="1" t="s">
        <v>124</v>
      </c>
    </row>
    <row r="184" spans="1:36" x14ac:dyDescent="0.25">
      <c r="A184" s="3">
        <v>43207</v>
      </c>
      <c r="B184" s="4">
        <v>1</v>
      </c>
      <c r="C184" s="4">
        <f t="shared" si="37"/>
        <v>1</v>
      </c>
      <c r="D184" s="4">
        <f t="shared" si="38"/>
        <v>0</v>
      </c>
      <c r="E184" s="4">
        <f t="shared" si="39"/>
        <v>2</v>
      </c>
      <c r="F184" s="4">
        <f t="shared" si="42"/>
        <v>0</v>
      </c>
      <c r="G184" s="4">
        <f t="shared" si="43"/>
        <v>1</v>
      </c>
      <c r="H184" s="4">
        <f t="shared" si="44"/>
        <v>0</v>
      </c>
      <c r="I184" s="4">
        <f t="shared" si="45"/>
        <v>0</v>
      </c>
      <c r="J184" s="4">
        <f t="shared" si="46"/>
        <v>0</v>
      </c>
      <c r="K184" s="4">
        <f t="shared" si="47"/>
        <v>1</v>
      </c>
      <c r="L184" s="4">
        <f t="shared" si="40"/>
        <v>1</v>
      </c>
      <c r="M184" s="6">
        <f>( (_xlfn.DAYS(A184,Datas!$C$4)) / Datas!$E$4) * 100</f>
        <v>35.416666666666671</v>
      </c>
      <c r="N184" s="6">
        <f t="shared" si="41"/>
        <v>56.666666666666664</v>
      </c>
      <c r="O184" s="1">
        <v>792</v>
      </c>
      <c r="P184" s="2">
        <f t="shared" si="51"/>
        <v>817</v>
      </c>
      <c r="Q184" s="2">
        <f t="shared" si="51"/>
        <v>418</v>
      </c>
      <c r="R184" s="2">
        <f t="shared" si="51"/>
        <v>700</v>
      </c>
      <c r="S184" s="2">
        <f t="shared" si="50"/>
        <v>757</v>
      </c>
      <c r="T184" s="2">
        <f t="shared" si="50"/>
        <v>754</v>
      </c>
      <c r="U184" s="1">
        <v>547</v>
      </c>
      <c r="V184" s="2">
        <f>U183</f>
        <v>448</v>
      </c>
      <c r="W184" s="2">
        <f t="shared" si="49"/>
        <v>349</v>
      </c>
      <c r="X184" s="2">
        <f t="shared" si="49"/>
        <v>532</v>
      </c>
      <c r="Y184" s="2">
        <f t="shared" si="48"/>
        <v>491</v>
      </c>
      <c r="Z184" s="2">
        <f t="shared" si="48"/>
        <v>572</v>
      </c>
      <c r="AA184" s="1">
        <v>284</v>
      </c>
      <c r="AB184" s="2">
        <f t="shared" si="52"/>
        <v>224</v>
      </c>
      <c r="AC184" s="2">
        <f t="shared" si="52"/>
        <v>91</v>
      </c>
      <c r="AD184" s="2">
        <f t="shared" si="52"/>
        <v>260</v>
      </c>
      <c r="AE184" s="2">
        <f t="shared" si="52"/>
        <v>246</v>
      </c>
      <c r="AF184" s="2">
        <f t="shared" si="53"/>
        <v>277</v>
      </c>
      <c r="AG184" s="1" t="s">
        <v>298</v>
      </c>
      <c r="AH184" s="1" t="s">
        <v>52</v>
      </c>
      <c r="AI184" s="1">
        <v>75</v>
      </c>
      <c r="AJ184" s="1" t="s">
        <v>232</v>
      </c>
    </row>
    <row r="185" spans="1:36" x14ac:dyDescent="0.25">
      <c r="A185" s="3">
        <v>43208</v>
      </c>
      <c r="B185" s="4">
        <v>1</v>
      </c>
      <c r="C185" s="4">
        <f t="shared" si="37"/>
        <v>1</v>
      </c>
      <c r="D185" s="4">
        <f t="shared" si="38"/>
        <v>0</v>
      </c>
      <c r="E185" s="4">
        <f t="shared" si="39"/>
        <v>3</v>
      </c>
      <c r="F185" s="4">
        <f t="shared" si="42"/>
        <v>0</v>
      </c>
      <c r="G185" s="4">
        <f t="shared" si="43"/>
        <v>0</v>
      </c>
      <c r="H185" s="4">
        <f t="shared" si="44"/>
        <v>1</v>
      </c>
      <c r="I185" s="4">
        <f t="shared" si="45"/>
        <v>0</v>
      </c>
      <c r="J185" s="4">
        <f t="shared" si="46"/>
        <v>0</v>
      </c>
      <c r="K185" s="4">
        <f t="shared" si="47"/>
        <v>1</v>
      </c>
      <c r="L185" s="4">
        <f t="shared" si="40"/>
        <v>1</v>
      </c>
      <c r="M185" s="6">
        <f>( (_xlfn.DAYS(A185,Datas!$C$4)) / Datas!$E$4) * 100</f>
        <v>36.111111111111107</v>
      </c>
      <c r="N185" s="6">
        <f t="shared" si="41"/>
        <v>60</v>
      </c>
      <c r="O185" s="1">
        <v>728</v>
      </c>
      <c r="P185" s="2">
        <f t="shared" si="51"/>
        <v>792</v>
      </c>
      <c r="Q185" s="2">
        <f t="shared" si="51"/>
        <v>817</v>
      </c>
      <c r="R185" s="2">
        <f t="shared" si="51"/>
        <v>418</v>
      </c>
      <c r="S185" s="2">
        <f t="shared" si="50"/>
        <v>700</v>
      </c>
      <c r="T185" s="2">
        <f t="shared" si="50"/>
        <v>757</v>
      </c>
      <c r="U185" s="1">
        <v>488</v>
      </c>
      <c r="V185" s="2">
        <f>U184</f>
        <v>547</v>
      </c>
      <c r="W185" s="2">
        <f t="shared" si="49"/>
        <v>448</v>
      </c>
      <c r="X185" s="2">
        <f t="shared" si="49"/>
        <v>349</v>
      </c>
      <c r="Y185" s="2">
        <f t="shared" si="48"/>
        <v>532</v>
      </c>
      <c r="Z185" s="2">
        <f t="shared" si="48"/>
        <v>491</v>
      </c>
      <c r="AA185" s="1">
        <v>232</v>
      </c>
      <c r="AB185" s="2">
        <f t="shared" si="52"/>
        <v>284</v>
      </c>
      <c r="AC185" s="2">
        <f t="shared" si="52"/>
        <v>224</v>
      </c>
      <c r="AD185" s="2">
        <f t="shared" si="52"/>
        <v>91</v>
      </c>
      <c r="AE185" s="2">
        <f t="shared" si="52"/>
        <v>260</v>
      </c>
      <c r="AF185" s="2">
        <f t="shared" si="53"/>
        <v>246</v>
      </c>
      <c r="AG185" s="1" t="s">
        <v>193</v>
      </c>
      <c r="AH185" s="1" t="s">
        <v>7</v>
      </c>
      <c r="AI185" s="1">
        <v>73</v>
      </c>
      <c r="AJ185" s="1" t="s">
        <v>219</v>
      </c>
    </row>
    <row r="186" spans="1:36" x14ac:dyDescent="0.25">
      <c r="A186" s="3">
        <v>43209</v>
      </c>
      <c r="B186" s="4">
        <v>1</v>
      </c>
      <c r="C186" s="4">
        <f t="shared" si="37"/>
        <v>1</v>
      </c>
      <c r="D186" s="4">
        <f t="shared" si="38"/>
        <v>0</v>
      </c>
      <c r="E186" s="4">
        <f t="shared" si="39"/>
        <v>4</v>
      </c>
      <c r="F186" s="4">
        <f t="shared" si="42"/>
        <v>0</v>
      </c>
      <c r="G186" s="4">
        <f t="shared" si="43"/>
        <v>0</v>
      </c>
      <c r="H186" s="4">
        <f t="shared" si="44"/>
        <v>0</v>
      </c>
      <c r="I186" s="4">
        <f t="shared" si="45"/>
        <v>1</v>
      </c>
      <c r="J186" s="4">
        <f t="shared" si="46"/>
        <v>0</v>
      </c>
      <c r="K186" s="4">
        <f t="shared" si="47"/>
        <v>1</v>
      </c>
      <c r="L186" s="4">
        <f t="shared" si="40"/>
        <v>1</v>
      </c>
      <c r="M186" s="6">
        <f>( (_xlfn.DAYS(A186,Datas!$C$4)) / Datas!$E$4) * 100</f>
        <v>36.805555555555557</v>
      </c>
      <c r="N186" s="6">
        <f t="shared" si="41"/>
        <v>63.333333333333329</v>
      </c>
      <c r="O186" s="1">
        <v>717</v>
      </c>
      <c r="P186" s="2">
        <f t="shared" si="51"/>
        <v>728</v>
      </c>
      <c r="Q186" s="2">
        <f t="shared" si="51"/>
        <v>792</v>
      </c>
      <c r="R186" s="2">
        <f t="shared" si="51"/>
        <v>817</v>
      </c>
      <c r="S186" s="2">
        <f t="shared" si="50"/>
        <v>418</v>
      </c>
      <c r="T186" s="2">
        <f t="shared" si="50"/>
        <v>700</v>
      </c>
      <c r="U186" s="1">
        <v>526</v>
      </c>
      <c r="V186" s="2">
        <f>U185</f>
        <v>488</v>
      </c>
      <c r="W186" s="2">
        <f t="shared" si="49"/>
        <v>547</v>
      </c>
      <c r="X186" s="2">
        <f t="shared" si="49"/>
        <v>448</v>
      </c>
      <c r="Y186" s="2">
        <f t="shared" si="48"/>
        <v>349</v>
      </c>
      <c r="Z186" s="2">
        <f t="shared" si="48"/>
        <v>532</v>
      </c>
      <c r="AA186" s="1">
        <v>236</v>
      </c>
      <c r="AB186" s="2">
        <f t="shared" si="52"/>
        <v>232</v>
      </c>
      <c r="AC186" s="2">
        <f t="shared" si="52"/>
        <v>284</v>
      </c>
      <c r="AD186" s="2">
        <f t="shared" si="52"/>
        <v>224</v>
      </c>
      <c r="AE186" s="2">
        <f t="shared" si="52"/>
        <v>91</v>
      </c>
      <c r="AF186" s="2">
        <f t="shared" si="53"/>
        <v>260</v>
      </c>
      <c r="AG186" s="1" t="s">
        <v>210</v>
      </c>
      <c r="AH186" s="1" t="s">
        <v>109</v>
      </c>
      <c r="AI186" s="1">
        <v>76</v>
      </c>
      <c r="AJ186" s="1" t="s">
        <v>17</v>
      </c>
    </row>
    <row r="187" spans="1:36" x14ac:dyDescent="0.25">
      <c r="A187" s="3">
        <v>43210</v>
      </c>
      <c r="B187" s="4">
        <v>1</v>
      </c>
      <c r="C187" s="4">
        <f t="shared" si="37"/>
        <v>1</v>
      </c>
      <c r="D187" s="4">
        <f t="shared" si="38"/>
        <v>0</v>
      </c>
      <c r="E187" s="4">
        <f t="shared" si="39"/>
        <v>5</v>
      </c>
      <c r="F187" s="4">
        <f t="shared" si="42"/>
        <v>0</v>
      </c>
      <c r="G187" s="4">
        <f t="shared" si="43"/>
        <v>0</v>
      </c>
      <c r="H187" s="4">
        <f t="shared" si="44"/>
        <v>0</v>
      </c>
      <c r="I187" s="4">
        <f t="shared" si="45"/>
        <v>0</v>
      </c>
      <c r="J187" s="4">
        <f t="shared" si="46"/>
        <v>1</v>
      </c>
      <c r="K187" s="4">
        <f t="shared" si="47"/>
        <v>1</v>
      </c>
      <c r="L187" s="4">
        <f t="shared" si="40"/>
        <v>3</v>
      </c>
      <c r="M187" s="6">
        <f>( (_xlfn.DAYS(A187,Datas!$C$4)) / Datas!$E$4) * 100</f>
        <v>37.5</v>
      </c>
      <c r="N187" s="6">
        <f t="shared" si="41"/>
        <v>66.666666666666657</v>
      </c>
      <c r="O187" s="1">
        <v>361</v>
      </c>
      <c r="P187" s="2">
        <f t="shared" si="51"/>
        <v>717</v>
      </c>
      <c r="Q187" s="2">
        <f t="shared" si="51"/>
        <v>728</v>
      </c>
      <c r="R187" s="2">
        <f t="shared" si="51"/>
        <v>792</v>
      </c>
      <c r="S187" s="2">
        <f t="shared" si="50"/>
        <v>817</v>
      </c>
      <c r="T187" s="2">
        <f t="shared" si="50"/>
        <v>418</v>
      </c>
      <c r="U187" s="1">
        <v>320</v>
      </c>
      <c r="V187" s="2">
        <f>U186</f>
        <v>526</v>
      </c>
      <c r="W187" s="2">
        <f t="shared" si="49"/>
        <v>488</v>
      </c>
      <c r="X187" s="2">
        <f t="shared" si="49"/>
        <v>547</v>
      </c>
      <c r="Y187" s="2">
        <f t="shared" si="48"/>
        <v>448</v>
      </c>
      <c r="Z187" s="2">
        <f t="shared" si="48"/>
        <v>349</v>
      </c>
      <c r="AA187" s="1">
        <v>83</v>
      </c>
      <c r="AB187" s="2">
        <f t="shared" si="52"/>
        <v>236</v>
      </c>
      <c r="AC187" s="2">
        <f t="shared" si="52"/>
        <v>232</v>
      </c>
      <c r="AD187" s="2">
        <f t="shared" si="52"/>
        <v>284</v>
      </c>
      <c r="AE187" s="2">
        <f t="shared" si="52"/>
        <v>224</v>
      </c>
      <c r="AF187" s="2">
        <f t="shared" si="53"/>
        <v>91</v>
      </c>
      <c r="AG187" s="1" t="s">
        <v>138</v>
      </c>
      <c r="AH187" s="1" t="s">
        <v>4</v>
      </c>
      <c r="AI187" s="1">
        <v>78</v>
      </c>
      <c r="AJ187" s="1" t="s">
        <v>10</v>
      </c>
    </row>
    <row r="188" spans="1:36" x14ac:dyDescent="0.25">
      <c r="A188" s="3">
        <v>43213</v>
      </c>
      <c r="B188" s="4">
        <v>1</v>
      </c>
      <c r="C188" s="4">
        <f t="shared" si="37"/>
        <v>1</v>
      </c>
      <c r="D188" s="4">
        <f t="shared" si="38"/>
        <v>0</v>
      </c>
      <c r="E188" s="4">
        <f t="shared" si="39"/>
        <v>1</v>
      </c>
      <c r="F188" s="4">
        <f t="shared" si="42"/>
        <v>1</v>
      </c>
      <c r="G188" s="4">
        <f t="shared" si="43"/>
        <v>0</v>
      </c>
      <c r="H188" s="4">
        <f t="shared" si="44"/>
        <v>0</v>
      </c>
      <c r="I188" s="4">
        <f t="shared" si="45"/>
        <v>0</v>
      </c>
      <c r="J188" s="4">
        <f t="shared" si="46"/>
        <v>0</v>
      </c>
      <c r="K188" s="4">
        <f t="shared" si="47"/>
        <v>3</v>
      </c>
      <c r="L188" s="4">
        <f t="shared" si="40"/>
        <v>1</v>
      </c>
      <c r="M188" s="6">
        <f>( (_xlfn.DAYS(A188,Datas!$C$4)) / Datas!$E$4) * 100</f>
        <v>39.583333333333329</v>
      </c>
      <c r="N188" s="6">
        <f t="shared" si="41"/>
        <v>76.666666666666671</v>
      </c>
      <c r="O188" s="1">
        <v>832</v>
      </c>
      <c r="P188" s="2">
        <f t="shared" si="51"/>
        <v>361</v>
      </c>
      <c r="Q188" s="2">
        <f t="shared" si="51"/>
        <v>717</v>
      </c>
      <c r="R188" s="2">
        <f t="shared" si="51"/>
        <v>728</v>
      </c>
      <c r="S188" s="2">
        <f t="shared" si="50"/>
        <v>792</v>
      </c>
      <c r="T188" s="2">
        <f t="shared" si="50"/>
        <v>817</v>
      </c>
      <c r="U188" s="1">
        <v>460</v>
      </c>
      <c r="V188" s="2">
        <f>U187</f>
        <v>320</v>
      </c>
      <c r="W188" s="2">
        <f t="shared" si="49"/>
        <v>526</v>
      </c>
      <c r="X188" s="2">
        <f t="shared" si="49"/>
        <v>488</v>
      </c>
      <c r="Y188" s="2">
        <f t="shared" si="48"/>
        <v>547</v>
      </c>
      <c r="Z188" s="2">
        <f t="shared" si="48"/>
        <v>448</v>
      </c>
      <c r="AA188" s="1">
        <v>222</v>
      </c>
      <c r="AB188" s="2">
        <f t="shared" si="52"/>
        <v>83</v>
      </c>
      <c r="AC188" s="2">
        <f t="shared" si="52"/>
        <v>236</v>
      </c>
      <c r="AD188" s="2">
        <f t="shared" si="52"/>
        <v>232</v>
      </c>
      <c r="AE188" s="2">
        <f t="shared" si="52"/>
        <v>284</v>
      </c>
      <c r="AF188" s="2">
        <f t="shared" si="53"/>
        <v>224</v>
      </c>
      <c r="AG188" s="1" t="s">
        <v>146</v>
      </c>
      <c r="AH188" s="1" t="s">
        <v>217</v>
      </c>
      <c r="AI188" s="1">
        <v>74</v>
      </c>
      <c r="AJ188" s="1">
        <v>5</v>
      </c>
    </row>
    <row r="189" spans="1:36" x14ac:dyDescent="0.25">
      <c r="A189" s="3">
        <v>43214</v>
      </c>
      <c r="B189" s="4">
        <v>1</v>
      </c>
      <c r="C189" s="4">
        <f t="shared" si="37"/>
        <v>1</v>
      </c>
      <c r="D189" s="4">
        <f t="shared" si="38"/>
        <v>0</v>
      </c>
      <c r="E189" s="4">
        <f t="shared" si="39"/>
        <v>2</v>
      </c>
      <c r="F189" s="4">
        <f t="shared" si="42"/>
        <v>0</v>
      </c>
      <c r="G189" s="4">
        <f t="shared" si="43"/>
        <v>1</v>
      </c>
      <c r="H189" s="4">
        <f t="shared" si="44"/>
        <v>0</v>
      </c>
      <c r="I189" s="4">
        <f t="shared" si="45"/>
        <v>0</v>
      </c>
      <c r="J189" s="4">
        <f t="shared" si="46"/>
        <v>0</v>
      </c>
      <c r="K189" s="4">
        <f t="shared" si="47"/>
        <v>1</v>
      </c>
      <c r="L189" s="4">
        <f t="shared" si="40"/>
        <v>1</v>
      </c>
      <c r="M189" s="6">
        <f>( (_xlfn.DAYS(A189,Datas!$C$4)) / Datas!$E$4) * 100</f>
        <v>40.277777777777779</v>
      </c>
      <c r="N189" s="6">
        <f t="shared" si="41"/>
        <v>80</v>
      </c>
      <c r="O189" s="1">
        <v>691</v>
      </c>
      <c r="P189" s="2">
        <f t="shared" si="51"/>
        <v>832</v>
      </c>
      <c r="Q189" s="2">
        <f t="shared" si="51"/>
        <v>361</v>
      </c>
      <c r="R189" s="2">
        <f t="shared" si="51"/>
        <v>717</v>
      </c>
      <c r="S189" s="2">
        <f t="shared" si="50"/>
        <v>728</v>
      </c>
      <c r="T189" s="2">
        <f t="shared" si="50"/>
        <v>792</v>
      </c>
      <c r="U189" s="1">
        <v>533</v>
      </c>
      <c r="V189" s="2">
        <f>U188</f>
        <v>460</v>
      </c>
      <c r="W189" s="2">
        <f t="shared" si="49"/>
        <v>320</v>
      </c>
      <c r="X189" s="2">
        <f t="shared" si="49"/>
        <v>526</v>
      </c>
      <c r="Y189" s="2">
        <f t="shared" si="48"/>
        <v>488</v>
      </c>
      <c r="Z189" s="2">
        <f t="shared" si="48"/>
        <v>547</v>
      </c>
      <c r="AA189" s="1">
        <v>238</v>
      </c>
      <c r="AB189" s="2">
        <f t="shared" si="52"/>
        <v>222</v>
      </c>
      <c r="AC189" s="2">
        <f t="shared" si="52"/>
        <v>83</v>
      </c>
      <c r="AD189" s="2">
        <f t="shared" si="52"/>
        <v>236</v>
      </c>
      <c r="AE189" s="2">
        <f t="shared" si="52"/>
        <v>232</v>
      </c>
      <c r="AF189" s="2">
        <f t="shared" si="53"/>
        <v>284</v>
      </c>
      <c r="AG189" s="1" t="s">
        <v>138</v>
      </c>
      <c r="AH189" s="1" t="s">
        <v>6</v>
      </c>
      <c r="AI189" s="1">
        <v>74</v>
      </c>
      <c r="AJ189" s="1" t="s">
        <v>154</v>
      </c>
    </row>
    <row r="190" spans="1:36" x14ac:dyDescent="0.25">
      <c r="A190" s="3">
        <v>43215</v>
      </c>
      <c r="B190" s="4">
        <v>1</v>
      </c>
      <c r="C190" s="4">
        <f t="shared" si="37"/>
        <v>1</v>
      </c>
      <c r="D190" s="4">
        <f t="shared" si="38"/>
        <v>0</v>
      </c>
      <c r="E190" s="4">
        <f t="shared" si="39"/>
        <v>3</v>
      </c>
      <c r="F190" s="4">
        <f t="shared" si="42"/>
        <v>0</v>
      </c>
      <c r="G190" s="4">
        <f t="shared" si="43"/>
        <v>0</v>
      </c>
      <c r="H190" s="4">
        <f t="shared" si="44"/>
        <v>1</v>
      </c>
      <c r="I190" s="4">
        <f t="shared" si="45"/>
        <v>0</v>
      </c>
      <c r="J190" s="4">
        <f t="shared" si="46"/>
        <v>0</v>
      </c>
      <c r="K190" s="4">
        <f t="shared" si="47"/>
        <v>1</v>
      </c>
      <c r="L190" s="4">
        <f t="shared" si="40"/>
        <v>1</v>
      </c>
      <c r="M190" s="6">
        <f>( (_xlfn.DAYS(A190,Datas!$C$4)) / Datas!$E$4) * 100</f>
        <v>40.972222222222221</v>
      </c>
      <c r="N190" s="6">
        <f t="shared" si="41"/>
        <v>83.333333333333343</v>
      </c>
      <c r="O190" s="1">
        <v>775</v>
      </c>
      <c r="P190" s="2">
        <f t="shared" si="51"/>
        <v>691</v>
      </c>
      <c r="Q190" s="2">
        <f t="shared" si="51"/>
        <v>832</v>
      </c>
      <c r="R190" s="2">
        <f t="shared" si="51"/>
        <v>361</v>
      </c>
      <c r="S190" s="2">
        <f t="shared" si="50"/>
        <v>717</v>
      </c>
      <c r="T190" s="2">
        <f t="shared" si="50"/>
        <v>728</v>
      </c>
      <c r="U190" s="1">
        <v>481</v>
      </c>
      <c r="V190" s="2">
        <f>U189</f>
        <v>533</v>
      </c>
      <c r="W190" s="2">
        <f t="shared" si="49"/>
        <v>460</v>
      </c>
      <c r="X190" s="2">
        <f t="shared" si="49"/>
        <v>320</v>
      </c>
      <c r="Y190" s="2">
        <f t="shared" si="48"/>
        <v>526</v>
      </c>
      <c r="Z190" s="2">
        <f t="shared" si="48"/>
        <v>488</v>
      </c>
      <c r="AA190" s="1">
        <v>262</v>
      </c>
      <c r="AB190" s="2">
        <f t="shared" si="52"/>
        <v>238</v>
      </c>
      <c r="AC190" s="2">
        <f t="shared" si="52"/>
        <v>222</v>
      </c>
      <c r="AD190" s="2">
        <f t="shared" si="52"/>
        <v>83</v>
      </c>
      <c r="AE190" s="2">
        <f t="shared" si="52"/>
        <v>236</v>
      </c>
      <c r="AF190" s="2">
        <f t="shared" si="53"/>
        <v>232</v>
      </c>
      <c r="AG190" s="1" t="s">
        <v>86</v>
      </c>
      <c r="AH190" s="1" t="s">
        <v>227</v>
      </c>
      <c r="AI190" s="1">
        <v>74</v>
      </c>
      <c r="AJ190" s="1" t="s">
        <v>94</v>
      </c>
    </row>
    <row r="191" spans="1:36" x14ac:dyDescent="0.25">
      <c r="A191" s="3">
        <v>43216</v>
      </c>
      <c r="B191" s="4">
        <v>1</v>
      </c>
      <c r="C191" s="4">
        <f t="shared" si="37"/>
        <v>1</v>
      </c>
      <c r="D191" s="4">
        <f t="shared" si="38"/>
        <v>0</v>
      </c>
      <c r="E191" s="4">
        <f t="shared" si="39"/>
        <v>4</v>
      </c>
      <c r="F191" s="4">
        <f t="shared" si="42"/>
        <v>0</v>
      </c>
      <c r="G191" s="4">
        <f t="shared" si="43"/>
        <v>0</v>
      </c>
      <c r="H191" s="4">
        <f t="shared" si="44"/>
        <v>0</v>
      </c>
      <c r="I191" s="4">
        <f t="shared" si="45"/>
        <v>1</v>
      </c>
      <c r="J191" s="4">
        <f t="shared" si="46"/>
        <v>0</v>
      </c>
      <c r="K191" s="4">
        <f t="shared" si="47"/>
        <v>1</v>
      </c>
      <c r="L191" s="4">
        <f t="shared" si="40"/>
        <v>1</v>
      </c>
      <c r="M191" s="6">
        <f>( (_xlfn.DAYS(A191,Datas!$C$4)) / Datas!$E$4) * 100</f>
        <v>41.666666666666671</v>
      </c>
      <c r="N191" s="6">
        <f t="shared" si="41"/>
        <v>86.666666666666671</v>
      </c>
      <c r="O191" s="1">
        <v>707</v>
      </c>
      <c r="P191" s="2">
        <f t="shared" si="51"/>
        <v>775</v>
      </c>
      <c r="Q191" s="2">
        <f t="shared" si="51"/>
        <v>691</v>
      </c>
      <c r="R191" s="2">
        <f t="shared" si="51"/>
        <v>832</v>
      </c>
      <c r="S191" s="2">
        <f t="shared" si="50"/>
        <v>361</v>
      </c>
      <c r="T191" s="2">
        <f t="shared" si="50"/>
        <v>717</v>
      </c>
      <c r="U191" s="1">
        <v>512</v>
      </c>
      <c r="V191" s="2">
        <f>U190</f>
        <v>481</v>
      </c>
      <c r="W191" s="2">
        <f t="shared" si="49"/>
        <v>533</v>
      </c>
      <c r="X191" s="2">
        <f t="shared" si="49"/>
        <v>460</v>
      </c>
      <c r="Y191" s="2">
        <f t="shared" si="48"/>
        <v>320</v>
      </c>
      <c r="Z191" s="2">
        <f t="shared" si="48"/>
        <v>526</v>
      </c>
      <c r="AA191" s="1">
        <v>250</v>
      </c>
      <c r="AB191" s="2">
        <f t="shared" si="52"/>
        <v>262</v>
      </c>
      <c r="AC191" s="2">
        <f t="shared" si="52"/>
        <v>238</v>
      </c>
      <c r="AD191" s="2">
        <f t="shared" si="52"/>
        <v>222</v>
      </c>
      <c r="AE191" s="2">
        <f t="shared" si="52"/>
        <v>83</v>
      </c>
      <c r="AF191" s="2">
        <f t="shared" si="53"/>
        <v>236</v>
      </c>
      <c r="AG191" s="1" t="s">
        <v>35</v>
      </c>
      <c r="AH191" s="1" t="s">
        <v>54</v>
      </c>
      <c r="AI191" s="1">
        <v>85</v>
      </c>
      <c r="AJ191" s="1" t="s">
        <v>34</v>
      </c>
    </row>
    <row r="192" spans="1:36" x14ac:dyDescent="0.25">
      <c r="A192" s="3">
        <v>43217</v>
      </c>
      <c r="B192" s="4">
        <v>1</v>
      </c>
      <c r="C192" s="4">
        <f t="shared" si="37"/>
        <v>1</v>
      </c>
      <c r="D192" s="4">
        <f t="shared" si="38"/>
        <v>0</v>
      </c>
      <c r="E192" s="4">
        <f t="shared" si="39"/>
        <v>5</v>
      </c>
      <c r="F192" s="4">
        <f t="shared" si="42"/>
        <v>0</v>
      </c>
      <c r="G192" s="4">
        <f t="shared" si="43"/>
        <v>0</v>
      </c>
      <c r="H192" s="4">
        <f t="shared" si="44"/>
        <v>0</v>
      </c>
      <c r="I192" s="4">
        <f t="shared" si="45"/>
        <v>0</v>
      </c>
      <c r="J192" s="4">
        <f t="shared" si="46"/>
        <v>1</v>
      </c>
      <c r="K192" s="4">
        <f t="shared" si="47"/>
        <v>1</v>
      </c>
      <c r="L192" s="4">
        <f t="shared" si="40"/>
        <v>5</v>
      </c>
      <c r="M192" s="6">
        <f>( (_xlfn.DAYS(A192,Datas!$C$4)) / Datas!$E$4) * 100</f>
        <v>42.361111111111107</v>
      </c>
      <c r="N192" s="6">
        <f t="shared" si="41"/>
        <v>90</v>
      </c>
      <c r="O192" s="1">
        <v>406</v>
      </c>
      <c r="P192" s="2">
        <f t="shared" si="51"/>
        <v>707</v>
      </c>
      <c r="Q192" s="2">
        <f t="shared" si="51"/>
        <v>775</v>
      </c>
      <c r="R192" s="2">
        <f t="shared" si="51"/>
        <v>691</v>
      </c>
      <c r="S192" s="2">
        <f t="shared" si="50"/>
        <v>832</v>
      </c>
      <c r="T192" s="2">
        <f t="shared" si="50"/>
        <v>361</v>
      </c>
      <c r="U192" s="1">
        <v>335</v>
      </c>
      <c r="V192" s="2">
        <f>U191</f>
        <v>512</v>
      </c>
      <c r="W192" s="2">
        <f t="shared" si="49"/>
        <v>481</v>
      </c>
      <c r="X192" s="2">
        <f t="shared" si="49"/>
        <v>533</v>
      </c>
      <c r="Y192" s="2">
        <f t="shared" si="48"/>
        <v>460</v>
      </c>
      <c r="Z192" s="2">
        <f t="shared" si="48"/>
        <v>320</v>
      </c>
      <c r="AA192" s="1">
        <v>90</v>
      </c>
      <c r="AB192" s="2">
        <f t="shared" si="52"/>
        <v>250</v>
      </c>
      <c r="AC192" s="2">
        <f t="shared" si="52"/>
        <v>262</v>
      </c>
      <c r="AD192" s="2">
        <f t="shared" si="52"/>
        <v>238</v>
      </c>
      <c r="AE192" s="2">
        <f t="shared" si="52"/>
        <v>222</v>
      </c>
      <c r="AF192" s="2">
        <f t="shared" si="53"/>
        <v>83</v>
      </c>
      <c r="AG192" s="1" t="s">
        <v>51</v>
      </c>
      <c r="AH192" s="1" t="s">
        <v>203</v>
      </c>
      <c r="AI192" s="1">
        <v>72</v>
      </c>
      <c r="AJ192" s="1" t="s">
        <v>124</v>
      </c>
    </row>
    <row r="193" spans="1:36" x14ac:dyDescent="0.25">
      <c r="A193" s="3">
        <v>43222</v>
      </c>
      <c r="B193" s="4">
        <v>1</v>
      </c>
      <c r="C193" s="4">
        <f t="shared" si="37"/>
        <v>1</v>
      </c>
      <c r="D193" s="4">
        <f t="shared" si="38"/>
        <v>0</v>
      </c>
      <c r="E193" s="4">
        <f t="shared" si="39"/>
        <v>3</v>
      </c>
      <c r="F193" s="4">
        <f t="shared" si="42"/>
        <v>0</v>
      </c>
      <c r="G193" s="4">
        <f t="shared" si="43"/>
        <v>0</v>
      </c>
      <c r="H193" s="4">
        <f t="shared" si="44"/>
        <v>1</v>
      </c>
      <c r="I193" s="4">
        <f t="shared" si="45"/>
        <v>0</v>
      </c>
      <c r="J193" s="4">
        <f t="shared" si="46"/>
        <v>0</v>
      </c>
      <c r="K193" s="4">
        <f t="shared" si="47"/>
        <v>5</v>
      </c>
      <c r="L193" s="4">
        <f t="shared" si="40"/>
        <v>1</v>
      </c>
      <c r="M193" s="6">
        <f>( (_xlfn.DAYS(A193,Datas!$C$4)) / Datas!$E$4) * 100</f>
        <v>45.833333333333329</v>
      </c>
      <c r="N193" s="6">
        <f t="shared" si="41"/>
        <v>6.4516129032258061</v>
      </c>
      <c r="O193" s="1">
        <v>808</v>
      </c>
      <c r="P193" s="2">
        <f t="shared" si="51"/>
        <v>406</v>
      </c>
      <c r="Q193" s="2">
        <f t="shared" si="51"/>
        <v>707</v>
      </c>
      <c r="R193" s="2">
        <f t="shared" si="51"/>
        <v>775</v>
      </c>
      <c r="S193" s="2">
        <f t="shared" si="50"/>
        <v>691</v>
      </c>
      <c r="T193" s="2">
        <f t="shared" si="50"/>
        <v>832</v>
      </c>
      <c r="U193" s="1">
        <v>457</v>
      </c>
      <c r="V193" s="2">
        <f>U192</f>
        <v>335</v>
      </c>
      <c r="W193" s="2">
        <f t="shared" si="49"/>
        <v>512</v>
      </c>
      <c r="X193" s="2">
        <f t="shared" si="49"/>
        <v>481</v>
      </c>
      <c r="Y193" s="2">
        <f t="shared" si="48"/>
        <v>533</v>
      </c>
      <c r="Z193" s="2">
        <f t="shared" si="48"/>
        <v>460</v>
      </c>
      <c r="AA193" s="1">
        <v>186</v>
      </c>
      <c r="AB193" s="2">
        <f t="shared" si="52"/>
        <v>90</v>
      </c>
      <c r="AC193" s="2">
        <f t="shared" si="52"/>
        <v>250</v>
      </c>
      <c r="AD193" s="2">
        <f t="shared" si="52"/>
        <v>262</v>
      </c>
      <c r="AE193" s="2">
        <f t="shared" si="52"/>
        <v>238</v>
      </c>
      <c r="AF193" s="2">
        <f t="shared" si="53"/>
        <v>222</v>
      </c>
      <c r="AG193" s="1" t="s">
        <v>157</v>
      </c>
      <c r="AH193" s="1" t="s">
        <v>21</v>
      </c>
      <c r="AI193" s="1">
        <v>74</v>
      </c>
      <c r="AJ193" s="1" t="s">
        <v>89</v>
      </c>
    </row>
    <row r="194" spans="1:36" x14ac:dyDescent="0.25">
      <c r="A194" s="3">
        <v>43223</v>
      </c>
      <c r="B194" s="4">
        <v>1</v>
      </c>
      <c r="C194" s="4">
        <f t="shared" ref="C194:C257" si="54">IF(B194=1,1,0)</f>
        <v>1</v>
      </c>
      <c r="D194" s="4">
        <f t="shared" ref="D194:D257" si="55">IF(B194=2,1,0)</f>
        <v>0</v>
      </c>
      <c r="E194" s="4">
        <f t="shared" ref="E194:E257" si="56">WEEKDAY(A194,2)</f>
        <v>4</v>
      </c>
      <c r="F194" s="4">
        <f t="shared" si="42"/>
        <v>0</v>
      </c>
      <c r="G194" s="4">
        <f t="shared" si="43"/>
        <v>0</v>
      </c>
      <c r="H194" s="4">
        <f t="shared" si="44"/>
        <v>0</v>
      </c>
      <c r="I194" s="4">
        <f t="shared" si="45"/>
        <v>1</v>
      </c>
      <c r="J194" s="4">
        <f t="shared" si="46"/>
        <v>0</v>
      </c>
      <c r="K194" s="4">
        <f t="shared" si="47"/>
        <v>1</v>
      </c>
      <c r="L194" s="4">
        <f t="shared" ref="L194:L257" si="57">_xlfn.DAYS(A195,A194)</f>
        <v>1</v>
      </c>
      <c r="M194" s="6">
        <f>( (_xlfn.DAYS(A194,Datas!$C$4)) / Datas!$E$4) * 100</f>
        <v>46.527777777777779</v>
      </c>
      <c r="N194" s="6">
        <f t="shared" ref="N194:N257" si="58">DAY(A194)/(DAY(EOMONTH(A194,0))) * 100</f>
        <v>9.67741935483871</v>
      </c>
      <c r="O194" s="1">
        <v>677</v>
      </c>
      <c r="P194" s="2">
        <f t="shared" si="51"/>
        <v>808</v>
      </c>
      <c r="Q194" s="2">
        <f t="shared" si="51"/>
        <v>406</v>
      </c>
      <c r="R194" s="2">
        <f t="shared" si="51"/>
        <v>707</v>
      </c>
      <c r="S194" s="2">
        <f t="shared" si="50"/>
        <v>775</v>
      </c>
      <c r="T194" s="2">
        <f t="shared" si="50"/>
        <v>691</v>
      </c>
      <c r="U194" s="1">
        <v>532</v>
      </c>
      <c r="V194" s="2">
        <f>U193</f>
        <v>457</v>
      </c>
      <c r="W194" s="2">
        <f t="shared" si="49"/>
        <v>335</v>
      </c>
      <c r="X194" s="2">
        <f t="shared" si="49"/>
        <v>512</v>
      </c>
      <c r="Y194" s="2">
        <f t="shared" si="48"/>
        <v>481</v>
      </c>
      <c r="Z194" s="2">
        <f t="shared" si="48"/>
        <v>533</v>
      </c>
      <c r="AA194" s="1">
        <v>249</v>
      </c>
      <c r="AB194" s="2">
        <f t="shared" si="52"/>
        <v>186</v>
      </c>
      <c r="AC194" s="2">
        <f t="shared" si="52"/>
        <v>90</v>
      </c>
      <c r="AD194" s="2">
        <f t="shared" si="52"/>
        <v>250</v>
      </c>
      <c r="AE194" s="2">
        <f t="shared" si="52"/>
        <v>262</v>
      </c>
      <c r="AF194" s="2">
        <f t="shared" si="53"/>
        <v>238</v>
      </c>
      <c r="AG194" s="1" t="s">
        <v>205</v>
      </c>
      <c r="AH194" s="1" t="s">
        <v>103</v>
      </c>
      <c r="AI194" s="1">
        <v>80</v>
      </c>
      <c r="AJ194" s="1" t="s">
        <v>124</v>
      </c>
    </row>
    <row r="195" spans="1:36" x14ac:dyDescent="0.25">
      <c r="A195" s="3">
        <v>43224</v>
      </c>
      <c r="B195" s="4">
        <v>1</v>
      </c>
      <c r="C195" s="4">
        <f t="shared" si="54"/>
        <v>1</v>
      </c>
      <c r="D195" s="4">
        <f t="shared" si="55"/>
        <v>0</v>
      </c>
      <c r="E195" s="4">
        <f t="shared" si="56"/>
        <v>5</v>
      </c>
      <c r="F195" s="4">
        <f t="shared" ref="F195:F258" si="59">IF($E195=1,1,0)</f>
        <v>0</v>
      </c>
      <c r="G195" s="4">
        <f t="shared" ref="G195:G258" si="60">IF($E195=2,1,0)</f>
        <v>0</v>
      </c>
      <c r="H195" s="4">
        <f t="shared" ref="H195:H258" si="61">IF($E195=3,1,0)</f>
        <v>0</v>
      </c>
      <c r="I195" s="4">
        <f t="shared" ref="I195:I258" si="62">IF($E195=4,1,0)</f>
        <v>0</v>
      </c>
      <c r="J195" s="4">
        <f t="shared" ref="J195:J258" si="63">IF($E195=5,1,0)</f>
        <v>1</v>
      </c>
      <c r="K195" s="4">
        <f t="shared" ref="K195:K258" si="64">_xlfn.DAYS(A195,A194)</f>
        <v>1</v>
      </c>
      <c r="L195" s="4">
        <f t="shared" si="57"/>
        <v>3</v>
      </c>
      <c r="M195" s="6">
        <f>( (_xlfn.DAYS(A195,Datas!$C$4)) / Datas!$E$4) * 100</f>
        <v>47.222222222222221</v>
      </c>
      <c r="N195" s="6">
        <f t="shared" si="58"/>
        <v>12.903225806451612</v>
      </c>
      <c r="O195" s="1">
        <v>403</v>
      </c>
      <c r="P195" s="2">
        <f t="shared" si="51"/>
        <v>677</v>
      </c>
      <c r="Q195" s="2">
        <f t="shared" si="51"/>
        <v>808</v>
      </c>
      <c r="R195" s="2">
        <f t="shared" si="51"/>
        <v>406</v>
      </c>
      <c r="S195" s="2">
        <f t="shared" si="50"/>
        <v>707</v>
      </c>
      <c r="T195" s="2">
        <f t="shared" si="50"/>
        <v>775</v>
      </c>
      <c r="U195" s="1">
        <v>344</v>
      </c>
      <c r="V195" s="2">
        <f>U194</f>
        <v>532</v>
      </c>
      <c r="W195" s="2">
        <f t="shared" si="49"/>
        <v>457</v>
      </c>
      <c r="X195" s="2">
        <f t="shared" si="49"/>
        <v>335</v>
      </c>
      <c r="Y195" s="2">
        <f t="shared" si="49"/>
        <v>512</v>
      </c>
      <c r="Z195" s="2">
        <f t="shared" si="49"/>
        <v>481</v>
      </c>
      <c r="AA195" s="1">
        <v>94</v>
      </c>
      <c r="AB195" s="2">
        <f t="shared" si="52"/>
        <v>249</v>
      </c>
      <c r="AC195" s="2">
        <f t="shared" si="52"/>
        <v>186</v>
      </c>
      <c r="AD195" s="2">
        <f t="shared" si="52"/>
        <v>90</v>
      </c>
      <c r="AE195" s="2">
        <f t="shared" si="52"/>
        <v>250</v>
      </c>
      <c r="AF195" s="2">
        <f t="shared" si="53"/>
        <v>262</v>
      </c>
      <c r="AG195" s="1" t="s">
        <v>138</v>
      </c>
      <c r="AH195" s="1" t="s">
        <v>46</v>
      </c>
      <c r="AI195" s="1">
        <v>80</v>
      </c>
      <c r="AJ195" s="1" t="s">
        <v>39</v>
      </c>
    </row>
    <row r="196" spans="1:36" x14ac:dyDescent="0.25">
      <c r="A196" s="3">
        <v>43227</v>
      </c>
      <c r="B196" s="4">
        <v>1</v>
      </c>
      <c r="C196" s="4">
        <f t="shared" si="54"/>
        <v>1</v>
      </c>
      <c r="D196" s="4">
        <f t="shared" si="55"/>
        <v>0</v>
      </c>
      <c r="E196" s="4">
        <f t="shared" si="56"/>
        <v>1</v>
      </c>
      <c r="F196" s="4">
        <f t="shared" si="59"/>
        <v>1</v>
      </c>
      <c r="G196" s="4">
        <f t="shared" si="60"/>
        <v>0</v>
      </c>
      <c r="H196" s="4">
        <f t="shared" si="61"/>
        <v>0</v>
      </c>
      <c r="I196" s="4">
        <f t="shared" si="62"/>
        <v>0</v>
      </c>
      <c r="J196" s="4">
        <f t="shared" si="63"/>
        <v>0</v>
      </c>
      <c r="K196" s="4">
        <f t="shared" si="64"/>
        <v>3</v>
      </c>
      <c r="L196" s="4">
        <f t="shared" si="57"/>
        <v>1</v>
      </c>
      <c r="M196" s="6">
        <f>( (_xlfn.DAYS(A196,Datas!$C$4)) / Datas!$E$4) * 100</f>
        <v>49.305555555555557</v>
      </c>
      <c r="N196" s="6">
        <f t="shared" si="58"/>
        <v>22.58064516129032</v>
      </c>
      <c r="O196" s="1">
        <v>764</v>
      </c>
      <c r="P196" s="2">
        <f t="shared" si="51"/>
        <v>403</v>
      </c>
      <c r="Q196" s="2">
        <f t="shared" si="51"/>
        <v>677</v>
      </c>
      <c r="R196" s="2">
        <f t="shared" si="51"/>
        <v>808</v>
      </c>
      <c r="S196" s="2">
        <f t="shared" si="50"/>
        <v>406</v>
      </c>
      <c r="T196" s="2">
        <f t="shared" si="50"/>
        <v>707</v>
      </c>
      <c r="U196" s="1">
        <v>439</v>
      </c>
      <c r="V196" s="2">
        <f>U195</f>
        <v>344</v>
      </c>
      <c r="W196" s="2">
        <f t="shared" ref="W196:Y259" si="65">V195</f>
        <v>532</v>
      </c>
      <c r="X196" s="2">
        <f t="shared" si="65"/>
        <v>457</v>
      </c>
      <c r="Y196" s="2">
        <f t="shared" si="65"/>
        <v>335</v>
      </c>
      <c r="Z196" s="2">
        <f t="shared" ref="Z196:Z259" si="66">Y195</f>
        <v>512</v>
      </c>
      <c r="AA196" s="1">
        <v>198</v>
      </c>
      <c r="AB196" s="2">
        <f t="shared" si="52"/>
        <v>94</v>
      </c>
      <c r="AC196" s="2">
        <f t="shared" si="52"/>
        <v>249</v>
      </c>
      <c r="AD196" s="2">
        <f t="shared" si="52"/>
        <v>186</v>
      </c>
      <c r="AE196" s="2">
        <f t="shared" si="52"/>
        <v>90</v>
      </c>
      <c r="AF196" s="2">
        <f t="shared" si="53"/>
        <v>250</v>
      </c>
      <c r="AG196" s="1" t="s">
        <v>178</v>
      </c>
      <c r="AH196" s="1" t="s">
        <v>52</v>
      </c>
      <c r="AI196" s="1">
        <v>77</v>
      </c>
      <c r="AJ196" s="1" t="s">
        <v>139</v>
      </c>
    </row>
    <row r="197" spans="1:36" x14ac:dyDescent="0.25">
      <c r="A197" s="3">
        <v>43228</v>
      </c>
      <c r="B197" s="4">
        <v>1</v>
      </c>
      <c r="C197" s="4">
        <f t="shared" si="54"/>
        <v>1</v>
      </c>
      <c r="D197" s="4">
        <f t="shared" si="55"/>
        <v>0</v>
      </c>
      <c r="E197" s="4">
        <f t="shared" si="56"/>
        <v>2</v>
      </c>
      <c r="F197" s="4">
        <f t="shared" si="59"/>
        <v>0</v>
      </c>
      <c r="G197" s="4">
        <f t="shared" si="60"/>
        <v>1</v>
      </c>
      <c r="H197" s="4">
        <f t="shared" si="61"/>
        <v>0</v>
      </c>
      <c r="I197" s="4">
        <f t="shared" si="62"/>
        <v>0</v>
      </c>
      <c r="J197" s="4">
        <f t="shared" si="63"/>
        <v>0</v>
      </c>
      <c r="K197" s="4">
        <f t="shared" si="64"/>
        <v>1</v>
      </c>
      <c r="L197" s="4">
        <f t="shared" si="57"/>
        <v>1</v>
      </c>
      <c r="M197" s="6">
        <f>( (_xlfn.DAYS(A197,Datas!$C$4)) / Datas!$E$4) * 100</f>
        <v>50</v>
      </c>
      <c r="N197" s="6">
        <f t="shared" si="58"/>
        <v>25.806451612903224</v>
      </c>
      <c r="O197" s="1">
        <v>729</v>
      </c>
      <c r="P197" s="2">
        <f t="shared" si="51"/>
        <v>764</v>
      </c>
      <c r="Q197" s="2">
        <f t="shared" si="51"/>
        <v>403</v>
      </c>
      <c r="R197" s="2">
        <f t="shared" si="51"/>
        <v>677</v>
      </c>
      <c r="S197" s="2">
        <f t="shared" si="51"/>
        <v>808</v>
      </c>
      <c r="T197" s="2">
        <f t="shared" si="51"/>
        <v>406</v>
      </c>
      <c r="U197" s="1">
        <v>503</v>
      </c>
      <c r="V197" s="2">
        <f>U196</f>
        <v>439</v>
      </c>
      <c r="W197" s="2">
        <f t="shared" si="65"/>
        <v>344</v>
      </c>
      <c r="X197" s="2">
        <f t="shared" si="65"/>
        <v>532</v>
      </c>
      <c r="Y197" s="2">
        <f t="shared" si="65"/>
        <v>457</v>
      </c>
      <c r="Z197" s="2">
        <f t="shared" si="66"/>
        <v>335</v>
      </c>
      <c r="AA197" s="1">
        <v>260</v>
      </c>
      <c r="AB197" s="2">
        <f t="shared" si="52"/>
        <v>198</v>
      </c>
      <c r="AC197" s="2">
        <f t="shared" si="52"/>
        <v>94</v>
      </c>
      <c r="AD197" s="2">
        <f t="shared" si="52"/>
        <v>249</v>
      </c>
      <c r="AE197" s="2">
        <f t="shared" si="52"/>
        <v>186</v>
      </c>
      <c r="AF197" s="2">
        <f t="shared" si="53"/>
        <v>90</v>
      </c>
      <c r="AG197" s="1" t="s">
        <v>86</v>
      </c>
      <c r="AH197" s="1" t="s">
        <v>54</v>
      </c>
      <c r="AI197" s="1">
        <v>76</v>
      </c>
      <c r="AJ197" s="1" t="s">
        <v>163</v>
      </c>
    </row>
    <row r="198" spans="1:36" x14ac:dyDescent="0.25">
      <c r="A198" s="3">
        <v>43229</v>
      </c>
      <c r="B198" s="4">
        <v>1</v>
      </c>
      <c r="C198" s="4">
        <f t="shared" si="54"/>
        <v>1</v>
      </c>
      <c r="D198" s="4">
        <f t="shared" si="55"/>
        <v>0</v>
      </c>
      <c r="E198" s="4">
        <f t="shared" si="56"/>
        <v>3</v>
      </c>
      <c r="F198" s="4">
        <f t="shared" si="59"/>
        <v>0</v>
      </c>
      <c r="G198" s="4">
        <f t="shared" si="60"/>
        <v>0</v>
      </c>
      <c r="H198" s="4">
        <f t="shared" si="61"/>
        <v>1</v>
      </c>
      <c r="I198" s="4">
        <f t="shared" si="62"/>
        <v>0</v>
      </c>
      <c r="J198" s="4">
        <f t="shared" si="63"/>
        <v>0</v>
      </c>
      <c r="K198" s="4">
        <f t="shared" si="64"/>
        <v>1</v>
      </c>
      <c r="L198" s="4">
        <f t="shared" si="57"/>
        <v>1</v>
      </c>
      <c r="M198" s="6">
        <f>( (_xlfn.DAYS(A198,Datas!$C$4)) / Datas!$E$4) * 100</f>
        <v>50.694444444444443</v>
      </c>
      <c r="N198" s="6">
        <f t="shared" si="58"/>
        <v>29.032258064516132</v>
      </c>
      <c r="O198" s="1">
        <v>653</v>
      </c>
      <c r="P198" s="2">
        <f t="shared" ref="P198:S261" si="67">O197</f>
        <v>729</v>
      </c>
      <c r="Q198" s="2">
        <f t="shared" si="67"/>
        <v>764</v>
      </c>
      <c r="R198" s="2">
        <f t="shared" si="67"/>
        <v>403</v>
      </c>
      <c r="S198" s="2">
        <f t="shared" si="67"/>
        <v>677</v>
      </c>
      <c r="T198" s="2">
        <f t="shared" ref="T198:T261" si="68">S197</f>
        <v>808</v>
      </c>
      <c r="U198" s="1">
        <v>453</v>
      </c>
      <c r="V198" s="2">
        <f>U197</f>
        <v>503</v>
      </c>
      <c r="W198" s="2">
        <f t="shared" si="65"/>
        <v>439</v>
      </c>
      <c r="X198" s="2">
        <f t="shared" si="65"/>
        <v>344</v>
      </c>
      <c r="Y198" s="2">
        <f t="shared" si="65"/>
        <v>532</v>
      </c>
      <c r="Z198" s="2">
        <f t="shared" si="66"/>
        <v>457</v>
      </c>
      <c r="AA198" s="1">
        <v>244</v>
      </c>
      <c r="AB198" s="2">
        <f t="shared" si="52"/>
        <v>260</v>
      </c>
      <c r="AC198" s="2">
        <f t="shared" si="52"/>
        <v>198</v>
      </c>
      <c r="AD198" s="2">
        <f t="shared" si="52"/>
        <v>94</v>
      </c>
      <c r="AE198" s="2">
        <f t="shared" si="52"/>
        <v>249</v>
      </c>
      <c r="AF198" s="2">
        <f t="shared" si="53"/>
        <v>186</v>
      </c>
      <c r="AG198" s="1" t="s">
        <v>209</v>
      </c>
      <c r="AH198" s="1" t="s">
        <v>241</v>
      </c>
      <c r="AI198" s="1">
        <v>71</v>
      </c>
      <c r="AJ198" s="1" t="s">
        <v>18</v>
      </c>
    </row>
    <row r="199" spans="1:36" x14ac:dyDescent="0.25">
      <c r="A199" s="3">
        <v>43230</v>
      </c>
      <c r="B199" s="4">
        <v>1</v>
      </c>
      <c r="C199" s="4">
        <f t="shared" si="54"/>
        <v>1</v>
      </c>
      <c r="D199" s="4">
        <f t="shared" si="55"/>
        <v>0</v>
      </c>
      <c r="E199" s="4">
        <f t="shared" si="56"/>
        <v>4</v>
      </c>
      <c r="F199" s="4">
        <f t="shared" si="59"/>
        <v>0</v>
      </c>
      <c r="G199" s="4">
        <f t="shared" si="60"/>
        <v>0</v>
      </c>
      <c r="H199" s="4">
        <f t="shared" si="61"/>
        <v>0</v>
      </c>
      <c r="I199" s="4">
        <f t="shared" si="62"/>
        <v>1</v>
      </c>
      <c r="J199" s="4">
        <f t="shared" si="63"/>
        <v>0</v>
      </c>
      <c r="K199" s="4">
        <f t="shared" si="64"/>
        <v>1</v>
      </c>
      <c r="L199" s="4">
        <f t="shared" si="57"/>
        <v>1</v>
      </c>
      <c r="M199" s="6">
        <f>( (_xlfn.DAYS(A199,Datas!$C$4)) / Datas!$E$4) * 100</f>
        <v>51.388888888888886</v>
      </c>
      <c r="N199" s="6">
        <f t="shared" si="58"/>
        <v>32.258064516129032</v>
      </c>
      <c r="O199" s="1">
        <v>677</v>
      </c>
      <c r="P199" s="2">
        <f t="shared" si="67"/>
        <v>653</v>
      </c>
      <c r="Q199" s="2">
        <f t="shared" si="67"/>
        <v>729</v>
      </c>
      <c r="R199" s="2">
        <f t="shared" si="67"/>
        <v>764</v>
      </c>
      <c r="S199" s="2">
        <f t="shared" si="67"/>
        <v>403</v>
      </c>
      <c r="T199" s="2">
        <f t="shared" si="68"/>
        <v>677</v>
      </c>
      <c r="U199" s="1">
        <v>529</v>
      </c>
      <c r="V199" s="2">
        <f>U198</f>
        <v>453</v>
      </c>
      <c r="W199" s="2">
        <f t="shared" si="65"/>
        <v>503</v>
      </c>
      <c r="X199" s="2">
        <f t="shared" si="65"/>
        <v>439</v>
      </c>
      <c r="Y199" s="2">
        <f t="shared" si="65"/>
        <v>344</v>
      </c>
      <c r="Z199" s="2">
        <f t="shared" si="66"/>
        <v>532</v>
      </c>
      <c r="AA199" s="1">
        <v>230</v>
      </c>
      <c r="AB199" s="2">
        <f t="shared" si="52"/>
        <v>244</v>
      </c>
      <c r="AC199" s="2">
        <f t="shared" si="52"/>
        <v>260</v>
      </c>
      <c r="AD199" s="2">
        <f t="shared" si="52"/>
        <v>198</v>
      </c>
      <c r="AE199" s="2">
        <f t="shared" si="52"/>
        <v>94</v>
      </c>
      <c r="AF199" s="2">
        <f t="shared" si="53"/>
        <v>249</v>
      </c>
      <c r="AG199" s="1" t="s">
        <v>79</v>
      </c>
      <c r="AH199" s="1" t="s">
        <v>52</v>
      </c>
      <c r="AI199" s="1">
        <v>68</v>
      </c>
      <c r="AJ199" s="1" t="s">
        <v>121</v>
      </c>
    </row>
    <row r="200" spans="1:36" x14ac:dyDescent="0.25">
      <c r="A200" s="3">
        <v>43231</v>
      </c>
      <c r="B200" s="4">
        <v>1</v>
      </c>
      <c r="C200" s="4">
        <f t="shared" si="54"/>
        <v>1</v>
      </c>
      <c r="D200" s="4">
        <f t="shared" si="55"/>
        <v>0</v>
      </c>
      <c r="E200" s="4">
        <f t="shared" si="56"/>
        <v>5</v>
      </c>
      <c r="F200" s="4">
        <f t="shared" si="59"/>
        <v>0</v>
      </c>
      <c r="G200" s="4">
        <f t="shared" si="60"/>
        <v>0</v>
      </c>
      <c r="H200" s="4">
        <f t="shared" si="61"/>
        <v>0</v>
      </c>
      <c r="I200" s="4">
        <f t="shared" si="62"/>
        <v>0</v>
      </c>
      <c r="J200" s="4">
        <f t="shared" si="63"/>
        <v>1</v>
      </c>
      <c r="K200" s="4">
        <f t="shared" si="64"/>
        <v>1</v>
      </c>
      <c r="L200" s="4">
        <f t="shared" si="57"/>
        <v>3</v>
      </c>
      <c r="M200" s="6">
        <f>( (_xlfn.DAYS(A200,Datas!$C$4)) / Datas!$E$4) * 100</f>
        <v>52.083333333333336</v>
      </c>
      <c r="N200" s="6">
        <f t="shared" si="58"/>
        <v>35.483870967741936</v>
      </c>
      <c r="O200" s="1">
        <v>364</v>
      </c>
      <c r="P200" s="2">
        <f t="shared" si="67"/>
        <v>677</v>
      </c>
      <c r="Q200" s="2">
        <f t="shared" si="67"/>
        <v>653</v>
      </c>
      <c r="R200" s="2">
        <f t="shared" si="67"/>
        <v>729</v>
      </c>
      <c r="S200" s="2">
        <f t="shared" si="67"/>
        <v>764</v>
      </c>
      <c r="T200" s="2">
        <f t="shared" si="68"/>
        <v>403</v>
      </c>
      <c r="U200" s="1">
        <v>319</v>
      </c>
      <c r="V200" s="2">
        <f>U199</f>
        <v>529</v>
      </c>
      <c r="W200" s="2">
        <f t="shared" si="65"/>
        <v>453</v>
      </c>
      <c r="X200" s="2">
        <f t="shared" si="65"/>
        <v>503</v>
      </c>
      <c r="Y200" s="2">
        <f t="shared" si="65"/>
        <v>439</v>
      </c>
      <c r="Z200" s="2">
        <f t="shared" si="66"/>
        <v>344</v>
      </c>
      <c r="AA200" s="1">
        <v>83</v>
      </c>
      <c r="AB200" s="2">
        <f t="shared" si="52"/>
        <v>230</v>
      </c>
      <c r="AC200" s="2">
        <f t="shared" si="52"/>
        <v>244</v>
      </c>
      <c r="AD200" s="2">
        <f t="shared" si="52"/>
        <v>260</v>
      </c>
      <c r="AE200" s="2">
        <f t="shared" si="52"/>
        <v>198</v>
      </c>
      <c r="AF200" s="2">
        <f t="shared" si="53"/>
        <v>94</v>
      </c>
      <c r="AG200" s="1" t="s">
        <v>11</v>
      </c>
      <c r="AH200" s="1">
        <v>20</v>
      </c>
      <c r="AI200" s="1">
        <v>71</v>
      </c>
      <c r="AJ200" s="1">
        <v>3</v>
      </c>
    </row>
    <row r="201" spans="1:36" x14ac:dyDescent="0.25">
      <c r="A201" s="3">
        <v>43234</v>
      </c>
      <c r="B201" s="4">
        <v>1</v>
      </c>
      <c r="C201" s="4">
        <f t="shared" si="54"/>
        <v>1</v>
      </c>
      <c r="D201" s="4">
        <f t="shared" si="55"/>
        <v>0</v>
      </c>
      <c r="E201" s="4">
        <f t="shared" si="56"/>
        <v>1</v>
      </c>
      <c r="F201" s="4">
        <f t="shared" si="59"/>
        <v>1</v>
      </c>
      <c r="G201" s="4">
        <f t="shared" si="60"/>
        <v>0</v>
      </c>
      <c r="H201" s="4">
        <f t="shared" si="61"/>
        <v>0</v>
      </c>
      <c r="I201" s="4">
        <f t="shared" si="62"/>
        <v>0</v>
      </c>
      <c r="J201" s="4">
        <f t="shared" si="63"/>
        <v>0</v>
      </c>
      <c r="K201" s="4">
        <f t="shared" si="64"/>
        <v>3</v>
      </c>
      <c r="L201" s="4">
        <f t="shared" si="57"/>
        <v>1</v>
      </c>
      <c r="M201" s="6">
        <f>( (_xlfn.DAYS(A201,Datas!$C$4)) / Datas!$E$4) * 100</f>
        <v>54.166666666666664</v>
      </c>
      <c r="N201" s="6">
        <f t="shared" si="58"/>
        <v>45.161290322580641</v>
      </c>
      <c r="O201" s="1">
        <v>674</v>
      </c>
      <c r="P201" s="2">
        <f t="shared" si="67"/>
        <v>364</v>
      </c>
      <c r="Q201" s="2">
        <f t="shared" si="67"/>
        <v>677</v>
      </c>
      <c r="R201" s="2">
        <f t="shared" si="67"/>
        <v>653</v>
      </c>
      <c r="S201" s="2">
        <f t="shared" si="67"/>
        <v>729</v>
      </c>
      <c r="T201" s="2">
        <f t="shared" si="68"/>
        <v>764</v>
      </c>
      <c r="U201" s="1">
        <v>413</v>
      </c>
      <c r="V201" s="2">
        <f>U200</f>
        <v>319</v>
      </c>
      <c r="W201" s="2">
        <f t="shared" si="65"/>
        <v>529</v>
      </c>
      <c r="X201" s="2">
        <f t="shared" si="65"/>
        <v>453</v>
      </c>
      <c r="Y201" s="2">
        <f t="shared" si="65"/>
        <v>503</v>
      </c>
      <c r="Z201" s="2">
        <f t="shared" si="66"/>
        <v>439</v>
      </c>
      <c r="AA201" s="1">
        <v>204</v>
      </c>
      <c r="AB201" s="2">
        <f t="shared" si="52"/>
        <v>83</v>
      </c>
      <c r="AC201" s="2">
        <f t="shared" si="52"/>
        <v>230</v>
      </c>
      <c r="AD201" s="2">
        <f t="shared" si="52"/>
        <v>244</v>
      </c>
      <c r="AE201" s="2">
        <f t="shared" si="52"/>
        <v>260</v>
      </c>
      <c r="AF201" s="2">
        <f t="shared" si="53"/>
        <v>198</v>
      </c>
      <c r="AG201" s="1" t="s">
        <v>79</v>
      </c>
      <c r="AH201" s="1" t="s">
        <v>75</v>
      </c>
      <c r="AI201" s="1">
        <v>79</v>
      </c>
      <c r="AJ201" s="1" t="s">
        <v>168</v>
      </c>
    </row>
    <row r="202" spans="1:36" x14ac:dyDescent="0.25">
      <c r="A202" s="3">
        <v>43235</v>
      </c>
      <c r="B202" s="4">
        <v>1</v>
      </c>
      <c r="C202" s="4">
        <f t="shared" si="54"/>
        <v>1</v>
      </c>
      <c r="D202" s="4">
        <f t="shared" si="55"/>
        <v>0</v>
      </c>
      <c r="E202" s="4">
        <f t="shared" si="56"/>
        <v>2</v>
      </c>
      <c r="F202" s="4">
        <f t="shared" si="59"/>
        <v>0</v>
      </c>
      <c r="G202" s="4">
        <f t="shared" si="60"/>
        <v>1</v>
      </c>
      <c r="H202" s="4">
        <f t="shared" si="61"/>
        <v>0</v>
      </c>
      <c r="I202" s="4">
        <f t="shared" si="62"/>
        <v>0</v>
      </c>
      <c r="J202" s="4">
        <f t="shared" si="63"/>
        <v>0</v>
      </c>
      <c r="K202" s="4">
        <f t="shared" si="64"/>
        <v>1</v>
      </c>
      <c r="L202" s="4">
        <f t="shared" si="57"/>
        <v>1</v>
      </c>
      <c r="M202" s="6">
        <f>( (_xlfn.DAYS(A202,Datas!$C$4)) / Datas!$E$4) * 100</f>
        <v>54.861111111111114</v>
      </c>
      <c r="N202" s="6">
        <f t="shared" si="58"/>
        <v>48.387096774193552</v>
      </c>
      <c r="O202" s="1">
        <v>736</v>
      </c>
      <c r="P202" s="2">
        <f t="shared" si="67"/>
        <v>674</v>
      </c>
      <c r="Q202" s="2">
        <f t="shared" si="67"/>
        <v>364</v>
      </c>
      <c r="R202" s="2">
        <f t="shared" si="67"/>
        <v>677</v>
      </c>
      <c r="S202" s="2">
        <f t="shared" si="67"/>
        <v>653</v>
      </c>
      <c r="T202" s="2">
        <f t="shared" si="68"/>
        <v>729</v>
      </c>
      <c r="U202" s="1">
        <v>490</v>
      </c>
      <c r="V202" s="2">
        <f>U201</f>
        <v>413</v>
      </c>
      <c r="W202" s="2">
        <f t="shared" si="65"/>
        <v>319</v>
      </c>
      <c r="X202" s="2">
        <f t="shared" si="65"/>
        <v>529</v>
      </c>
      <c r="Y202" s="2">
        <f t="shared" si="65"/>
        <v>453</v>
      </c>
      <c r="Z202" s="2">
        <f t="shared" si="66"/>
        <v>503</v>
      </c>
      <c r="AA202" s="1">
        <v>274</v>
      </c>
      <c r="AB202" s="2">
        <f t="shared" si="52"/>
        <v>204</v>
      </c>
      <c r="AC202" s="2">
        <f t="shared" si="52"/>
        <v>83</v>
      </c>
      <c r="AD202" s="2">
        <f t="shared" si="52"/>
        <v>230</v>
      </c>
      <c r="AE202" s="2">
        <f t="shared" si="52"/>
        <v>244</v>
      </c>
      <c r="AF202" s="2">
        <f t="shared" si="53"/>
        <v>260</v>
      </c>
      <c r="AG202" s="1" t="s">
        <v>146</v>
      </c>
      <c r="AH202" s="1" t="s">
        <v>218</v>
      </c>
      <c r="AI202" s="1">
        <v>71</v>
      </c>
      <c r="AJ202" s="1" t="s">
        <v>137</v>
      </c>
    </row>
    <row r="203" spans="1:36" x14ac:dyDescent="0.25">
      <c r="A203" s="3">
        <v>43236</v>
      </c>
      <c r="B203" s="4">
        <v>1</v>
      </c>
      <c r="C203" s="4">
        <f t="shared" si="54"/>
        <v>1</v>
      </c>
      <c r="D203" s="4">
        <f t="shared" si="55"/>
        <v>0</v>
      </c>
      <c r="E203" s="4">
        <f t="shared" si="56"/>
        <v>3</v>
      </c>
      <c r="F203" s="4">
        <f t="shared" si="59"/>
        <v>0</v>
      </c>
      <c r="G203" s="4">
        <f t="shared" si="60"/>
        <v>0</v>
      </c>
      <c r="H203" s="4">
        <f t="shared" si="61"/>
        <v>1</v>
      </c>
      <c r="I203" s="4">
        <f t="shared" si="62"/>
        <v>0</v>
      </c>
      <c r="J203" s="4">
        <f t="shared" si="63"/>
        <v>0</v>
      </c>
      <c r="K203" s="4">
        <f t="shared" si="64"/>
        <v>1</v>
      </c>
      <c r="L203" s="4">
        <f t="shared" si="57"/>
        <v>1</v>
      </c>
      <c r="M203" s="6">
        <f>( (_xlfn.DAYS(A203,Datas!$C$4)) / Datas!$E$4) * 100</f>
        <v>55.555555555555557</v>
      </c>
      <c r="N203" s="6">
        <f t="shared" si="58"/>
        <v>51.612903225806448</v>
      </c>
      <c r="O203" s="1">
        <v>691</v>
      </c>
      <c r="P203" s="2">
        <f t="shared" si="67"/>
        <v>736</v>
      </c>
      <c r="Q203" s="2">
        <f t="shared" si="67"/>
        <v>674</v>
      </c>
      <c r="R203" s="2">
        <f t="shared" si="67"/>
        <v>364</v>
      </c>
      <c r="S203" s="2">
        <f t="shared" si="67"/>
        <v>677</v>
      </c>
      <c r="T203" s="2">
        <f t="shared" si="68"/>
        <v>653</v>
      </c>
      <c r="U203" s="1">
        <v>442</v>
      </c>
      <c r="V203" s="2">
        <f>U202</f>
        <v>490</v>
      </c>
      <c r="W203" s="2">
        <f t="shared" si="65"/>
        <v>413</v>
      </c>
      <c r="X203" s="2">
        <f t="shared" si="65"/>
        <v>319</v>
      </c>
      <c r="Y203" s="2">
        <f t="shared" si="65"/>
        <v>529</v>
      </c>
      <c r="Z203" s="2">
        <f t="shared" si="66"/>
        <v>453</v>
      </c>
      <c r="AA203" s="1">
        <v>197</v>
      </c>
      <c r="AB203" s="2">
        <f t="shared" si="52"/>
        <v>274</v>
      </c>
      <c r="AC203" s="2">
        <f t="shared" si="52"/>
        <v>204</v>
      </c>
      <c r="AD203" s="2">
        <f t="shared" si="52"/>
        <v>83</v>
      </c>
      <c r="AE203" s="2">
        <f t="shared" si="52"/>
        <v>230</v>
      </c>
      <c r="AF203" s="2">
        <f t="shared" si="53"/>
        <v>244</v>
      </c>
      <c r="AG203" s="1" t="s">
        <v>95</v>
      </c>
      <c r="AH203" s="1" t="s">
        <v>218</v>
      </c>
      <c r="AI203" s="1">
        <v>75</v>
      </c>
      <c r="AJ203" s="1" t="s">
        <v>94</v>
      </c>
    </row>
    <row r="204" spans="1:36" x14ac:dyDescent="0.25">
      <c r="A204" s="3">
        <v>43237</v>
      </c>
      <c r="B204" s="4">
        <v>1</v>
      </c>
      <c r="C204" s="4">
        <f t="shared" si="54"/>
        <v>1</v>
      </c>
      <c r="D204" s="4">
        <f t="shared" si="55"/>
        <v>0</v>
      </c>
      <c r="E204" s="4">
        <f t="shared" si="56"/>
        <v>4</v>
      </c>
      <c r="F204" s="4">
        <f t="shared" si="59"/>
        <v>0</v>
      </c>
      <c r="G204" s="4">
        <f t="shared" si="60"/>
        <v>0</v>
      </c>
      <c r="H204" s="4">
        <f t="shared" si="61"/>
        <v>0</v>
      </c>
      <c r="I204" s="4">
        <f t="shared" si="62"/>
        <v>1</v>
      </c>
      <c r="J204" s="4">
        <f t="shared" si="63"/>
        <v>0</v>
      </c>
      <c r="K204" s="4">
        <f t="shared" si="64"/>
        <v>1</v>
      </c>
      <c r="L204" s="4">
        <f t="shared" si="57"/>
        <v>1</v>
      </c>
      <c r="M204" s="6">
        <f>( (_xlfn.DAYS(A204,Datas!$C$4)) / Datas!$E$4) * 100</f>
        <v>56.25</v>
      </c>
      <c r="N204" s="6">
        <f t="shared" si="58"/>
        <v>54.838709677419352</v>
      </c>
      <c r="O204" s="1">
        <v>671</v>
      </c>
      <c r="P204" s="2">
        <f t="shared" si="67"/>
        <v>691</v>
      </c>
      <c r="Q204" s="2">
        <f t="shared" si="67"/>
        <v>736</v>
      </c>
      <c r="R204" s="2">
        <f t="shared" si="67"/>
        <v>674</v>
      </c>
      <c r="S204" s="2">
        <f t="shared" si="67"/>
        <v>364</v>
      </c>
      <c r="T204" s="2">
        <f t="shared" si="68"/>
        <v>677</v>
      </c>
      <c r="U204" s="1">
        <v>464</v>
      </c>
      <c r="V204" s="2">
        <f>U203</f>
        <v>442</v>
      </c>
      <c r="W204" s="2">
        <f t="shared" si="65"/>
        <v>490</v>
      </c>
      <c r="X204" s="2">
        <f t="shared" si="65"/>
        <v>413</v>
      </c>
      <c r="Y204" s="2">
        <f t="shared" si="65"/>
        <v>319</v>
      </c>
      <c r="Z204" s="2">
        <f t="shared" si="66"/>
        <v>529</v>
      </c>
      <c r="AA204" s="1">
        <v>269</v>
      </c>
      <c r="AB204" s="2">
        <f t="shared" si="52"/>
        <v>197</v>
      </c>
      <c r="AC204" s="2">
        <f t="shared" si="52"/>
        <v>274</v>
      </c>
      <c r="AD204" s="2">
        <f t="shared" si="52"/>
        <v>204</v>
      </c>
      <c r="AE204" s="2">
        <f t="shared" si="52"/>
        <v>83</v>
      </c>
      <c r="AF204" s="2">
        <f t="shared" si="53"/>
        <v>230</v>
      </c>
      <c r="AG204" s="1" t="s">
        <v>152</v>
      </c>
      <c r="AH204" s="1" t="s">
        <v>69</v>
      </c>
      <c r="AI204" s="1">
        <v>82</v>
      </c>
      <c r="AJ204" s="1" t="s">
        <v>137</v>
      </c>
    </row>
    <row r="205" spans="1:36" x14ac:dyDescent="0.25">
      <c r="A205" s="3">
        <v>43238</v>
      </c>
      <c r="B205" s="4">
        <v>1</v>
      </c>
      <c r="C205" s="4">
        <f t="shared" si="54"/>
        <v>1</v>
      </c>
      <c r="D205" s="4">
        <f t="shared" si="55"/>
        <v>0</v>
      </c>
      <c r="E205" s="4">
        <f t="shared" si="56"/>
        <v>5</v>
      </c>
      <c r="F205" s="4">
        <f t="shared" si="59"/>
        <v>0</v>
      </c>
      <c r="G205" s="4">
        <f t="shared" si="60"/>
        <v>0</v>
      </c>
      <c r="H205" s="4">
        <f t="shared" si="61"/>
        <v>0</v>
      </c>
      <c r="I205" s="4">
        <f t="shared" si="62"/>
        <v>0</v>
      </c>
      <c r="J205" s="4">
        <f t="shared" si="63"/>
        <v>1</v>
      </c>
      <c r="K205" s="4">
        <f t="shared" si="64"/>
        <v>1</v>
      </c>
      <c r="L205" s="4">
        <f t="shared" si="57"/>
        <v>3</v>
      </c>
      <c r="M205" s="6">
        <f>( (_xlfn.DAYS(A205,Datas!$C$4)) / Datas!$E$4) * 100</f>
        <v>56.944444444444443</v>
      </c>
      <c r="N205" s="6">
        <f t="shared" si="58"/>
        <v>58.064516129032263</v>
      </c>
      <c r="O205" s="1">
        <v>431</v>
      </c>
      <c r="P205" s="2">
        <f t="shared" si="67"/>
        <v>671</v>
      </c>
      <c r="Q205" s="2">
        <f t="shared" si="67"/>
        <v>691</v>
      </c>
      <c r="R205" s="2">
        <f t="shared" si="67"/>
        <v>736</v>
      </c>
      <c r="S205" s="2">
        <f t="shared" si="67"/>
        <v>674</v>
      </c>
      <c r="T205" s="2">
        <f t="shared" si="68"/>
        <v>364</v>
      </c>
      <c r="U205" s="1">
        <v>352</v>
      </c>
      <c r="V205" s="2">
        <f>U204</f>
        <v>464</v>
      </c>
      <c r="W205" s="2">
        <f t="shared" si="65"/>
        <v>442</v>
      </c>
      <c r="X205" s="2">
        <f t="shared" si="65"/>
        <v>490</v>
      </c>
      <c r="Y205" s="2">
        <f t="shared" si="65"/>
        <v>413</v>
      </c>
      <c r="Z205" s="2">
        <f t="shared" si="66"/>
        <v>319</v>
      </c>
      <c r="AA205" s="1">
        <v>104</v>
      </c>
      <c r="AB205" s="2">
        <f t="shared" si="52"/>
        <v>269</v>
      </c>
      <c r="AC205" s="2">
        <f t="shared" si="52"/>
        <v>197</v>
      </c>
      <c r="AD205" s="2">
        <f t="shared" si="52"/>
        <v>274</v>
      </c>
      <c r="AE205" s="2">
        <f t="shared" si="52"/>
        <v>204</v>
      </c>
      <c r="AF205" s="2">
        <f t="shared" si="53"/>
        <v>83</v>
      </c>
      <c r="AG205" s="1" t="s">
        <v>43</v>
      </c>
      <c r="AH205" s="1" t="s">
        <v>241</v>
      </c>
      <c r="AI205" s="1">
        <v>79</v>
      </c>
      <c r="AJ205" s="1" t="s">
        <v>213</v>
      </c>
    </row>
    <row r="206" spans="1:36" x14ac:dyDescent="0.25">
      <c r="A206" s="3">
        <v>43241</v>
      </c>
      <c r="B206" s="4">
        <v>1</v>
      </c>
      <c r="C206" s="4">
        <f t="shared" si="54"/>
        <v>1</v>
      </c>
      <c r="D206" s="4">
        <f t="shared" si="55"/>
        <v>0</v>
      </c>
      <c r="E206" s="4">
        <f t="shared" si="56"/>
        <v>1</v>
      </c>
      <c r="F206" s="4">
        <f t="shared" si="59"/>
        <v>1</v>
      </c>
      <c r="G206" s="4">
        <f t="shared" si="60"/>
        <v>0</v>
      </c>
      <c r="H206" s="4">
        <f t="shared" si="61"/>
        <v>0</v>
      </c>
      <c r="I206" s="4">
        <f t="shared" si="62"/>
        <v>0</v>
      </c>
      <c r="J206" s="4">
        <f t="shared" si="63"/>
        <v>0</v>
      </c>
      <c r="K206" s="4">
        <f t="shared" si="64"/>
        <v>3</v>
      </c>
      <c r="L206" s="4">
        <f t="shared" si="57"/>
        <v>1</v>
      </c>
      <c r="M206" s="6">
        <f>( (_xlfn.DAYS(A206,Datas!$C$4)) / Datas!$E$4) * 100</f>
        <v>59.027777777777779</v>
      </c>
      <c r="N206" s="6">
        <f t="shared" si="58"/>
        <v>67.741935483870961</v>
      </c>
      <c r="O206" s="1">
        <v>798</v>
      </c>
      <c r="P206" s="2">
        <f t="shared" si="67"/>
        <v>431</v>
      </c>
      <c r="Q206" s="2">
        <f t="shared" si="67"/>
        <v>671</v>
      </c>
      <c r="R206" s="2">
        <f t="shared" si="67"/>
        <v>691</v>
      </c>
      <c r="S206" s="2">
        <f t="shared" si="67"/>
        <v>736</v>
      </c>
      <c r="T206" s="2">
        <f t="shared" si="68"/>
        <v>674</v>
      </c>
      <c r="U206" s="1">
        <v>402</v>
      </c>
      <c r="V206" s="2">
        <f>U205</f>
        <v>352</v>
      </c>
      <c r="W206" s="2">
        <f t="shared" si="65"/>
        <v>464</v>
      </c>
      <c r="X206" s="2">
        <f t="shared" si="65"/>
        <v>442</v>
      </c>
      <c r="Y206" s="2">
        <f t="shared" si="65"/>
        <v>490</v>
      </c>
      <c r="Z206" s="2">
        <f t="shared" si="66"/>
        <v>413</v>
      </c>
      <c r="AA206" s="1">
        <v>221</v>
      </c>
      <c r="AB206" s="2">
        <f t="shared" si="52"/>
        <v>104</v>
      </c>
      <c r="AC206" s="2">
        <f t="shared" si="52"/>
        <v>269</v>
      </c>
      <c r="AD206" s="2">
        <f t="shared" si="52"/>
        <v>197</v>
      </c>
      <c r="AE206" s="2">
        <f t="shared" si="52"/>
        <v>274</v>
      </c>
      <c r="AF206" s="2">
        <f t="shared" si="53"/>
        <v>204</v>
      </c>
      <c r="AG206" s="1" t="s">
        <v>293</v>
      </c>
      <c r="AH206" s="1" t="s">
        <v>160</v>
      </c>
      <c r="AI206" s="1">
        <v>70</v>
      </c>
      <c r="AJ206" s="1" t="s">
        <v>163</v>
      </c>
    </row>
    <row r="207" spans="1:36" x14ac:dyDescent="0.25">
      <c r="A207" s="3">
        <v>43242</v>
      </c>
      <c r="B207" s="4">
        <v>1</v>
      </c>
      <c r="C207" s="4">
        <f t="shared" si="54"/>
        <v>1</v>
      </c>
      <c r="D207" s="4">
        <f t="shared" si="55"/>
        <v>0</v>
      </c>
      <c r="E207" s="4">
        <f t="shared" si="56"/>
        <v>2</v>
      </c>
      <c r="F207" s="4">
        <f t="shared" si="59"/>
        <v>0</v>
      </c>
      <c r="G207" s="4">
        <f t="shared" si="60"/>
        <v>1</v>
      </c>
      <c r="H207" s="4">
        <f t="shared" si="61"/>
        <v>0</v>
      </c>
      <c r="I207" s="4">
        <f t="shared" si="62"/>
        <v>0</v>
      </c>
      <c r="J207" s="4">
        <f t="shared" si="63"/>
        <v>0</v>
      </c>
      <c r="K207" s="4">
        <f t="shared" si="64"/>
        <v>1</v>
      </c>
      <c r="L207" s="4">
        <f t="shared" si="57"/>
        <v>1</v>
      </c>
      <c r="M207" s="6">
        <f>( (_xlfn.DAYS(A207,Datas!$C$4)) / Datas!$E$4) * 100</f>
        <v>59.722222222222221</v>
      </c>
      <c r="N207" s="6">
        <f t="shared" si="58"/>
        <v>70.967741935483872</v>
      </c>
      <c r="O207" s="1">
        <v>660</v>
      </c>
      <c r="P207" s="2">
        <f t="shared" si="67"/>
        <v>798</v>
      </c>
      <c r="Q207" s="2">
        <f t="shared" si="67"/>
        <v>431</v>
      </c>
      <c r="R207" s="2">
        <f t="shared" si="67"/>
        <v>671</v>
      </c>
      <c r="S207" s="2">
        <f t="shared" si="67"/>
        <v>691</v>
      </c>
      <c r="T207" s="2">
        <f t="shared" si="68"/>
        <v>736</v>
      </c>
      <c r="U207" s="1">
        <v>507</v>
      </c>
      <c r="V207" s="2">
        <f>U206</f>
        <v>402</v>
      </c>
      <c r="W207" s="2">
        <f t="shared" si="65"/>
        <v>352</v>
      </c>
      <c r="X207" s="2">
        <f t="shared" si="65"/>
        <v>464</v>
      </c>
      <c r="Y207" s="2">
        <f t="shared" si="65"/>
        <v>442</v>
      </c>
      <c r="Z207" s="2">
        <f t="shared" si="66"/>
        <v>490</v>
      </c>
      <c r="AA207" s="1">
        <v>273</v>
      </c>
      <c r="AB207" s="2">
        <f t="shared" si="52"/>
        <v>221</v>
      </c>
      <c r="AC207" s="2">
        <f t="shared" si="52"/>
        <v>104</v>
      </c>
      <c r="AD207" s="2">
        <f t="shared" si="52"/>
        <v>269</v>
      </c>
      <c r="AE207" s="2">
        <f t="shared" si="52"/>
        <v>197</v>
      </c>
      <c r="AF207" s="2">
        <f t="shared" si="53"/>
        <v>274</v>
      </c>
      <c r="AG207" s="1" t="s">
        <v>27</v>
      </c>
      <c r="AH207" s="1" t="s">
        <v>38</v>
      </c>
      <c r="AI207" s="1">
        <v>76</v>
      </c>
      <c r="AJ207" s="1" t="s">
        <v>100</v>
      </c>
    </row>
    <row r="208" spans="1:36" x14ac:dyDescent="0.25">
      <c r="A208" s="3">
        <v>43243</v>
      </c>
      <c r="B208" s="4">
        <v>1</v>
      </c>
      <c r="C208" s="4">
        <f t="shared" si="54"/>
        <v>1</v>
      </c>
      <c r="D208" s="4">
        <f t="shared" si="55"/>
        <v>0</v>
      </c>
      <c r="E208" s="4">
        <f t="shared" si="56"/>
        <v>3</v>
      </c>
      <c r="F208" s="4">
        <f t="shared" si="59"/>
        <v>0</v>
      </c>
      <c r="G208" s="4">
        <f t="shared" si="60"/>
        <v>0</v>
      </c>
      <c r="H208" s="4">
        <f t="shared" si="61"/>
        <v>1</v>
      </c>
      <c r="I208" s="4">
        <f t="shared" si="62"/>
        <v>0</v>
      </c>
      <c r="J208" s="4">
        <f t="shared" si="63"/>
        <v>0</v>
      </c>
      <c r="K208" s="4">
        <f t="shared" si="64"/>
        <v>1</v>
      </c>
      <c r="L208" s="4">
        <f t="shared" si="57"/>
        <v>1</v>
      </c>
      <c r="M208" s="6">
        <f>( (_xlfn.DAYS(A208,Datas!$C$4)) / Datas!$E$4) * 100</f>
        <v>60.416666666666664</v>
      </c>
      <c r="N208" s="6">
        <f t="shared" si="58"/>
        <v>74.193548387096769</v>
      </c>
      <c r="O208" s="1">
        <v>539</v>
      </c>
      <c r="P208" s="2">
        <f t="shared" si="67"/>
        <v>660</v>
      </c>
      <c r="Q208" s="2">
        <f t="shared" si="67"/>
        <v>798</v>
      </c>
      <c r="R208" s="2">
        <f t="shared" si="67"/>
        <v>431</v>
      </c>
      <c r="S208" s="2">
        <f t="shared" si="67"/>
        <v>671</v>
      </c>
      <c r="T208" s="2">
        <f t="shared" si="68"/>
        <v>691</v>
      </c>
      <c r="U208" s="1">
        <v>455</v>
      </c>
      <c r="V208" s="2">
        <f>U207</f>
        <v>507</v>
      </c>
      <c r="W208" s="2">
        <f t="shared" si="65"/>
        <v>402</v>
      </c>
      <c r="X208" s="2">
        <f t="shared" si="65"/>
        <v>352</v>
      </c>
      <c r="Y208" s="2">
        <f t="shared" si="65"/>
        <v>464</v>
      </c>
      <c r="Z208" s="2">
        <f t="shared" si="66"/>
        <v>442</v>
      </c>
      <c r="AA208" s="1">
        <v>131</v>
      </c>
      <c r="AB208" s="2">
        <f t="shared" si="52"/>
        <v>273</v>
      </c>
      <c r="AC208" s="2">
        <f t="shared" si="52"/>
        <v>221</v>
      </c>
      <c r="AD208" s="2">
        <f t="shared" si="52"/>
        <v>104</v>
      </c>
      <c r="AE208" s="2">
        <f t="shared" si="52"/>
        <v>269</v>
      </c>
      <c r="AF208" s="2">
        <f t="shared" si="53"/>
        <v>197</v>
      </c>
      <c r="AG208" s="1" t="s">
        <v>201</v>
      </c>
      <c r="AH208" s="1" t="s">
        <v>32</v>
      </c>
      <c r="AI208" s="1">
        <v>75</v>
      </c>
      <c r="AJ208" s="1" t="s">
        <v>141</v>
      </c>
    </row>
    <row r="209" spans="1:36" x14ac:dyDescent="0.25">
      <c r="A209" s="3">
        <v>43244</v>
      </c>
      <c r="B209" s="4">
        <v>1</v>
      </c>
      <c r="C209" s="4">
        <f t="shared" si="54"/>
        <v>1</v>
      </c>
      <c r="D209" s="4">
        <f t="shared" si="55"/>
        <v>0</v>
      </c>
      <c r="E209" s="4">
        <f t="shared" si="56"/>
        <v>4</v>
      </c>
      <c r="F209" s="4">
        <f t="shared" si="59"/>
        <v>0</v>
      </c>
      <c r="G209" s="4">
        <f t="shared" si="60"/>
        <v>0</v>
      </c>
      <c r="H209" s="4">
        <f t="shared" si="61"/>
        <v>0</v>
      </c>
      <c r="I209" s="4">
        <f t="shared" si="62"/>
        <v>1</v>
      </c>
      <c r="J209" s="4">
        <f t="shared" si="63"/>
        <v>0</v>
      </c>
      <c r="K209" s="4">
        <f t="shared" si="64"/>
        <v>1</v>
      </c>
      <c r="L209" s="4">
        <f t="shared" si="57"/>
        <v>11</v>
      </c>
      <c r="M209" s="6">
        <f>( (_xlfn.DAYS(A209,Datas!$C$4)) / Datas!$E$4) * 100</f>
        <v>61.111111111111114</v>
      </c>
      <c r="N209" s="6">
        <f t="shared" si="58"/>
        <v>77.41935483870968</v>
      </c>
      <c r="O209" s="1">
        <v>52</v>
      </c>
      <c r="P209" s="2">
        <f t="shared" si="67"/>
        <v>539</v>
      </c>
      <c r="Q209" s="2">
        <f t="shared" si="67"/>
        <v>660</v>
      </c>
      <c r="R209" s="2">
        <f t="shared" si="67"/>
        <v>798</v>
      </c>
      <c r="S209" s="2">
        <f t="shared" si="67"/>
        <v>431</v>
      </c>
      <c r="T209" s="2">
        <f t="shared" si="68"/>
        <v>671</v>
      </c>
      <c r="U209" s="1">
        <v>68</v>
      </c>
      <c r="V209" s="2">
        <f>U208</f>
        <v>455</v>
      </c>
      <c r="W209" s="2">
        <f t="shared" si="65"/>
        <v>507</v>
      </c>
      <c r="X209" s="2">
        <f t="shared" si="65"/>
        <v>402</v>
      </c>
      <c r="Y209" s="2">
        <f t="shared" si="65"/>
        <v>352</v>
      </c>
      <c r="Z209" s="2">
        <f t="shared" si="66"/>
        <v>464</v>
      </c>
      <c r="AA209" s="1">
        <v>0</v>
      </c>
      <c r="AB209" s="2">
        <f t="shared" si="52"/>
        <v>131</v>
      </c>
      <c r="AC209" s="2">
        <f t="shared" si="52"/>
        <v>273</v>
      </c>
      <c r="AD209" s="2">
        <f t="shared" si="52"/>
        <v>221</v>
      </c>
      <c r="AE209" s="2">
        <f t="shared" si="52"/>
        <v>104</v>
      </c>
      <c r="AF209" s="2">
        <f t="shared" si="53"/>
        <v>269</v>
      </c>
      <c r="AG209" s="1" t="s">
        <v>299</v>
      </c>
      <c r="AH209" s="1" t="s">
        <v>25</v>
      </c>
      <c r="AI209" s="1">
        <v>77</v>
      </c>
      <c r="AJ209" s="1" t="s">
        <v>89</v>
      </c>
    </row>
    <row r="210" spans="1:36" x14ac:dyDescent="0.25">
      <c r="A210" s="3">
        <v>43255</v>
      </c>
      <c r="B210" s="4">
        <v>1</v>
      </c>
      <c r="C210" s="4">
        <f t="shared" si="54"/>
        <v>1</v>
      </c>
      <c r="D210" s="4">
        <f t="shared" si="55"/>
        <v>0</v>
      </c>
      <c r="E210" s="4">
        <f t="shared" si="56"/>
        <v>1</v>
      </c>
      <c r="F210" s="4">
        <f t="shared" si="59"/>
        <v>1</v>
      </c>
      <c r="G210" s="4">
        <f t="shared" si="60"/>
        <v>0</v>
      </c>
      <c r="H210" s="4">
        <f t="shared" si="61"/>
        <v>0</v>
      </c>
      <c r="I210" s="4">
        <f t="shared" si="62"/>
        <v>0</v>
      </c>
      <c r="J210" s="4">
        <f t="shared" si="63"/>
        <v>0</v>
      </c>
      <c r="K210" s="4">
        <f t="shared" si="64"/>
        <v>11</v>
      </c>
      <c r="L210" s="4">
        <f t="shared" si="57"/>
        <v>1</v>
      </c>
      <c r="M210" s="6">
        <f>( (_xlfn.DAYS(A210,Datas!$C$4)) / Datas!$E$4) * 100</f>
        <v>68.75</v>
      </c>
      <c r="N210" s="6">
        <f t="shared" si="58"/>
        <v>13.333333333333334</v>
      </c>
      <c r="O210" s="1">
        <v>744</v>
      </c>
      <c r="P210" s="2">
        <f t="shared" si="67"/>
        <v>52</v>
      </c>
      <c r="Q210" s="2">
        <f t="shared" si="67"/>
        <v>539</v>
      </c>
      <c r="R210" s="2">
        <f t="shared" si="67"/>
        <v>660</v>
      </c>
      <c r="S210" s="2">
        <f t="shared" si="67"/>
        <v>798</v>
      </c>
      <c r="T210" s="2">
        <f t="shared" si="68"/>
        <v>431</v>
      </c>
      <c r="U210" s="1">
        <v>426</v>
      </c>
      <c r="V210" s="2">
        <f>U209</f>
        <v>68</v>
      </c>
      <c r="W210" s="2">
        <f t="shared" si="65"/>
        <v>455</v>
      </c>
      <c r="X210" s="2">
        <f t="shared" si="65"/>
        <v>507</v>
      </c>
      <c r="Y210" s="2">
        <f t="shared" si="65"/>
        <v>402</v>
      </c>
      <c r="Z210" s="2">
        <f t="shared" si="66"/>
        <v>352</v>
      </c>
      <c r="AA210" s="1">
        <v>192</v>
      </c>
      <c r="AB210" s="2">
        <f t="shared" si="52"/>
        <v>0</v>
      </c>
      <c r="AC210" s="2">
        <f t="shared" si="52"/>
        <v>131</v>
      </c>
      <c r="AD210" s="2">
        <f t="shared" si="52"/>
        <v>273</v>
      </c>
      <c r="AE210" s="2">
        <f t="shared" si="52"/>
        <v>221</v>
      </c>
      <c r="AF210" s="2">
        <f t="shared" si="53"/>
        <v>104</v>
      </c>
      <c r="AG210" s="1" t="s">
        <v>170</v>
      </c>
      <c r="AH210" s="1" t="s">
        <v>120</v>
      </c>
      <c r="AI210" s="1">
        <v>67</v>
      </c>
      <c r="AJ210" s="1" t="s">
        <v>10</v>
      </c>
    </row>
    <row r="211" spans="1:36" x14ac:dyDescent="0.25">
      <c r="A211" s="3">
        <v>43256</v>
      </c>
      <c r="B211" s="4">
        <v>1</v>
      </c>
      <c r="C211" s="4">
        <f t="shared" si="54"/>
        <v>1</v>
      </c>
      <c r="D211" s="4">
        <f t="shared" si="55"/>
        <v>0</v>
      </c>
      <c r="E211" s="4">
        <f t="shared" si="56"/>
        <v>2</v>
      </c>
      <c r="F211" s="4">
        <f t="shared" si="59"/>
        <v>0</v>
      </c>
      <c r="G211" s="4">
        <f t="shared" si="60"/>
        <v>1</v>
      </c>
      <c r="H211" s="4">
        <f t="shared" si="61"/>
        <v>0</v>
      </c>
      <c r="I211" s="4">
        <f t="shared" si="62"/>
        <v>0</v>
      </c>
      <c r="J211" s="4">
        <f t="shared" si="63"/>
        <v>0</v>
      </c>
      <c r="K211" s="4">
        <f t="shared" si="64"/>
        <v>1</v>
      </c>
      <c r="L211" s="4">
        <f t="shared" si="57"/>
        <v>1</v>
      </c>
      <c r="M211" s="6">
        <f>( (_xlfn.DAYS(A211,Datas!$C$4)) / Datas!$E$4) * 100</f>
        <v>69.444444444444443</v>
      </c>
      <c r="N211" s="6">
        <f t="shared" si="58"/>
        <v>16.666666666666664</v>
      </c>
      <c r="O211" s="1">
        <v>544</v>
      </c>
      <c r="P211" s="2">
        <f t="shared" si="67"/>
        <v>744</v>
      </c>
      <c r="Q211" s="2">
        <f t="shared" si="67"/>
        <v>52</v>
      </c>
      <c r="R211" s="2">
        <f t="shared" si="67"/>
        <v>539</v>
      </c>
      <c r="S211" s="2">
        <f t="shared" si="67"/>
        <v>660</v>
      </c>
      <c r="T211" s="2">
        <f t="shared" si="68"/>
        <v>798</v>
      </c>
      <c r="U211" s="1">
        <v>523</v>
      </c>
      <c r="V211" s="2">
        <f>U210</f>
        <v>426</v>
      </c>
      <c r="W211" s="2">
        <f t="shared" si="65"/>
        <v>68</v>
      </c>
      <c r="X211" s="2">
        <f t="shared" si="65"/>
        <v>455</v>
      </c>
      <c r="Y211" s="2">
        <f t="shared" si="65"/>
        <v>507</v>
      </c>
      <c r="Z211" s="2">
        <f t="shared" si="66"/>
        <v>402</v>
      </c>
      <c r="AA211" s="1">
        <v>259</v>
      </c>
      <c r="AB211" s="2">
        <f t="shared" si="52"/>
        <v>192</v>
      </c>
      <c r="AC211" s="2">
        <f t="shared" si="52"/>
        <v>0</v>
      </c>
      <c r="AD211" s="2">
        <f t="shared" si="52"/>
        <v>131</v>
      </c>
      <c r="AE211" s="2">
        <f t="shared" si="52"/>
        <v>273</v>
      </c>
      <c r="AF211" s="2">
        <f t="shared" si="53"/>
        <v>221</v>
      </c>
      <c r="AG211" s="1" t="s">
        <v>146</v>
      </c>
      <c r="AH211" s="1" t="s">
        <v>55</v>
      </c>
      <c r="AI211" s="1">
        <v>82</v>
      </c>
      <c r="AJ211" s="1" t="s">
        <v>33</v>
      </c>
    </row>
    <row r="212" spans="1:36" x14ac:dyDescent="0.25">
      <c r="A212" s="3">
        <v>43257</v>
      </c>
      <c r="B212" s="4">
        <v>1</v>
      </c>
      <c r="C212" s="4">
        <f t="shared" si="54"/>
        <v>1</v>
      </c>
      <c r="D212" s="4">
        <f t="shared" si="55"/>
        <v>0</v>
      </c>
      <c r="E212" s="4">
        <f t="shared" si="56"/>
        <v>3</v>
      </c>
      <c r="F212" s="4">
        <f t="shared" si="59"/>
        <v>0</v>
      </c>
      <c r="G212" s="4">
        <f t="shared" si="60"/>
        <v>0</v>
      </c>
      <c r="H212" s="4">
        <f t="shared" si="61"/>
        <v>1</v>
      </c>
      <c r="I212" s="4">
        <f t="shared" si="62"/>
        <v>0</v>
      </c>
      <c r="J212" s="4">
        <f t="shared" si="63"/>
        <v>0</v>
      </c>
      <c r="K212" s="4">
        <f t="shared" si="64"/>
        <v>1</v>
      </c>
      <c r="L212" s="4">
        <f t="shared" si="57"/>
        <v>1</v>
      </c>
      <c r="M212" s="6">
        <f>( (_xlfn.DAYS(A212,Datas!$C$4)) / Datas!$E$4) * 100</f>
        <v>70.138888888888886</v>
      </c>
      <c r="N212" s="6">
        <f t="shared" si="58"/>
        <v>20</v>
      </c>
      <c r="O212" s="1">
        <v>665</v>
      </c>
      <c r="P212" s="2">
        <f t="shared" si="67"/>
        <v>544</v>
      </c>
      <c r="Q212" s="2">
        <f t="shared" si="67"/>
        <v>744</v>
      </c>
      <c r="R212" s="2">
        <f t="shared" si="67"/>
        <v>52</v>
      </c>
      <c r="S212" s="2">
        <f t="shared" si="67"/>
        <v>539</v>
      </c>
      <c r="T212" s="2">
        <f t="shared" si="68"/>
        <v>660</v>
      </c>
      <c r="U212" s="1">
        <v>456</v>
      </c>
      <c r="V212" s="2">
        <f>U211</f>
        <v>523</v>
      </c>
      <c r="W212" s="2">
        <f t="shared" si="65"/>
        <v>426</v>
      </c>
      <c r="X212" s="2">
        <f t="shared" si="65"/>
        <v>68</v>
      </c>
      <c r="Y212" s="2">
        <f t="shared" si="65"/>
        <v>455</v>
      </c>
      <c r="Z212" s="2">
        <f t="shared" si="66"/>
        <v>507</v>
      </c>
      <c r="AA212" s="1">
        <v>214</v>
      </c>
      <c r="AB212" s="2">
        <f t="shared" si="52"/>
        <v>259</v>
      </c>
      <c r="AC212" s="2">
        <f t="shared" si="52"/>
        <v>192</v>
      </c>
      <c r="AD212" s="2">
        <f t="shared" si="52"/>
        <v>0</v>
      </c>
      <c r="AE212" s="2">
        <f t="shared" si="52"/>
        <v>131</v>
      </c>
      <c r="AF212" s="2">
        <f t="shared" si="53"/>
        <v>273</v>
      </c>
      <c r="AG212" s="1" t="s">
        <v>301</v>
      </c>
      <c r="AH212" s="1">
        <v>18</v>
      </c>
      <c r="AI212" s="1">
        <v>83</v>
      </c>
      <c r="AJ212" s="1" t="s">
        <v>100</v>
      </c>
    </row>
    <row r="213" spans="1:36" x14ac:dyDescent="0.25">
      <c r="A213" s="3">
        <v>43258</v>
      </c>
      <c r="B213" s="4">
        <v>1</v>
      </c>
      <c r="C213" s="4">
        <f t="shared" si="54"/>
        <v>1</v>
      </c>
      <c r="D213" s="4">
        <f t="shared" si="55"/>
        <v>0</v>
      </c>
      <c r="E213" s="4">
        <f t="shared" si="56"/>
        <v>4</v>
      </c>
      <c r="F213" s="4">
        <f t="shared" si="59"/>
        <v>0</v>
      </c>
      <c r="G213" s="4">
        <f t="shared" si="60"/>
        <v>0</v>
      </c>
      <c r="H213" s="4">
        <f t="shared" si="61"/>
        <v>0</v>
      </c>
      <c r="I213" s="4">
        <f t="shared" si="62"/>
        <v>1</v>
      </c>
      <c r="J213" s="4">
        <f t="shared" si="63"/>
        <v>0</v>
      </c>
      <c r="K213" s="4">
        <f t="shared" si="64"/>
        <v>1</v>
      </c>
      <c r="L213" s="4">
        <f t="shared" si="57"/>
        <v>1</v>
      </c>
      <c r="M213" s="6">
        <f>( (_xlfn.DAYS(A213,Datas!$C$4)) / Datas!$E$4) * 100</f>
        <v>70.833333333333343</v>
      </c>
      <c r="N213" s="6">
        <f t="shared" si="58"/>
        <v>23.333333333333332</v>
      </c>
      <c r="O213" s="1">
        <v>523</v>
      </c>
      <c r="P213" s="2">
        <f t="shared" si="67"/>
        <v>665</v>
      </c>
      <c r="Q213" s="2">
        <f t="shared" si="67"/>
        <v>544</v>
      </c>
      <c r="R213" s="2">
        <f t="shared" si="67"/>
        <v>744</v>
      </c>
      <c r="S213" s="2">
        <f t="shared" si="67"/>
        <v>52</v>
      </c>
      <c r="T213" s="2">
        <f t="shared" si="68"/>
        <v>539</v>
      </c>
      <c r="U213" s="1">
        <v>496</v>
      </c>
      <c r="V213" s="2">
        <f>U212</f>
        <v>456</v>
      </c>
      <c r="W213" s="2">
        <f t="shared" si="65"/>
        <v>523</v>
      </c>
      <c r="X213" s="2">
        <f t="shared" si="65"/>
        <v>426</v>
      </c>
      <c r="Y213" s="2">
        <f t="shared" si="65"/>
        <v>68</v>
      </c>
      <c r="Z213" s="2">
        <f t="shared" si="66"/>
        <v>455</v>
      </c>
      <c r="AA213" s="1">
        <v>224</v>
      </c>
      <c r="AB213" s="2">
        <f t="shared" si="52"/>
        <v>214</v>
      </c>
      <c r="AC213" s="2">
        <f t="shared" si="52"/>
        <v>259</v>
      </c>
      <c r="AD213" s="2">
        <f t="shared" si="52"/>
        <v>192</v>
      </c>
      <c r="AE213" s="2">
        <f t="shared" ref="AE213:AF276" si="69">AD212</f>
        <v>0</v>
      </c>
      <c r="AF213" s="2">
        <f t="shared" si="53"/>
        <v>131</v>
      </c>
      <c r="AG213" s="1" t="s">
        <v>148</v>
      </c>
      <c r="AH213" s="1" t="s">
        <v>68</v>
      </c>
      <c r="AI213" s="1">
        <v>94</v>
      </c>
      <c r="AJ213" s="1">
        <v>1</v>
      </c>
    </row>
    <row r="214" spans="1:36" x14ac:dyDescent="0.25">
      <c r="A214" s="3">
        <v>43259</v>
      </c>
      <c r="B214" s="4">
        <v>1</v>
      </c>
      <c r="C214" s="4">
        <f t="shared" si="54"/>
        <v>1</v>
      </c>
      <c r="D214" s="4">
        <f t="shared" si="55"/>
        <v>0</v>
      </c>
      <c r="E214" s="4">
        <f t="shared" si="56"/>
        <v>5</v>
      </c>
      <c r="F214" s="4">
        <f t="shared" si="59"/>
        <v>0</v>
      </c>
      <c r="G214" s="4">
        <f t="shared" si="60"/>
        <v>0</v>
      </c>
      <c r="H214" s="4">
        <f t="shared" si="61"/>
        <v>0</v>
      </c>
      <c r="I214" s="4">
        <f t="shared" si="62"/>
        <v>0</v>
      </c>
      <c r="J214" s="4">
        <f t="shared" si="63"/>
        <v>1</v>
      </c>
      <c r="K214" s="4">
        <f t="shared" si="64"/>
        <v>1</v>
      </c>
      <c r="L214" s="4">
        <f t="shared" si="57"/>
        <v>3</v>
      </c>
      <c r="M214" s="6">
        <f>( (_xlfn.DAYS(A214,Datas!$C$4)) / Datas!$E$4) * 100</f>
        <v>71.527777777777786</v>
      </c>
      <c r="N214" s="6">
        <f t="shared" si="58"/>
        <v>26.666666666666668</v>
      </c>
      <c r="O214" s="1">
        <v>270</v>
      </c>
      <c r="P214" s="2">
        <f t="shared" si="67"/>
        <v>523</v>
      </c>
      <c r="Q214" s="2">
        <f t="shared" si="67"/>
        <v>665</v>
      </c>
      <c r="R214" s="2">
        <f t="shared" si="67"/>
        <v>544</v>
      </c>
      <c r="S214" s="2">
        <f t="shared" si="67"/>
        <v>744</v>
      </c>
      <c r="T214" s="2">
        <f t="shared" si="68"/>
        <v>52</v>
      </c>
      <c r="U214" s="1">
        <v>309</v>
      </c>
      <c r="V214" s="2">
        <f>U213</f>
        <v>496</v>
      </c>
      <c r="W214" s="2">
        <f t="shared" si="65"/>
        <v>456</v>
      </c>
      <c r="X214" s="2">
        <f t="shared" si="65"/>
        <v>523</v>
      </c>
      <c r="Y214" s="2">
        <f t="shared" si="65"/>
        <v>426</v>
      </c>
      <c r="Z214" s="2">
        <f t="shared" si="66"/>
        <v>68</v>
      </c>
      <c r="AA214" s="1">
        <v>85</v>
      </c>
      <c r="AB214" s="2">
        <f t="shared" ref="AB214:AF277" si="70">AA213</f>
        <v>224</v>
      </c>
      <c r="AC214" s="2">
        <f t="shared" si="70"/>
        <v>214</v>
      </c>
      <c r="AD214" s="2">
        <f t="shared" si="70"/>
        <v>259</v>
      </c>
      <c r="AE214" s="2">
        <f t="shared" si="69"/>
        <v>192</v>
      </c>
      <c r="AF214" s="2">
        <f t="shared" si="69"/>
        <v>0</v>
      </c>
      <c r="AG214" s="1" t="s">
        <v>91</v>
      </c>
      <c r="AH214" s="1" t="s">
        <v>109</v>
      </c>
      <c r="AI214" s="1">
        <v>78</v>
      </c>
      <c r="AJ214" s="1" t="s">
        <v>72</v>
      </c>
    </row>
    <row r="215" spans="1:36" x14ac:dyDescent="0.25">
      <c r="A215" s="3">
        <v>43262</v>
      </c>
      <c r="B215" s="4">
        <v>1</v>
      </c>
      <c r="C215" s="4">
        <f t="shared" si="54"/>
        <v>1</v>
      </c>
      <c r="D215" s="4">
        <f t="shared" si="55"/>
        <v>0</v>
      </c>
      <c r="E215" s="4">
        <f t="shared" si="56"/>
        <v>1</v>
      </c>
      <c r="F215" s="4">
        <f t="shared" si="59"/>
        <v>1</v>
      </c>
      <c r="G215" s="4">
        <f t="shared" si="60"/>
        <v>0</v>
      </c>
      <c r="H215" s="4">
        <f t="shared" si="61"/>
        <v>0</v>
      </c>
      <c r="I215" s="4">
        <f t="shared" si="62"/>
        <v>0</v>
      </c>
      <c r="J215" s="4">
        <f t="shared" si="63"/>
        <v>0</v>
      </c>
      <c r="K215" s="4">
        <f t="shared" si="64"/>
        <v>3</v>
      </c>
      <c r="L215" s="4">
        <f t="shared" si="57"/>
        <v>1</v>
      </c>
      <c r="M215" s="6">
        <f>( (_xlfn.DAYS(A215,Datas!$C$4)) / Datas!$E$4) * 100</f>
        <v>73.611111111111114</v>
      </c>
      <c r="N215" s="6">
        <f t="shared" si="58"/>
        <v>36.666666666666664</v>
      </c>
      <c r="O215" s="1">
        <v>340</v>
      </c>
      <c r="P215" s="2">
        <f t="shared" si="67"/>
        <v>270</v>
      </c>
      <c r="Q215" s="2">
        <f t="shared" si="67"/>
        <v>523</v>
      </c>
      <c r="R215" s="2">
        <f t="shared" si="67"/>
        <v>665</v>
      </c>
      <c r="S215" s="2">
        <f t="shared" si="67"/>
        <v>544</v>
      </c>
      <c r="T215" s="2">
        <f t="shared" si="68"/>
        <v>744</v>
      </c>
      <c r="U215" s="1">
        <v>261</v>
      </c>
      <c r="V215" s="2">
        <f>U214</f>
        <v>309</v>
      </c>
      <c r="W215" s="2">
        <f t="shared" si="65"/>
        <v>496</v>
      </c>
      <c r="X215" s="2">
        <f t="shared" si="65"/>
        <v>456</v>
      </c>
      <c r="Y215" s="2">
        <f t="shared" si="65"/>
        <v>523</v>
      </c>
      <c r="Z215" s="2">
        <f t="shared" si="66"/>
        <v>426</v>
      </c>
      <c r="AA215" s="1">
        <v>46</v>
      </c>
      <c r="AB215" s="2">
        <f t="shared" si="70"/>
        <v>85</v>
      </c>
      <c r="AC215" s="2">
        <f t="shared" si="70"/>
        <v>224</v>
      </c>
      <c r="AD215" s="2">
        <f t="shared" si="70"/>
        <v>214</v>
      </c>
      <c r="AE215" s="2">
        <f t="shared" si="69"/>
        <v>259</v>
      </c>
      <c r="AF215" s="2">
        <f t="shared" si="69"/>
        <v>192</v>
      </c>
      <c r="AG215" s="1" t="s">
        <v>114</v>
      </c>
      <c r="AH215" s="1" t="s">
        <v>70</v>
      </c>
      <c r="AI215" s="1">
        <v>89</v>
      </c>
      <c r="AJ215" s="1" t="s">
        <v>85</v>
      </c>
    </row>
    <row r="216" spans="1:36" x14ac:dyDescent="0.25">
      <c r="A216" s="3">
        <v>43263</v>
      </c>
      <c r="B216" s="4">
        <v>1</v>
      </c>
      <c r="C216" s="4">
        <f t="shared" si="54"/>
        <v>1</v>
      </c>
      <c r="D216" s="4">
        <f t="shared" si="55"/>
        <v>0</v>
      </c>
      <c r="E216" s="4">
        <f t="shared" si="56"/>
        <v>2</v>
      </c>
      <c r="F216" s="4">
        <f t="shared" si="59"/>
        <v>0</v>
      </c>
      <c r="G216" s="4">
        <f t="shared" si="60"/>
        <v>1</v>
      </c>
      <c r="H216" s="4">
        <f t="shared" si="61"/>
        <v>0</v>
      </c>
      <c r="I216" s="4">
        <f t="shared" si="62"/>
        <v>0</v>
      </c>
      <c r="J216" s="4">
        <f t="shared" si="63"/>
        <v>0</v>
      </c>
      <c r="K216" s="4">
        <f t="shared" si="64"/>
        <v>1</v>
      </c>
      <c r="L216" s="4">
        <f t="shared" si="57"/>
        <v>1</v>
      </c>
      <c r="M216" s="6">
        <f>( (_xlfn.DAYS(A216,Datas!$C$4)) / Datas!$E$4) * 100</f>
        <v>74.305555555555557</v>
      </c>
      <c r="N216" s="6">
        <f t="shared" si="58"/>
        <v>40</v>
      </c>
      <c r="O216" s="1">
        <v>254</v>
      </c>
      <c r="P216" s="2">
        <f t="shared" si="67"/>
        <v>340</v>
      </c>
      <c r="Q216" s="2">
        <f t="shared" si="67"/>
        <v>270</v>
      </c>
      <c r="R216" s="2">
        <f t="shared" si="67"/>
        <v>523</v>
      </c>
      <c r="S216" s="2">
        <f t="shared" si="67"/>
        <v>665</v>
      </c>
      <c r="T216" s="2">
        <f t="shared" si="68"/>
        <v>544</v>
      </c>
      <c r="U216" s="1">
        <v>247</v>
      </c>
      <c r="V216" s="2">
        <f>U215</f>
        <v>261</v>
      </c>
      <c r="W216" s="2">
        <f t="shared" si="65"/>
        <v>309</v>
      </c>
      <c r="X216" s="2">
        <f t="shared" si="65"/>
        <v>496</v>
      </c>
      <c r="Y216" s="2">
        <f t="shared" si="65"/>
        <v>456</v>
      </c>
      <c r="Z216" s="2">
        <f t="shared" si="66"/>
        <v>523</v>
      </c>
      <c r="AA216" s="1">
        <v>50</v>
      </c>
      <c r="AB216" s="2">
        <f t="shared" si="70"/>
        <v>46</v>
      </c>
      <c r="AC216" s="2">
        <f t="shared" si="70"/>
        <v>85</v>
      </c>
      <c r="AD216" s="2">
        <f t="shared" si="70"/>
        <v>224</v>
      </c>
      <c r="AE216" s="2">
        <f t="shared" si="69"/>
        <v>214</v>
      </c>
      <c r="AF216" s="2">
        <f t="shared" si="69"/>
        <v>259</v>
      </c>
      <c r="AG216" s="1" t="s">
        <v>73</v>
      </c>
      <c r="AH216" s="1" t="s">
        <v>217</v>
      </c>
      <c r="AI216" s="1">
        <v>71</v>
      </c>
      <c r="AJ216" s="1" t="s">
        <v>141</v>
      </c>
    </row>
    <row r="217" spans="1:36" x14ac:dyDescent="0.25">
      <c r="A217" s="3">
        <v>43264</v>
      </c>
      <c r="B217" s="4">
        <v>1</v>
      </c>
      <c r="C217" s="4">
        <f t="shared" si="54"/>
        <v>1</v>
      </c>
      <c r="D217" s="4">
        <f t="shared" si="55"/>
        <v>0</v>
      </c>
      <c r="E217" s="4">
        <f t="shared" si="56"/>
        <v>3</v>
      </c>
      <c r="F217" s="4">
        <f t="shared" si="59"/>
        <v>0</v>
      </c>
      <c r="G217" s="4">
        <f t="shared" si="60"/>
        <v>0</v>
      </c>
      <c r="H217" s="4">
        <f t="shared" si="61"/>
        <v>1</v>
      </c>
      <c r="I217" s="4">
        <f t="shared" si="62"/>
        <v>0</v>
      </c>
      <c r="J217" s="4">
        <f t="shared" si="63"/>
        <v>0</v>
      </c>
      <c r="K217" s="4">
        <f t="shared" si="64"/>
        <v>1</v>
      </c>
      <c r="L217" s="4">
        <f t="shared" si="57"/>
        <v>1</v>
      </c>
      <c r="M217" s="6">
        <f>( (_xlfn.DAYS(A217,Datas!$C$4)) / Datas!$E$4) * 100</f>
        <v>75</v>
      </c>
      <c r="N217" s="6">
        <f t="shared" si="58"/>
        <v>43.333333333333336</v>
      </c>
      <c r="O217" s="1">
        <v>623</v>
      </c>
      <c r="P217" s="2">
        <f t="shared" si="67"/>
        <v>254</v>
      </c>
      <c r="Q217" s="2">
        <f t="shared" si="67"/>
        <v>340</v>
      </c>
      <c r="R217" s="2">
        <f t="shared" si="67"/>
        <v>270</v>
      </c>
      <c r="S217" s="2">
        <f t="shared" si="67"/>
        <v>523</v>
      </c>
      <c r="T217" s="2">
        <f t="shared" si="68"/>
        <v>665</v>
      </c>
      <c r="U217" s="1">
        <v>453</v>
      </c>
      <c r="V217" s="2">
        <f>U216</f>
        <v>247</v>
      </c>
      <c r="W217" s="2">
        <f t="shared" si="65"/>
        <v>261</v>
      </c>
      <c r="X217" s="2">
        <f t="shared" si="65"/>
        <v>309</v>
      </c>
      <c r="Y217" s="2">
        <f t="shared" si="65"/>
        <v>496</v>
      </c>
      <c r="Z217" s="2">
        <f t="shared" si="66"/>
        <v>456</v>
      </c>
      <c r="AA217" s="1">
        <v>190</v>
      </c>
      <c r="AB217" s="2">
        <f t="shared" si="70"/>
        <v>50</v>
      </c>
      <c r="AC217" s="2">
        <f t="shared" si="70"/>
        <v>46</v>
      </c>
      <c r="AD217" s="2">
        <f t="shared" si="70"/>
        <v>85</v>
      </c>
      <c r="AE217" s="2">
        <f t="shared" si="69"/>
        <v>224</v>
      </c>
      <c r="AF217" s="2">
        <f t="shared" si="69"/>
        <v>214</v>
      </c>
      <c r="AG217" s="1" t="s">
        <v>91</v>
      </c>
      <c r="AH217" s="1" t="s">
        <v>6</v>
      </c>
      <c r="AI217" s="1">
        <v>81</v>
      </c>
      <c r="AJ217" s="1" t="s">
        <v>100</v>
      </c>
    </row>
    <row r="218" spans="1:36" x14ac:dyDescent="0.25">
      <c r="A218" s="3">
        <v>43265</v>
      </c>
      <c r="B218" s="4">
        <v>1</v>
      </c>
      <c r="C218" s="4">
        <f t="shared" si="54"/>
        <v>1</v>
      </c>
      <c r="D218" s="4">
        <f t="shared" si="55"/>
        <v>0</v>
      </c>
      <c r="E218" s="4">
        <f t="shared" si="56"/>
        <v>4</v>
      </c>
      <c r="F218" s="4">
        <f t="shared" si="59"/>
        <v>0</v>
      </c>
      <c r="G218" s="4">
        <f t="shared" si="60"/>
        <v>0</v>
      </c>
      <c r="H218" s="4">
        <f t="shared" si="61"/>
        <v>0</v>
      </c>
      <c r="I218" s="4">
        <f t="shared" si="62"/>
        <v>1</v>
      </c>
      <c r="J218" s="4">
        <f t="shared" si="63"/>
        <v>0</v>
      </c>
      <c r="K218" s="4">
        <f t="shared" si="64"/>
        <v>1</v>
      </c>
      <c r="L218" s="4">
        <f t="shared" si="57"/>
        <v>1</v>
      </c>
      <c r="M218" s="6">
        <f>( (_xlfn.DAYS(A218,Datas!$C$4)) / Datas!$E$4) * 100</f>
        <v>75.694444444444443</v>
      </c>
      <c r="N218" s="6">
        <f t="shared" si="58"/>
        <v>46.666666666666664</v>
      </c>
      <c r="O218" s="1">
        <v>625</v>
      </c>
      <c r="P218" s="2">
        <f t="shared" si="67"/>
        <v>623</v>
      </c>
      <c r="Q218" s="2">
        <f t="shared" si="67"/>
        <v>254</v>
      </c>
      <c r="R218" s="2">
        <f t="shared" si="67"/>
        <v>340</v>
      </c>
      <c r="S218" s="2">
        <f t="shared" si="67"/>
        <v>270</v>
      </c>
      <c r="T218" s="2">
        <f t="shared" si="68"/>
        <v>523</v>
      </c>
      <c r="U218" s="1">
        <v>425</v>
      </c>
      <c r="V218" s="2">
        <f>U217</f>
        <v>453</v>
      </c>
      <c r="W218" s="2">
        <f t="shared" si="65"/>
        <v>247</v>
      </c>
      <c r="X218" s="2">
        <f t="shared" si="65"/>
        <v>261</v>
      </c>
      <c r="Y218" s="2">
        <f t="shared" si="65"/>
        <v>309</v>
      </c>
      <c r="Z218" s="2">
        <f t="shared" si="66"/>
        <v>496</v>
      </c>
      <c r="AA218" s="1">
        <v>242</v>
      </c>
      <c r="AB218" s="2">
        <f t="shared" si="70"/>
        <v>190</v>
      </c>
      <c r="AC218" s="2">
        <f t="shared" si="70"/>
        <v>50</v>
      </c>
      <c r="AD218" s="2">
        <f t="shared" si="70"/>
        <v>46</v>
      </c>
      <c r="AE218" s="2">
        <f t="shared" si="69"/>
        <v>85</v>
      </c>
      <c r="AF218" s="2">
        <f t="shared" si="69"/>
        <v>224</v>
      </c>
      <c r="AG218" s="1">
        <v>956</v>
      </c>
      <c r="AH218" s="1" t="s">
        <v>109</v>
      </c>
      <c r="AI218" s="1">
        <v>79</v>
      </c>
      <c r="AJ218" s="1" t="s">
        <v>162</v>
      </c>
    </row>
    <row r="219" spans="1:36" x14ac:dyDescent="0.25">
      <c r="A219" s="3">
        <v>43266</v>
      </c>
      <c r="B219" s="4">
        <v>1</v>
      </c>
      <c r="C219" s="4">
        <f t="shared" si="54"/>
        <v>1</v>
      </c>
      <c r="D219" s="4">
        <f t="shared" si="55"/>
        <v>0</v>
      </c>
      <c r="E219" s="4">
        <f t="shared" si="56"/>
        <v>5</v>
      </c>
      <c r="F219" s="4">
        <f t="shared" si="59"/>
        <v>0</v>
      </c>
      <c r="G219" s="4">
        <f t="shared" si="60"/>
        <v>0</v>
      </c>
      <c r="H219" s="4">
        <f t="shared" si="61"/>
        <v>0</v>
      </c>
      <c r="I219" s="4">
        <f t="shared" si="62"/>
        <v>0</v>
      </c>
      <c r="J219" s="4">
        <f t="shared" si="63"/>
        <v>1</v>
      </c>
      <c r="K219" s="4">
        <f t="shared" si="64"/>
        <v>1</v>
      </c>
      <c r="L219" s="4">
        <f t="shared" si="57"/>
        <v>3</v>
      </c>
      <c r="M219" s="6">
        <f>( (_xlfn.DAYS(A219,Datas!$C$4)) / Datas!$E$4) * 100</f>
        <v>76.388888888888886</v>
      </c>
      <c r="N219" s="6">
        <f t="shared" si="58"/>
        <v>50</v>
      </c>
      <c r="O219" s="1">
        <v>421</v>
      </c>
      <c r="P219" s="2">
        <f t="shared" si="67"/>
        <v>625</v>
      </c>
      <c r="Q219" s="2">
        <f t="shared" si="67"/>
        <v>623</v>
      </c>
      <c r="R219" s="2">
        <f t="shared" si="67"/>
        <v>254</v>
      </c>
      <c r="S219" s="2">
        <f t="shared" si="67"/>
        <v>340</v>
      </c>
      <c r="T219" s="2">
        <f t="shared" si="68"/>
        <v>270</v>
      </c>
      <c r="U219" s="1">
        <v>353</v>
      </c>
      <c r="V219" s="2">
        <f>U218</f>
        <v>425</v>
      </c>
      <c r="W219" s="2">
        <f t="shared" si="65"/>
        <v>453</v>
      </c>
      <c r="X219" s="2">
        <f t="shared" si="65"/>
        <v>247</v>
      </c>
      <c r="Y219" s="2">
        <f t="shared" si="65"/>
        <v>261</v>
      </c>
      <c r="Z219" s="2">
        <f t="shared" si="66"/>
        <v>309</v>
      </c>
      <c r="AA219" s="1">
        <v>98</v>
      </c>
      <c r="AB219" s="2">
        <f t="shared" si="70"/>
        <v>242</v>
      </c>
      <c r="AC219" s="2">
        <f t="shared" si="70"/>
        <v>190</v>
      </c>
      <c r="AD219" s="2">
        <f t="shared" si="70"/>
        <v>50</v>
      </c>
      <c r="AE219" s="2">
        <f t="shared" si="69"/>
        <v>46</v>
      </c>
      <c r="AF219" s="2">
        <f t="shared" si="69"/>
        <v>85</v>
      </c>
      <c r="AG219" s="1" t="s">
        <v>304</v>
      </c>
      <c r="AH219" s="1">
        <v>16</v>
      </c>
      <c r="AI219" s="1">
        <v>86</v>
      </c>
      <c r="AJ219" s="1">
        <v>1</v>
      </c>
    </row>
    <row r="220" spans="1:36" x14ac:dyDescent="0.25">
      <c r="A220" s="3">
        <v>43269</v>
      </c>
      <c r="B220" s="4">
        <v>1</v>
      </c>
      <c r="C220" s="4">
        <f t="shared" si="54"/>
        <v>1</v>
      </c>
      <c r="D220" s="4">
        <f t="shared" si="55"/>
        <v>0</v>
      </c>
      <c r="E220" s="4">
        <f t="shared" si="56"/>
        <v>1</v>
      </c>
      <c r="F220" s="4">
        <f t="shared" si="59"/>
        <v>1</v>
      </c>
      <c r="G220" s="4">
        <f t="shared" si="60"/>
        <v>0</v>
      </c>
      <c r="H220" s="4">
        <f t="shared" si="61"/>
        <v>0</v>
      </c>
      <c r="I220" s="4">
        <f t="shared" si="62"/>
        <v>0</v>
      </c>
      <c r="J220" s="4">
        <f t="shared" si="63"/>
        <v>0</v>
      </c>
      <c r="K220" s="4">
        <f t="shared" si="64"/>
        <v>3</v>
      </c>
      <c r="L220" s="4">
        <f t="shared" si="57"/>
        <v>1</v>
      </c>
      <c r="M220" s="6">
        <f>( (_xlfn.DAYS(A220,Datas!$C$4)) / Datas!$E$4) * 100</f>
        <v>78.472222222222214</v>
      </c>
      <c r="N220" s="6">
        <f t="shared" si="58"/>
        <v>60</v>
      </c>
      <c r="O220" s="1">
        <v>506</v>
      </c>
      <c r="P220" s="2">
        <f t="shared" si="67"/>
        <v>421</v>
      </c>
      <c r="Q220" s="2">
        <f t="shared" si="67"/>
        <v>625</v>
      </c>
      <c r="R220" s="2">
        <f t="shared" si="67"/>
        <v>623</v>
      </c>
      <c r="S220" s="2">
        <f t="shared" si="67"/>
        <v>254</v>
      </c>
      <c r="T220" s="2">
        <f t="shared" si="68"/>
        <v>340</v>
      </c>
      <c r="U220" s="1">
        <v>382</v>
      </c>
      <c r="V220" s="2">
        <f>U219</f>
        <v>353</v>
      </c>
      <c r="W220" s="2">
        <f t="shared" si="65"/>
        <v>425</v>
      </c>
      <c r="X220" s="2">
        <f t="shared" si="65"/>
        <v>453</v>
      </c>
      <c r="Y220" s="2">
        <f t="shared" si="65"/>
        <v>247</v>
      </c>
      <c r="Z220" s="2">
        <f t="shared" si="66"/>
        <v>261</v>
      </c>
      <c r="AA220" s="1">
        <v>127</v>
      </c>
      <c r="AB220" s="2">
        <f t="shared" si="70"/>
        <v>98</v>
      </c>
      <c r="AC220" s="2">
        <f t="shared" si="70"/>
        <v>242</v>
      </c>
      <c r="AD220" s="2">
        <f t="shared" si="70"/>
        <v>190</v>
      </c>
      <c r="AE220" s="2">
        <f t="shared" si="69"/>
        <v>50</v>
      </c>
      <c r="AF220" s="2">
        <f t="shared" si="69"/>
        <v>46</v>
      </c>
      <c r="AG220" s="1" t="s">
        <v>305</v>
      </c>
      <c r="AH220" s="1" t="s">
        <v>31</v>
      </c>
      <c r="AI220" s="1">
        <v>78</v>
      </c>
      <c r="AJ220" s="1" t="s">
        <v>10</v>
      </c>
    </row>
    <row r="221" spans="1:36" x14ac:dyDescent="0.25">
      <c r="A221" s="3">
        <v>43270</v>
      </c>
      <c r="B221" s="4">
        <v>1</v>
      </c>
      <c r="C221" s="4">
        <f t="shared" si="54"/>
        <v>1</v>
      </c>
      <c r="D221" s="4">
        <f t="shared" si="55"/>
        <v>0</v>
      </c>
      <c r="E221" s="4">
        <f t="shared" si="56"/>
        <v>2</v>
      </c>
      <c r="F221" s="4">
        <f t="shared" si="59"/>
        <v>0</v>
      </c>
      <c r="G221" s="4">
        <f t="shared" si="60"/>
        <v>1</v>
      </c>
      <c r="H221" s="4">
        <f t="shared" si="61"/>
        <v>0</v>
      </c>
      <c r="I221" s="4">
        <f t="shared" si="62"/>
        <v>0</v>
      </c>
      <c r="J221" s="4">
        <f t="shared" si="63"/>
        <v>0</v>
      </c>
      <c r="K221" s="4">
        <f t="shared" si="64"/>
        <v>1</v>
      </c>
      <c r="L221" s="4">
        <f t="shared" si="57"/>
        <v>1</v>
      </c>
      <c r="M221" s="6">
        <f>( (_xlfn.DAYS(A221,Datas!$C$4)) / Datas!$E$4) * 100</f>
        <v>79.166666666666657</v>
      </c>
      <c r="N221" s="6">
        <f t="shared" si="58"/>
        <v>63.333333333333329</v>
      </c>
      <c r="O221" s="1">
        <v>632</v>
      </c>
      <c r="P221" s="2">
        <f t="shared" si="67"/>
        <v>506</v>
      </c>
      <c r="Q221" s="2">
        <f t="shared" si="67"/>
        <v>421</v>
      </c>
      <c r="R221" s="2">
        <f t="shared" si="67"/>
        <v>625</v>
      </c>
      <c r="S221" s="2">
        <f t="shared" si="67"/>
        <v>623</v>
      </c>
      <c r="T221" s="2">
        <f t="shared" si="68"/>
        <v>254</v>
      </c>
      <c r="U221" s="1">
        <v>468</v>
      </c>
      <c r="V221" s="2">
        <f>U220</f>
        <v>382</v>
      </c>
      <c r="W221" s="2">
        <f t="shared" si="65"/>
        <v>353</v>
      </c>
      <c r="X221" s="2">
        <f t="shared" si="65"/>
        <v>425</v>
      </c>
      <c r="Y221" s="2">
        <f t="shared" si="65"/>
        <v>453</v>
      </c>
      <c r="Z221" s="2">
        <f t="shared" si="66"/>
        <v>247</v>
      </c>
      <c r="AA221" s="1">
        <v>224</v>
      </c>
      <c r="AB221" s="2">
        <f t="shared" si="70"/>
        <v>127</v>
      </c>
      <c r="AC221" s="2">
        <f t="shared" si="70"/>
        <v>98</v>
      </c>
      <c r="AD221" s="2">
        <f t="shared" si="70"/>
        <v>242</v>
      </c>
      <c r="AE221" s="2">
        <f t="shared" si="69"/>
        <v>190</v>
      </c>
      <c r="AF221" s="2">
        <f t="shared" si="69"/>
        <v>50</v>
      </c>
      <c r="AG221" s="1" t="s">
        <v>306</v>
      </c>
      <c r="AH221" s="1" t="s">
        <v>24</v>
      </c>
      <c r="AI221" s="1">
        <v>76</v>
      </c>
      <c r="AJ221" s="1" t="s">
        <v>213</v>
      </c>
    </row>
    <row r="222" spans="1:36" x14ac:dyDescent="0.25">
      <c r="A222" s="3">
        <v>43271</v>
      </c>
      <c r="B222" s="4">
        <v>1</v>
      </c>
      <c r="C222" s="4">
        <f t="shared" si="54"/>
        <v>1</v>
      </c>
      <c r="D222" s="4">
        <f t="shared" si="55"/>
        <v>0</v>
      </c>
      <c r="E222" s="4">
        <f t="shared" si="56"/>
        <v>3</v>
      </c>
      <c r="F222" s="4">
        <f t="shared" si="59"/>
        <v>0</v>
      </c>
      <c r="G222" s="4">
        <f t="shared" si="60"/>
        <v>0</v>
      </c>
      <c r="H222" s="4">
        <f t="shared" si="61"/>
        <v>1</v>
      </c>
      <c r="I222" s="4">
        <f t="shared" si="62"/>
        <v>0</v>
      </c>
      <c r="J222" s="4">
        <f t="shared" si="63"/>
        <v>0</v>
      </c>
      <c r="K222" s="4">
        <f t="shared" si="64"/>
        <v>1</v>
      </c>
      <c r="L222" s="4">
        <f t="shared" si="57"/>
        <v>1</v>
      </c>
      <c r="M222" s="6">
        <f>( (_xlfn.DAYS(A222,Datas!$C$4)) / Datas!$E$4) * 100</f>
        <v>79.861111111111114</v>
      </c>
      <c r="N222" s="6">
        <f t="shared" si="58"/>
        <v>66.666666666666657</v>
      </c>
      <c r="O222" s="1">
        <v>597</v>
      </c>
      <c r="P222" s="2">
        <f t="shared" si="67"/>
        <v>632</v>
      </c>
      <c r="Q222" s="2">
        <f t="shared" si="67"/>
        <v>506</v>
      </c>
      <c r="R222" s="2">
        <f t="shared" si="67"/>
        <v>421</v>
      </c>
      <c r="S222" s="2">
        <f t="shared" si="67"/>
        <v>625</v>
      </c>
      <c r="T222" s="2">
        <f t="shared" si="68"/>
        <v>623</v>
      </c>
      <c r="U222" s="1">
        <v>442</v>
      </c>
      <c r="V222" s="2">
        <f>U221</f>
        <v>468</v>
      </c>
      <c r="W222" s="2">
        <f t="shared" si="65"/>
        <v>382</v>
      </c>
      <c r="X222" s="2">
        <f t="shared" si="65"/>
        <v>353</v>
      </c>
      <c r="Y222" s="2">
        <f t="shared" si="65"/>
        <v>425</v>
      </c>
      <c r="Z222" s="2">
        <f t="shared" si="66"/>
        <v>453</v>
      </c>
      <c r="AA222" s="1">
        <v>177</v>
      </c>
      <c r="AB222" s="2">
        <f t="shared" si="70"/>
        <v>224</v>
      </c>
      <c r="AC222" s="2">
        <f t="shared" si="70"/>
        <v>127</v>
      </c>
      <c r="AD222" s="2">
        <f t="shared" si="70"/>
        <v>98</v>
      </c>
      <c r="AE222" s="2">
        <f t="shared" si="69"/>
        <v>242</v>
      </c>
      <c r="AF222" s="2">
        <f t="shared" si="69"/>
        <v>190</v>
      </c>
      <c r="AG222" s="1" t="s">
        <v>166</v>
      </c>
      <c r="AH222" s="1">
        <v>15</v>
      </c>
      <c r="AI222" s="1">
        <v>92</v>
      </c>
      <c r="AJ222" s="1" t="s">
        <v>89</v>
      </c>
    </row>
    <row r="223" spans="1:36" x14ac:dyDescent="0.25">
      <c r="A223" s="3">
        <v>43272</v>
      </c>
      <c r="B223" s="4">
        <v>1</v>
      </c>
      <c r="C223" s="4">
        <f t="shared" si="54"/>
        <v>1</v>
      </c>
      <c r="D223" s="4">
        <f t="shared" si="55"/>
        <v>0</v>
      </c>
      <c r="E223" s="4">
        <f t="shared" si="56"/>
        <v>4</v>
      </c>
      <c r="F223" s="4">
        <f t="shared" si="59"/>
        <v>0</v>
      </c>
      <c r="G223" s="4">
        <f t="shared" si="60"/>
        <v>0</v>
      </c>
      <c r="H223" s="4">
        <f t="shared" si="61"/>
        <v>0</v>
      </c>
      <c r="I223" s="4">
        <f t="shared" si="62"/>
        <v>1</v>
      </c>
      <c r="J223" s="4">
        <f t="shared" si="63"/>
        <v>0</v>
      </c>
      <c r="K223" s="4">
        <f t="shared" si="64"/>
        <v>1</v>
      </c>
      <c r="L223" s="4">
        <f t="shared" si="57"/>
        <v>1</v>
      </c>
      <c r="M223" s="6">
        <f>( (_xlfn.DAYS(A223,Datas!$C$4)) / Datas!$E$4) * 100</f>
        <v>80.555555555555557</v>
      </c>
      <c r="N223" s="6">
        <f t="shared" si="58"/>
        <v>70</v>
      </c>
      <c r="O223" s="1">
        <v>593</v>
      </c>
      <c r="P223" s="2">
        <f t="shared" si="67"/>
        <v>597</v>
      </c>
      <c r="Q223" s="2">
        <f t="shared" si="67"/>
        <v>632</v>
      </c>
      <c r="R223" s="2">
        <f t="shared" si="67"/>
        <v>506</v>
      </c>
      <c r="S223" s="2">
        <f t="shared" si="67"/>
        <v>421</v>
      </c>
      <c r="T223" s="2">
        <f t="shared" si="68"/>
        <v>625</v>
      </c>
      <c r="U223" s="1">
        <v>439</v>
      </c>
      <c r="V223" s="2">
        <f>U222</f>
        <v>442</v>
      </c>
      <c r="W223" s="2">
        <f t="shared" si="65"/>
        <v>468</v>
      </c>
      <c r="X223" s="2">
        <f t="shared" si="65"/>
        <v>382</v>
      </c>
      <c r="Y223" s="2">
        <f t="shared" si="65"/>
        <v>353</v>
      </c>
      <c r="Z223" s="2">
        <f t="shared" si="66"/>
        <v>425</v>
      </c>
      <c r="AA223" s="1">
        <v>212</v>
      </c>
      <c r="AB223" s="2">
        <f t="shared" si="70"/>
        <v>177</v>
      </c>
      <c r="AC223" s="2">
        <f t="shared" si="70"/>
        <v>224</v>
      </c>
      <c r="AD223" s="2">
        <f t="shared" si="70"/>
        <v>127</v>
      </c>
      <c r="AE223" s="2">
        <f t="shared" si="69"/>
        <v>98</v>
      </c>
      <c r="AF223" s="2">
        <f t="shared" si="69"/>
        <v>242</v>
      </c>
      <c r="AG223" s="1">
        <v>956</v>
      </c>
      <c r="AH223" s="1" t="s">
        <v>62</v>
      </c>
      <c r="AI223" s="1">
        <v>80</v>
      </c>
      <c r="AJ223" s="1" t="s">
        <v>10</v>
      </c>
    </row>
    <row r="224" spans="1:36" x14ac:dyDescent="0.25">
      <c r="A224" s="3">
        <v>43273</v>
      </c>
      <c r="B224" s="4">
        <v>1</v>
      </c>
      <c r="C224" s="4">
        <f t="shared" si="54"/>
        <v>1</v>
      </c>
      <c r="D224" s="4">
        <f t="shared" si="55"/>
        <v>0</v>
      </c>
      <c r="E224" s="4">
        <f t="shared" si="56"/>
        <v>5</v>
      </c>
      <c r="F224" s="4">
        <f t="shared" si="59"/>
        <v>0</v>
      </c>
      <c r="G224" s="4">
        <f t="shared" si="60"/>
        <v>0</v>
      </c>
      <c r="H224" s="4">
        <f t="shared" si="61"/>
        <v>0</v>
      </c>
      <c r="I224" s="4">
        <f t="shared" si="62"/>
        <v>0</v>
      </c>
      <c r="J224" s="4">
        <f t="shared" si="63"/>
        <v>1</v>
      </c>
      <c r="K224" s="4">
        <f t="shared" si="64"/>
        <v>1</v>
      </c>
      <c r="L224" s="4">
        <f t="shared" si="57"/>
        <v>3</v>
      </c>
      <c r="M224" s="6">
        <f>( (_xlfn.DAYS(A224,Datas!$C$4)) / Datas!$E$4) * 100</f>
        <v>81.25</v>
      </c>
      <c r="N224" s="6">
        <f t="shared" si="58"/>
        <v>73.333333333333329</v>
      </c>
      <c r="O224" s="1">
        <v>41</v>
      </c>
      <c r="P224" s="2">
        <f t="shared" si="67"/>
        <v>593</v>
      </c>
      <c r="Q224" s="2">
        <f t="shared" si="67"/>
        <v>597</v>
      </c>
      <c r="R224" s="2">
        <f t="shared" si="67"/>
        <v>632</v>
      </c>
      <c r="S224" s="2">
        <f t="shared" si="67"/>
        <v>506</v>
      </c>
      <c r="T224" s="2">
        <f t="shared" si="68"/>
        <v>421</v>
      </c>
      <c r="U224" s="1">
        <v>0</v>
      </c>
      <c r="V224" s="2">
        <f>U223</f>
        <v>439</v>
      </c>
      <c r="W224" s="2">
        <f t="shared" si="65"/>
        <v>442</v>
      </c>
      <c r="X224" s="2">
        <f t="shared" si="65"/>
        <v>468</v>
      </c>
      <c r="Y224" s="2">
        <f t="shared" si="65"/>
        <v>382</v>
      </c>
      <c r="Z224" s="2">
        <f t="shared" si="66"/>
        <v>353</v>
      </c>
      <c r="AA224" s="1">
        <v>44</v>
      </c>
      <c r="AB224" s="2">
        <f t="shared" si="70"/>
        <v>212</v>
      </c>
      <c r="AC224" s="2">
        <f t="shared" si="70"/>
        <v>177</v>
      </c>
      <c r="AD224" s="2">
        <f t="shared" si="70"/>
        <v>224</v>
      </c>
      <c r="AE224" s="2">
        <f t="shared" si="69"/>
        <v>127</v>
      </c>
      <c r="AF224" s="2">
        <f t="shared" si="69"/>
        <v>98</v>
      </c>
      <c r="AG224" s="1" t="s">
        <v>79</v>
      </c>
      <c r="AH224" s="1">
        <v>18</v>
      </c>
      <c r="AI224" s="1">
        <v>78</v>
      </c>
      <c r="AJ224" s="1" t="s">
        <v>100</v>
      </c>
    </row>
    <row r="225" spans="1:36" x14ac:dyDescent="0.25">
      <c r="A225" s="3">
        <v>43276</v>
      </c>
      <c r="B225" s="4">
        <v>1</v>
      </c>
      <c r="C225" s="4">
        <f t="shared" si="54"/>
        <v>1</v>
      </c>
      <c r="D225" s="4">
        <f t="shared" si="55"/>
        <v>0</v>
      </c>
      <c r="E225" s="4">
        <f t="shared" si="56"/>
        <v>1</v>
      </c>
      <c r="F225" s="4">
        <f t="shared" si="59"/>
        <v>1</v>
      </c>
      <c r="G225" s="4">
        <f t="shared" si="60"/>
        <v>0</v>
      </c>
      <c r="H225" s="4">
        <f t="shared" si="61"/>
        <v>0</v>
      </c>
      <c r="I225" s="4">
        <f t="shared" si="62"/>
        <v>0</v>
      </c>
      <c r="J225" s="4">
        <f t="shared" si="63"/>
        <v>0</v>
      </c>
      <c r="K225" s="4">
        <f t="shared" si="64"/>
        <v>3</v>
      </c>
      <c r="L225" s="4">
        <f t="shared" si="57"/>
        <v>1</v>
      </c>
      <c r="M225" s="6">
        <f>( (_xlfn.DAYS(A225,Datas!$C$4)) / Datas!$E$4) * 100</f>
        <v>83.333333333333343</v>
      </c>
      <c r="N225" s="6">
        <f t="shared" si="58"/>
        <v>83.333333333333343</v>
      </c>
      <c r="O225" s="1">
        <v>695</v>
      </c>
      <c r="P225" s="2">
        <f t="shared" si="67"/>
        <v>41</v>
      </c>
      <c r="Q225" s="2">
        <f t="shared" si="67"/>
        <v>593</v>
      </c>
      <c r="R225" s="2">
        <f t="shared" si="67"/>
        <v>597</v>
      </c>
      <c r="S225" s="2">
        <f t="shared" si="67"/>
        <v>632</v>
      </c>
      <c r="T225" s="2">
        <f t="shared" si="68"/>
        <v>506</v>
      </c>
      <c r="U225" s="1">
        <v>391</v>
      </c>
      <c r="V225" s="2">
        <f>U224</f>
        <v>0</v>
      </c>
      <c r="W225" s="2">
        <f t="shared" si="65"/>
        <v>439</v>
      </c>
      <c r="X225" s="2">
        <f t="shared" si="65"/>
        <v>442</v>
      </c>
      <c r="Y225" s="2">
        <f t="shared" si="65"/>
        <v>468</v>
      </c>
      <c r="Z225" s="2">
        <f t="shared" si="66"/>
        <v>382</v>
      </c>
      <c r="AA225" s="1">
        <v>207</v>
      </c>
      <c r="AB225" s="2">
        <f t="shared" si="70"/>
        <v>44</v>
      </c>
      <c r="AC225" s="2">
        <f t="shared" si="70"/>
        <v>212</v>
      </c>
      <c r="AD225" s="2">
        <f t="shared" si="70"/>
        <v>177</v>
      </c>
      <c r="AE225" s="2">
        <f t="shared" si="69"/>
        <v>224</v>
      </c>
      <c r="AF225" s="2">
        <f t="shared" si="69"/>
        <v>127</v>
      </c>
      <c r="AG225" s="1" t="s">
        <v>28</v>
      </c>
      <c r="AH225" s="1" t="s">
        <v>109</v>
      </c>
      <c r="AI225" s="1">
        <v>69</v>
      </c>
      <c r="AJ225" s="1" t="s">
        <v>26</v>
      </c>
    </row>
    <row r="226" spans="1:36" x14ac:dyDescent="0.25">
      <c r="A226" s="3">
        <v>43277</v>
      </c>
      <c r="B226" s="4">
        <v>1</v>
      </c>
      <c r="C226" s="4">
        <f t="shared" si="54"/>
        <v>1</v>
      </c>
      <c r="D226" s="4">
        <f t="shared" si="55"/>
        <v>0</v>
      </c>
      <c r="E226" s="4">
        <f t="shared" si="56"/>
        <v>2</v>
      </c>
      <c r="F226" s="4">
        <f t="shared" si="59"/>
        <v>0</v>
      </c>
      <c r="G226" s="4">
        <f t="shared" si="60"/>
        <v>1</v>
      </c>
      <c r="H226" s="4">
        <f t="shared" si="61"/>
        <v>0</v>
      </c>
      <c r="I226" s="4">
        <f t="shared" si="62"/>
        <v>0</v>
      </c>
      <c r="J226" s="4">
        <f t="shared" si="63"/>
        <v>0</v>
      </c>
      <c r="K226" s="4">
        <f t="shared" si="64"/>
        <v>1</v>
      </c>
      <c r="L226" s="4">
        <f t="shared" si="57"/>
        <v>1</v>
      </c>
      <c r="M226" s="6">
        <f>( (_xlfn.DAYS(A226,Datas!$C$4)) / Datas!$E$4) * 100</f>
        <v>84.027777777777786</v>
      </c>
      <c r="N226" s="6">
        <f t="shared" si="58"/>
        <v>86.666666666666671</v>
      </c>
      <c r="O226" s="1">
        <v>618</v>
      </c>
      <c r="P226" s="2">
        <f t="shared" si="67"/>
        <v>695</v>
      </c>
      <c r="Q226" s="2">
        <f t="shared" si="67"/>
        <v>41</v>
      </c>
      <c r="R226" s="2">
        <f t="shared" si="67"/>
        <v>593</v>
      </c>
      <c r="S226" s="2">
        <f t="shared" si="67"/>
        <v>597</v>
      </c>
      <c r="T226" s="2">
        <f t="shared" si="68"/>
        <v>632</v>
      </c>
      <c r="U226" s="1">
        <v>469</v>
      </c>
      <c r="V226" s="2">
        <f>U225</f>
        <v>391</v>
      </c>
      <c r="W226" s="2">
        <f t="shared" si="65"/>
        <v>0</v>
      </c>
      <c r="X226" s="2">
        <f t="shared" si="65"/>
        <v>439</v>
      </c>
      <c r="Y226" s="2">
        <f t="shared" si="65"/>
        <v>442</v>
      </c>
      <c r="Z226" s="2">
        <f t="shared" si="66"/>
        <v>468</v>
      </c>
      <c r="AA226" s="1">
        <v>243</v>
      </c>
      <c r="AB226" s="2">
        <f t="shared" si="70"/>
        <v>207</v>
      </c>
      <c r="AC226" s="2">
        <f t="shared" si="70"/>
        <v>44</v>
      </c>
      <c r="AD226" s="2">
        <f t="shared" si="70"/>
        <v>212</v>
      </c>
      <c r="AE226" s="2">
        <f t="shared" si="69"/>
        <v>177</v>
      </c>
      <c r="AF226" s="2">
        <f t="shared" si="69"/>
        <v>224</v>
      </c>
      <c r="AG226" s="1" t="s">
        <v>153</v>
      </c>
      <c r="AH226" s="1" t="s">
        <v>97</v>
      </c>
      <c r="AI226" s="1">
        <v>71</v>
      </c>
      <c r="AJ226" s="1" t="s">
        <v>100</v>
      </c>
    </row>
    <row r="227" spans="1:36" x14ac:dyDescent="0.25">
      <c r="A227" s="3">
        <v>43278</v>
      </c>
      <c r="B227" s="4">
        <v>1</v>
      </c>
      <c r="C227" s="4">
        <f t="shared" si="54"/>
        <v>1</v>
      </c>
      <c r="D227" s="4">
        <f t="shared" si="55"/>
        <v>0</v>
      </c>
      <c r="E227" s="4">
        <f t="shared" si="56"/>
        <v>3</v>
      </c>
      <c r="F227" s="4">
        <f t="shared" si="59"/>
        <v>0</v>
      </c>
      <c r="G227" s="4">
        <f t="shared" si="60"/>
        <v>0</v>
      </c>
      <c r="H227" s="4">
        <f t="shared" si="61"/>
        <v>1</v>
      </c>
      <c r="I227" s="4">
        <f t="shared" si="62"/>
        <v>0</v>
      </c>
      <c r="J227" s="4">
        <f t="shared" si="63"/>
        <v>0</v>
      </c>
      <c r="K227" s="4">
        <f t="shared" si="64"/>
        <v>1</v>
      </c>
      <c r="L227" s="4">
        <f t="shared" si="57"/>
        <v>1</v>
      </c>
      <c r="M227" s="6">
        <f>( (_xlfn.DAYS(A227,Datas!$C$4)) / Datas!$E$4) * 100</f>
        <v>84.722222222222214</v>
      </c>
      <c r="N227" s="6">
        <f t="shared" si="58"/>
        <v>90</v>
      </c>
      <c r="O227" s="1">
        <v>76</v>
      </c>
      <c r="P227" s="2">
        <f t="shared" si="67"/>
        <v>618</v>
      </c>
      <c r="Q227" s="2">
        <f t="shared" si="67"/>
        <v>695</v>
      </c>
      <c r="R227" s="2">
        <f t="shared" si="67"/>
        <v>41</v>
      </c>
      <c r="S227" s="2">
        <f t="shared" si="67"/>
        <v>593</v>
      </c>
      <c r="T227" s="2">
        <f t="shared" si="68"/>
        <v>597</v>
      </c>
      <c r="U227" s="1">
        <v>73</v>
      </c>
      <c r="V227" s="2">
        <f>U226</f>
        <v>469</v>
      </c>
      <c r="W227" s="2">
        <f t="shared" si="65"/>
        <v>391</v>
      </c>
      <c r="X227" s="2">
        <f t="shared" si="65"/>
        <v>0</v>
      </c>
      <c r="Y227" s="2">
        <f t="shared" si="65"/>
        <v>439</v>
      </c>
      <c r="Z227" s="2">
        <f t="shared" si="66"/>
        <v>442</v>
      </c>
      <c r="AA227" s="1">
        <v>0</v>
      </c>
      <c r="AB227" s="2">
        <f t="shared" si="70"/>
        <v>243</v>
      </c>
      <c r="AC227" s="2">
        <f t="shared" si="70"/>
        <v>207</v>
      </c>
      <c r="AD227" s="2">
        <f t="shared" si="70"/>
        <v>44</v>
      </c>
      <c r="AE227" s="2">
        <f t="shared" si="69"/>
        <v>212</v>
      </c>
      <c r="AF227" s="2">
        <f t="shared" si="69"/>
        <v>177</v>
      </c>
      <c r="AG227" s="1" t="s">
        <v>36</v>
      </c>
      <c r="AH227" s="1" t="s">
        <v>61</v>
      </c>
      <c r="AI227" s="1">
        <v>68</v>
      </c>
      <c r="AJ227" s="1" t="s">
        <v>181</v>
      </c>
    </row>
    <row r="228" spans="1:36" x14ac:dyDescent="0.25">
      <c r="A228" s="3">
        <v>43279</v>
      </c>
      <c r="B228" s="4">
        <v>1</v>
      </c>
      <c r="C228" s="4">
        <f t="shared" si="54"/>
        <v>1</v>
      </c>
      <c r="D228" s="4">
        <f t="shared" si="55"/>
        <v>0</v>
      </c>
      <c r="E228" s="4">
        <f t="shared" si="56"/>
        <v>4</v>
      </c>
      <c r="F228" s="4">
        <f t="shared" si="59"/>
        <v>0</v>
      </c>
      <c r="G228" s="4">
        <f t="shared" si="60"/>
        <v>0</v>
      </c>
      <c r="H228" s="4">
        <f t="shared" si="61"/>
        <v>0</v>
      </c>
      <c r="I228" s="4">
        <f t="shared" si="62"/>
        <v>1</v>
      </c>
      <c r="J228" s="4">
        <f t="shared" si="63"/>
        <v>0</v>
      </c>
      <c r="K228" s="4">
        <f t="shared" si="64"/>
        <v>1</v>
      </c>
      <c r="L228" s="4">
        <f t="shared" si="57"/>
        <v>1</v>
      </c>
      <c r="M228" s="6">
        <f>( (_xlfn.DAYS(A228,Datas!$C$4)) / Datas!$E$4) * 100</f>
        <v>85.416666666666657</v>
      </c>
      <c r="N228" s="6">
        <f t="shared" si="58"/>
        <v>93.333333333333329</v>
      </c>
      <c r="O228" s="1">
        <v>592</v>
      </c>
      <c r="P228" s="2">
        <f t="shared" si="67"/>
        <v>76</v>
      </c>
      <c r="Q228" s="2">
        <f t="shared" si="67"/>
        <v>618</v>
      </c>
      <c r="R228" s="2">
        <f t="shared" si="67"/>
        <v>695</v>
      </c>
      <c r="S228" s="2">
        <f t="shared" si="67"/>
        <v>41</v>
      </c>
      <c r="T228" s="2">
        <f t="shared" si="68"/>
        <v>593</v>
      </c>
      <c r="U228" s="1">
        <v>412</v>
      </c>
      <c r="V228" s="2">
        <f>U227</f>
        <v>73</v>
      </c>
      <c r="W228" s="2">
        <f t="shared" si="65"/>
        <v>469</v>
      </c>
      <c r="X228" s="2">
        <f t="shared" si="65"/>
        <v>391</v>
      </c>
      <c r="Y228" s="2">
        <f t="shared" si="65"/>
        <v>0</v>
      </c>
      <c r="Z228" s="2">
        <f t="shared" si="66"/>
        <v>439</v>
      </c>
      <c r="AA228" s="1">
        <v>217</v>
      </c>
      <c r="AB228" s="2">
        <f t="shared" si="70"/>
        <v>0</v>
      </c>
      <c r="AC228" s="2">
        <f t="shared" si="70"/>
        <v>243</v>
      </c>
      <c r="AD228" s="2">
        <f t="shared" si="70"/>
        <v>207</v>
      </c>
      <c r="AE228" s="2">
        <f t="shared" si="69"/>
        <v>44</v>
      </c>
      <c r="AF228" s="2">
        <f t="shared" si="69"/>
        <v>212</v>
      </c>
      <c r="AG228" s="1" t="s">
        <v>183</v>
      </c>
      <c r="AH228" s="1" t="s">
        <v>53</v>
      </c>
      <c r="AI228" s="1">
        <v>95</v>
      </c>
      <c r="AJ228" s="1" t="s">
        <v>141</v>
      </c>
    </row>
    <row r="229" spans="1:36" x14ac:dyDescent="0.25">
      <c r="A229" s="3">
        <v>43280</v>
      </c>
      <c r="B229" s="4">
        <v>1</v>
      </c>
      <c r="C229" s="4">
        <f t="shared" si="54"/>
        <v>1</v>
      </c>
      <c r="D229" s="4">
        <f t="shared" si="55"/>
        <v>0</v>
      </c>
      <c r="E229" s="4">
        <f t="shared" si="56"/>
        <v>5</v>
      </c>
      <c r="F229" s="4">
        <f t="shared" si="59"/>
        <v>0</v>
      </c>
      <c r="G229" s="4">
        <f t="shared" si="60"/>
        <v>0</v>
      </c>
      <c r="H229" s="4">
        <f t="shared" si="61"/>
        <v>0</v>
      </c>
      <c r="I229" s="4">
        <f t="shared" si="62"/>
        <v>0</v>
      </c>
      <c r="J229" s="4">
        <f t="shared" si="63"/>
        <v>1</v>
      </c>
      <c r="K229" s="4">
        <f t="shared" si="64"/>
        <v>1</v>
      </c>
      <c r="L229" s="4">
        <f t="shared" si="57"/>
        <v>3</v>
      </c>
      <c r="M229" s="6">
        <f>( (_xlfn.DAYS(A229,Datas!$C$4)) / Datas!$E$4) * 100</f>
        <v>86.111111111111114</v>
      </c>
      <c r="N229" s="6">
        <f t="shared" si="58"/>
        <v>96.666666666666671</v>
      </c>
      <c r="O229" s="1">
        <v>279</v>
      </c>
      <c r="P229" s="2">
        <f t="shared" si="67"/>
        <v>592</v>
      </c>
      <c r="Q229" s="2">
        <f t="shared" si="67"/>
        <v>76</v>
      </c>
      <c r="R229" s="2">
        <f t="shared" si="67"/>
        <v>618</v>
      </c>
      <c r="S229" s="2">
        <f t="shared" si="67"/>
        <v>695</v>
      </c>
      <c r="T229" s="2">
        <f t="shared" si="68"/>
        <v>41</v>
      </c>
      <c r="U229" s="1">
        <v>256</v>
      </c>
      <c r="V229" s="2">
        <f>U228</f>
        <v>412</v>
      </c>
      <c r="W229" s="2">
        <f t="shared" si="65"/>
        <v>73</v>
      </c>
      <c r="X229" s="2">
        <f t="shared" si="65"/>
        <v>469</v>
      </c>
      <c r="Y229" s="2">
        <f t="shared" si="65"/>
        <v>391</v>
      </c>
      <c r="Z229" s="2">
        <f t="shared" si="66"/>
        <v>0</v>
      </c>
      <c r="AA229" s="1">
        <v>82</v>
      </c>
      <c r="AB229" s="2">
        <f t="shared" si="70"/>
        <v>217</v>
      </c>
      <c r="AC229" s="2">
        <f t="shared" si="70"/>
        <v>0</v>
      </c>
      <c r="AD229" s="2">
        <f t="shared" si="70"/>
        <v>243</v>
      </c>
      <c r="AE229" s="2">
        <f t="shared" si="69"/>
        <v>207</v>
      </c>
      <c r="AF229" s="2">
        <f t="shared" si="69"/>
        <v>44</v>
      </c>
      <c r="AG229" s="1" t="s">
        <v>35</v>
      </c>
      <c r="AH229" s="1" t="s">
        <v>47</v>
      </c>
      <c r="AI229" s="1">
        <v>68</v>
      </c>
      <c r="AJ229" s="1" t="s">
        <v>181</v>
      </c>
    </row>
    <row r="230" spans="1:36" x14ac:dyDescent="0.25">
      <c r="A230" s="3">
        <v>43283</v>
      </c>
      <c r="B230" s="4">
        <v>1</v>
      </c>
      <c r="C230" s="4">
        <f t="shared" si="54"/>
        <v>1</v>
      </c>
      <c r="D230" s="4">
        <f t="shared" si="55"/>
        <v>0</v>
      </c>
      <c r="E230" s="4">
        <f t="shared" si="56"/>
        <v>1</v>
      </c>
      <c r="F230" s="4">
        <f t="shared" si="59"/>
        <v>1</v>
      </c>
      <c r="G230" s="4">
        <f t="shared" si="60"/>
        <v>0</v>
      </c>
      <c r="H230" s="4">
        <f t="shared" si="61"/>
        <v>0</v>
      </c>
      <c r="I230" s="4">
        <f t="shared" si="62"/>
        <v>0</v>
      </c>
      <c r="J230" s="4">
        <f t="shared" si="63"/>
        <v>0</v>
      </c>
      <c r="K230" s="4">
        <f t="shared" si="64"/>
        <v>3</v>
      </c>
      <c r="L230" s="4">
        <f t="shared" si="57"/>
        <v>1</v>
      </c>
      <c r="M230" s="6">
        <f>( (_xlfn.DAYS(A230,Datas!$C$4)) / Datas!$E$4) * 100</f>
        <v>88.194444444444443</v>
      </c>
      <c r="N230" s="6">
        <f t="shared" si="58"/>
        <v>6.4516129032258061</v>
      </c>
      <c r="O230" s="1">
        <v>129</v>
      </c>
      <c r="P230" s="2">
        <f t="shared" si="67"/>
        <v>279</v>
      </c>
      <c r="Q230" s="2">
        <f t="shared" si="67"/>
        <v>592</v>
      </c>
      <c r="R230" s="2">
        <f t="shared" si="67"/>
        <v>76</v>
      </c>
      <c r="S230" s="2">
        <f t="shared" si="67"/>
        <v>618</v>
      </c>
      <c r="T230" s="2">
        <f t="shared" si="68"/>
        <v>695</v>
      </c>
      <c r="U230" s="1">
        <v>0</v>
      </c>
      <c r="V230" s="2">
        <f>U229</f>
        <v>256</v>
      </c>
      <c r="W230" s="2">
        <f t="shared" si="65"/>
        <v>412</v>
      </c>
      <c r="X230" s="2">
        <f t="shared" si="65"/>
        <v>73</v>
      </c>
      <c r="Y230" s="2">
        <f t="shared" si="65"/>
        <v>469</v>
      </c>
      <c r="Z230" s="2">
        <f t="shared" si="66"/>
        <v>391</v>
      </c>
      <c r="AA230" s="1">
        <v>133</v>
      </c>
      <c r="AB230" s="2">
        <f t="shared" si="70"/>
        <v>82</v>
      </c>
      <c r="AC230" s="2">
        <f t="shared" si="70"/>
        <v>217</v>
      </c>
      <c r="AD230" s="2">
        <f t="shared" si="70"/>
        <v>0</v>
      </c>
      <c r="AE230" s="2">
        <f t="shared" si="69"/>
        <v>243</v>
      </c>
      <c r="AF230" s="2">
        <f t="shared" si="69"/>
        <v>207</v>
      </c>
      <c r="AG230" s="1" t="s">
        <v>114</v>
      </c>
      <c r="AH230" s="1">
        <v>16</v>
      </c>
      <c r="AI230" s="1">
        <v>91</v>
      </c>
      <c r="AJ230" s="1" t="s">
        <v>10</v>
      </c>
    </row>
    <row r="231" spans="1:36" x14ac:dyDescent="0.25">
      <c r="A231" s="3">
        <v>43284</v>
      </c>
      <c r="B231" s="4">
        <v>1</v>
      </c>
      <c r="C231" s="4">
        <f t="shared" si="54"/>
        <v>1</v>
      </c>
      <c r="D231" s="4">
        <f t="shared" si="55"/>
        <v>0</v>
      </c>
      <c r="E231" s="4">
        <f t="shared" si="56"/>
        <v>2</v>
      </c>
      <c r="F231" s="4">
        <f t="shared" si="59"/>
        <v>0</v>
      </c>
      <c r="G231" s="4">
        <f t="shared" si="60"/>
        <v>1</v>
      </c>
      <c r="H231" s="4">
        <f t="shared" si="61"/>
        <v>0</v>
      </c>
      <c r="I231" s="4">
        <f t="shared" si="62"/>
        <v>0</v>
      </c>
      <c r="J231" s="4">
        <f t="shared" si="63"/>
        <v>0</v>
      </c>
      <c r="K231" s="4">
        <f t="shared" si="64"/>
        <v>1</v>
      </c>
      <c r="L231" s="4">
        <f t="shared" si="57"/>
        <v>1</v>
      </c>
      <c r="M231" s="6">
        <f>( (_xlfn.DAYS(A231,Datas!$C$4)) / Datas!$E$4) * 100</f>
        <v>88.888888888888886</v>
      </c>
      <c r="N231" s="6">
        <f t="shared" si="58"/>
        <v>9.67741935483871</v>
      </c>
      <c r="O231" s="1">
        <v>442</v>
      </c>
      <c r="P231" s="2">
        <f t="shared" si="67"/>
        <v>129</v>
      </c>
      <c r="Q231" s="2">
        <f t="shared" si="67"/>
        <v>279</v>
      </c>
      <c r="R231" s="2">
        <f t="shared" si="67"/>
        <v>592</v>
      </c>
      <c r="S231" s="2">
        <f t="shared" si="67"/>
        <v>76</v>
      </c>
      <c r="T231" s="2">
        <f t="shared" si="68"/>
        <v>618</v>
      </c>
      <c r="U231" s="1">
        <v>363</v>
      </c>
      <c r="V231" s="2">
        <f>U230</f>
        <v>0</v>
      </c>
      <c r="W231" s="2">
        <f t="shared" si="65"/>
        <v>256</v>
      </c>
      <c r="X231" s="2">
        <f t="shared" si="65"/>
        <v>412</v>
      </c>
      <c r="Y231" s="2">
        <f t="shared" si="65"/>
        <v>73</v>
      </c>
      <c r="Z231" s="2">
        <f t="shared" si="66"/>
        <v>469</v>
      </c>
      <c r="AA231" s="1">
        <v>155</v>
      </c>
      <c r="AB231" s="2">
        <f t="shared" si="70"/>
        <v>133</v>
      </c>
      <c r="AC231" s="2">
        <f t="shared" si="70"/>
        <v>82</v>
      </c>
      <c r="AD231" s="2">
        <f t="shared" si="70"/>
        <v>217</v>
      </c>
      <c r="AE231" s="2">
        <f t="shared" si="69"/>
        <v>0</v>
      </c>
      <c r="AF231" s="2">
        <f t="shared" si="69"/>
        <v>243</v>
      </c>
      <c r="AG231" s="1" t="s">
        <v>293</v>
      </c>
      <c r="AH231" s="1" t="s">
        <v>71</v>
      </c>
      <c r="AI231" s="1">
        <v>76</v>
      </c>
      <c r="AJ231" s="1" t="s">
        <v>10</v>
      </c>
    </row>
    <row r="232" spans="1:36" x14ac:dyDescent="0.25">
      <c r="A232" s="3">
        <v>43285</v>
      </c>
      <c r="B232" s="4">
        <v>1</v>
      </c>
      <c r="C232" s="4">
        <f t="shared" si="54"/>
        <v>1</v>
      </c>
      <c r="D232" s="4">
        <f t="shared" si="55"/>
        <v>0</v>
      </c>
      <c r="E232" s="4">
        <f t="shared" si="56"/>
        <v>3</v>
      </c>
      <c r="F232" s="4">
        <f t="shared" si="59"/>
        <v>0</v>
      </c>
      <c r="G232" s="4">
        <f t="shared" si="60"/>
        <v>0</v>
      </c>
      <c r="H232" s="4">
        <f t="shared" si="61"/>
        <v>1</v>
      </c>
      <c r="I232" s="4">
        <f t="shared" si="62"/>
        <v>0</v>
      </c>
      <c r="J232" s="4">
        <f t="shared" si="63"/>
        <v>0</v>
      </c>
      <c r="K232" s="4">
        <f t="shared" si="64"/>
        <v>1</v>
      </c>
      <c r="L232" s="4">
        <f t="shared" si="57"/>
        <v>1</v>
      </c>
      <c r="M232" s="6">
        <f>( (_xlfn.DAYS(A232,Datas!$C$4)) / Datas!$E$4) * 100</f>
        <v>89.583333333333343</v>
      </c>
      <c r="N232" s="6">
        <f t="shared" si="58"/>
        <v>12.903225806451612</v>
      </c>
      <c r="O232" s="1">
        <v>264</v>
      </c>
      <c r="P232" s="2">
        <f t="shared" si="67"/>
        <v>442</v>
      </c>
      <c r="Q232" s="2">
        <f t="shared" si="67"/>
        <v>129</v>
      </c>
      <c r="R232" s="2">
        <f t="shared" si="67"/>
        <v>279</v>
      </c>
      <c r="S232" s="2">
        <f t="shared" si="67"/>
        <v>592</v>
      </c>
      <c r="T232" s="2">
        <f t="shared" si="68"/>
        <v>76</v>
      </c>
      <c r="U232" s="1">
        <v>216</v>
      </c>
      <c r="V232" s="2">
        <f>U231</f>
        <v>363</v>
      </c>
      <c r="W232" s="2">
        <f t="shared" si="65"/>
        <v>0</v>
      </c>
      <c r="X232" s="2">
        <f t="shared" si="65"/>
        <v>256</v>
      </c>
      <c r="Y232" s="2">
        <f t="shared" si="65"/>
        <v>412</v>
      </c>
      <c r="Z232" s="2">
        <f t="shared" si="66"/>
        <v>73</v>
      </c>
      <c r="AA232" s="1">
        <v>111</v>
      </c>
      <c r="AB232" s="2">
        <f t="shared" si="70"/>
        <v>155</v>
      </c>
      <c r="AC232" s="2">
        <f t="shared" si="70"/>
        <v>133</v>
      </c>
      <c r="AD232" s="2">
        <f t="shared" si="70"/>
        <v>82</v>
      </c>
      <c r="AE232" s="2">
        <f t="shared" si="69"/>
        <v>217</v>
      </c>
      <c r="AF232" s="2">
        <f t="shared" si="69"/>
        <v>0</v>
      </c>
      <c r="AG232" s="1" t="s">
        <v>107</v>
      </c>
      <c r="AH232" s="1" t="s">
        <v>70</v>
      </c>
      <c r="AI232" s="1">
        <v>81</v>
      </c>
      <c r="AJ232" s="1">
        <v>1</v>
      </c>
    </row>
    <row r="233" spans="1:36" x14ac:dyDescent="0.25">
      <c r="A233" s="3">
        <v>43286</v>
      </c>
      <c r="B233" s="4">
        <v>1</v>
      </c>
      <c r="C233" s="4">
        <f t="shared" si="54"/>
        <v>1</v>
      </c>
      <c r="D233" s="4">
        <f t="shared" si="55"/>
        <v>0</v>
      </c>
      <c r="E233" s="4">
        <f t="shared" si="56"/>
        <v>4</v>
      </c>
      <c r="F233" s="4">
        <f t="shared" si="59"/>
        <v>0</v>
      </c>
      <c r="G233" s="4">
        <f t="shared" si="60"/>
        <v>0</v>
      </c>
      <c r="H233" s="4">
        <f t="shared" si="61"/>
        <v>0</v>
      </c>
      <c r="I233" s="4">
        <f t="shared" si="62"/>
        <v>1</v>
      </c>
      <c r="J233" s="4">
        <f t="shared" si="63"/>
        <v>0</v>
      </c>
      <c r="K233" s="4">
        <f t="shared" si="64"/>
        <v>1</v>
      </c>
      <c r="L233" s="4">
        <f t="shared" si="57"/>
        <v>1</v>
      </c>
      <c r="M233" s="6">
        <f>( (_xlfn.DAYS(A233,Datas!$C$4)) / Datas!$E$4) * 100</f>
        <v>90.277777777777786</v>
      </c>
      <c r="N233" s="6">
        <f t="shared" si="58"/>
        <v>16.129032258064516</v>
      </c>
      <c r="O233" s="1">
        <v>220</v>
      </c>
      <c r="P233" s="2">
        <f t="shared" si="67"/>
        <v>264</v>
      </c>
      <c r="Q233" s="2">
        <f t="shared" si="67"/>
        <v>442</v>
      </c>
      <c r="R233" s="2">
        <f t="shared" si="67"/>
        <v>129</v>
      </c>
      <c r="S233" s="2">
        <f t="shared" si="67"/>
        <v>279</v>
      </c>
      <c r="T233" s="2">
        <f t="shared" si="68"/>
        <v>592</v>
      </c>
      <c r="U233" s="1">
        <v>204</v>
      </c>
      <c r="V233" s="2">
        <f>U232</f>
        <v>216</v>
      </c>
      <c r="W233" s="2">
        <f t="shared" si="65"/>
        <v>363</v>
      </c>
      <c r="X233" s="2">
        <f t="shared" si="65"/>
        <v>0</v>
      </c>
      <c r="Y233" s="2">
        <f t="shared" si="65"/>
        <v>256</v>
      </c>
      <c r="Z233" s="2">
        <f t="shared" si="66"/>
        <v>412</v>
      </c>
      <c r="AA233" s="1">
        <v>65</v>
      </c>
      <c r="AB233" s="2">
        <f t="shared" si="70"/>
        <v>111</v>
      </c>
      <c r="AC233" s="2">
        <f t="shared" si="70"/>
        <v>155</v>
      </c>
      <c r="AD233" s="2">
        <f t="shared" si="70"/>
        <v>133</v>
      </c>
      <c r="AE233" s="2">
        <f t="shared" si="69"/>
        <v>82</v>
      </c>
      <c r="AF233" s="2">
        <f t="shared" si="69"/>
        <v>217</v>
      </c>
      <c r="AG233" s="1" t="s">
        <v>78</v>
      </c>
      <c r="AH233" s="1" t="s">
        <v>127</v>
      </c>
      <c r="AI233" s="1">
        <v>95</v>
      </c>
      <c r="AJ233" s="1" t="s">
        <v>176</v>
      </c>
    </row>
    <row r="234" spans="1:36" x14ac:dyDescent="0.25">
      <c r="A234" s="3">
        <v>43287</v>
      </c>
      <c r="B234" s="4">
        <v>1</v>
      </c>
      <c r="C234" s="4">
        <f t="shared" si="54"/>
        <v>1</v>
      </c>
      <c r="D234" s="4">
        <f t="shared" si="55"/>
        <v>0</v>
      </c>
      <c r="E234" s="4">
        <f t="shared" si="56"/>
        <v>5</v>
      </c>
      <c r="F234" s="4">
        <f t="shared" si="59"/>
        <v>0</v>
      </c>
      <c r="G234" s="4">
        <f t="shared" si="60"/>
        <v>0</v>
      </c>
      <c r="H234" s="4">
        <f t="shared" si="61"/>
        <v>0</v>
      </c>
      <c r="I234" s="4">
        <f t="shared" si="62"/>
        <v>0</v>
      </c>
      <c r="J234" s="4">
        <f t="shared" si="63"/>
        <v>1</v>
      </c>
      <c r="K234" s="4">
        <f t="shared" si="64"/>
        <v>1</v>
      </c>
      <c r="L234" s="4">
        <f t="shared" si="57"/>
        <v>4</v>
      </c>
      <c r="M234" s="6">
        <f>( (_xlfn.DAYS(A234,Datas!$C$4)) / Datas!$E$4) * 100</f>
        <v>90.972222222222214</v>
      </c>
      <c r="N234" s="6">
        <f t="shared" si="58"/>
        <v>19.35483870967742</v>
      </c>
      <c r="O234" s="1">
        <v>13</v>
      </c>
      <c r="P234" s="2">
        <f t="shared" si="67"/>
        <v>220</v>
      </c>
      <c r="Q234" s="2">
        <f t="shared" si="67"/>
        <v>264</v>
      </c>
      <c r="R234" s="2">
        <f t="shared" si="67"/>
        <v>442</v>
      </c>
      <c r="S234" s="2">
        <f t="shared" si="67"/>
        <v>129</v>
      </c>
      <c r="T234" s="2">
        <f t="shared" si="68"/>
        <v>279</v>
      </c>
      <c r="U234" s="1">
        <v>18</v>
      </c>
      <c r="V234" s="2">
        <f>U233</f>
        <v>204</v>
      </c>
      <c r="W234" s="2">
        <f t="shared" si="65"/>
        <v>216</v>
      </c>
      <c r="X234" s="2">
        <f t="shared" si="65"/>
        <v>363</v>
      </c>
      <c r="Y234" s="2">
        <f t="shared" si="65"/>
        <v>0</v>
      </c>
      <c r="Z234" s="2">
        <f t="shared" si="66"/>
        <v>256</v>
      </c>
      <c r="AA234" s="1">
        <v>0</v>
      </c>
      <c r="AB234" s="2">
        <f t="shared" si="70"/>
        <v>65</v>
      </c>
      <c r="AC234" s="2">
        <f t="shared" si="70"/>
        <v>111</v>
      </c>
      <c r="AD234" s="2">
        <f t="shared" si="70"/>
        <v>155</v>
      </c>
      <c r="AE234" s="2">
        <f t="shared" si="69"/>
        <v>133</v>
      </c>
      <c r="AF234" s="2">
        <f t="shared" si="69"/>
        <v>82</v>
      </c>
      <c r="AG234" s="1" t="s">
        <v>205</v>
      </c>
      <c r="AH234" s="1" t="s">
        <v>61</v>
      </c>
      <c r="AI234" s="1">
        <v>74</v>
      </c>
      <c r="AJ234" s="1" t="s">
        <v>139</v>
      </c>
    </row>
    <row r="235" spans="1:36" x14ac:dyDescent="0.25">
      <c r="A235" s="3">
        <v>43291</v>
      </c>
      <c r="B235" s="4">
        <v>1</v>
      </c>
      <c r="C235" s="4">
        <f t="shared" si="54"/>
        <v>1</v>
      </c>
      <c r="D235" s="4">
        <f t="shared" si="55"/>
        <v>0</v>
      </c>
      <c r="E235" s="4">
        <f t="shared" si="56"/>
        <v>2</v>
      </c>
      <c r="F235" s="4">
        <f t="shared" si="59"/>
        <v>0</v>
      </c>
      <c r="G235" s="4">
        <f t="shared" si="60"/>
        <v>1</v>
      </c>
      <c r="H235" s="4">
        <f t="shared" si="61"/>
        <v>0</v>
      </c>
      <c r="I235" s="4">
        <f t="shared" si="62"/>
        <v>0</v>
      </c>
      <c r="J235" s="4">
        <f t="shared" si="63"/>
        <v>0</v>
      </c>
      <c r="K235" s="4">
        <f t="shared" si="64"/>
        <v>4</v>
      </c>
      <c r="L235" s="4">
        <f t="shared" si="57"/>
        <v>1</v>
      </c>
      <c r="M235" s="6">
        <f>( (_xlfn.DAYS(A235,Datas!$C$4)) / Datas!$E$4) * 100</f>
        <v>93.75</v>
      </c>
      <c r="N235" s="6">
        <f t="shared" si="58"/>
        <v>32.258064516129032</v>
      </c>
      <c r="O235" s="1">
        <v>116</v>
      </c>
      <c r="P235" s="2">
        <f t="shared" si="67"/>
        <v>13</v>
      </c>
      <c r="Q235" s="2">
        <f t="shared" si="67"/>
        <v>220</v>
      </c>
      <c r="R235" s="2">
        <f t="shared" si="67"/>
        <v>264</v>
      </c>
      <c r="S235" s="2">
        <f t="shared" si="67"/>
        <v>442</v>
      </c>
      <c r="T235" s="2">
        <f t="shared" si="68"/>
        <v>129</v>
      </c>
      <c r="U235" s="1">
        <v>110</v>
      </c>
      <c r="V235" s="2">
        <f>U234</f>
        <v>18</v>
      </c>
      <c r="W235" s="2">
        <f t="shared" si="65"/>
        <v>204</v>
      </c>
      <c r="X235" s="2">
        <f t="shared" si="65"/>
        <v>216</v>
      </c>
      <c r="Y235" s="2">
        <f t="shared" si="65"/>
        <v>363</v>
      </c>
      <c r="Z235" s="2">
        <f t="shared" si="66"/>
        <v>0</v>
      </c>
      <c r="AA235" s="1">
        <v>35</v>
      </c>
      <c r="AB235" s="2">
        <f t="shared" si="70"/>
        <v>0</v>
      </c>
      <c r="AC235" s="2">
        <f t="shared" si="70"/>
        <v>65</v>
      </c>
      <c r="AD235" s="2">
        <f t="shared" si="70"/>
        <v>111</v>
      </c>
      <c r="AE235" s="2">
        <f t="shared" si="69"/>
        <v>155</v>
      </c>
      <c r="AF235" s="2">
        <f t="shared" si="69"/>
        <v>133</v>
      </c>
      <c r="AG235" s="1" t="s">
        <v>35</v>
      </c>
      <c r="AH235" s="1" t="s">
        <v>116</v>
      </c>
      <c r="AI235" s="1">
        <v>86</v>
      </c>
      <c r="AJ235" s="1" t="s">
        <v>99</v>
      </c>
    </row>
    <row r="236" spans="1:36" x14ac:dyDescent="0.25">
      <c r="A236" s="3">
        <v>43292</v>
      </c>
      <c r="B236" s="4">
        <v>1</v>
      </c>
      <c r="C236" s="4">
        <f t="shared" si="54"/>
        <v>1</v>
      </c>
      <c r="D236" s="4">
        <f t="shared" si="55"/>
        <v>0</v>
      </c>
      <c r="E236" s="4">
        <f t="shared" si="56"/>
        <v>3</v>
      </c>
      <c r="F236" s="4">
        <f t="shared" si="59"/>
        <v>0</v>
      </c>
      <c r="G236" s="4">
        <f t="shared" si="60"/>
        <v>0</v>
      </c>
      <c r="H236" s="4">
        <f t="shared" si="61"/>
        <v>1</v>
      </c>
      <c r="I236" s="4">
        <f t="shared" si="62"/>
        <v>0</v>
      </c>
      <c r="J236" s="4">
        <f t="shared" si="63"/>
        <v>0</v>
      </c>
      <c r="K236" s="4">
        <f t="shared" si="64"/>
        <v>1</v>
      </c>
      <c r="L236" s="4">
        <f t="shared" si="57"/>
        <v>1</v>
      </c>
      <c r="M236" s="6">
        <f>( (_xlfn.DAYS(A236,Datas!$C$4)) / Datas!$E$4) * 100</f>
        <v>94.444444444444443</v>
      </c>
      <c r="N236" s="6">
        <f t="shared" si="58"/>
        <v>35.483870967741936</v>
      </c>
      <c r="O236" s="1">
        <v>89</v>
      </c>
      <c r="P236" s="2">
        <f t="shared" si="67"/>
        <v>116</v>
      </c>
      <c r="Q236" s="2">
        <f t="shared" si="67"/>
        <v>13</v>
      </c>
      <c r="R236" s="2">
        <f t="shared" si="67"/>
        <v>220</v>
      </c>
      <c r="S236" s="2">
        <f t="shared" si="67"/>
        <v>264</v>
      </c>
      <c r="T236" s="2">
        <f t="shared" si="68"/>
        <v>442</v>
      </c>
      <c r="U236" s="1">
        <v>68</v>
      </c>
      <c r="V236" s="2">
        <f>U235</f>
        <v>110</v>
      </c>
      <c r="W236" s="2">
        <f t="shared" si="65"/>
        <v>18</v>
      </c>
      <c r="X236" s="2">
        <f t="shared" si="65"/>
        <v>204</v>
      </c>
      <c r="Y236" s="2">
        <f t="shared" si="65"/>
        <v>216</v>
      </c>
      <c r="Z236" s="2">
        <f t="shared" si="66"/>
        <v>363</v>
      </c>
      <c r="AA236" s="1">
        <v>34</v>
      </c>
      <c r="AB236" s="2">
        <f t="shared" si="70"/>
        <v>35</v>
      </c>
      <c r="AC236" s="2">
        <f t="shared" si="70"/>
        <v>0</v>
      </c>
      <c r="AD236" s="2">
        <f t="shared" si="70"/>
        <v>65</v>
      </c>
      <c r="AE236" s="2">
        <f t="shared" si="69"/>
        <v>111</v>
      </c>
      <c r="AF236" s="2">
        <f t="shared" si="69"/>
        <v>155</v>
      </c>
      <c r="AG236" s="1" t="s">
        <v>195</v>
      </c>
      <c r="AH236" s="1" t="s">
        <v>161</v>
      </c>
      <c r="AI236" s="1">
        <v>79</v>
      </c>
      <c r="AJ236" s="1" t="s">
        <v>10</v>
      </c>
    </row>
    <row r="237" spans="1:36" x14ac:dyDescent="0.25">
      <c r="A237" s="3">
        <v>43293</v>
      </c>
      <c r="B237" s="4">
        <v>1</v>
      </c>
      <c r="C237" s="4">
        <f t="shared" si="54"/>
        <v>1</v>
      </c>
      <c r="D237" s="4">
        <f t="shared" si="55"/>
        <v>0</v>
      </c>
      <c r="E237" s="4">
        <f t="shared" si="56"/>
        <v>4</v>
      </c>
      <c r="F237" s="4">
        <f t="shared" si="59"/>
        <v>0</v>
      </c>
      <c r="G237" s="4">
        <f t="shared" si="60"/>
        <v>0</v>
      </c>
      <c r="H237" s="4">
        <f t="shared" si="61"/>
        <v>0</v>
      </c>
      <c r="I237" s="4">
        <f t="shared" si="62"/>
        <v>1</v>
      </c>
      <c r="J237" s="4">
        <f t="shared" si="63"/>
        <v>0</v>
      </c>
      <c r="K237" s="4">
        <f t="shared" si="64"/>
        <v>1</v>
      </c>
      <c r="L237" s="4">
        <f t="shared" si="57"/>
        <v>1</v>
      </c>
      <c r="M237" s="6">
        <f>( (_xlfn.DAYS(A237,Datas!$C$4)) / Datas!$E$4) * 100</f>
        <v>95.138888888888886</v>
      </c>
      <c r="N237" s="6">
        <f t="shared" si="58"/>
        <v>38.70967741935484</v>
      </c>
      <c r="O237" s="1">
        <v>51</v>
      </c>
      <c r="P237" s="2">
        <f t="shared" si="67"/>
        <v>89</v>
      </c>
      <c r="Q237" s="2">
        <f t="shared" si="67"/>
        <v>116</v>
      </c>
      <c r="R237" s="2">
        <f t="shared" si="67"/>
        <v>13</v>
      </c>
      <c r="S237" s="2">
        <f t="shared" si="67"/>
        <v>220</v>
      </c>
      <c r="T237" s="2">
        <f t="shared" si="68"/>
        <v>264</v>
      </c>
      <c r="U237" s="1">
        <v>40</v>
      </c>
      <c r="V237" s="2">
        <f>U236</f>
        <v>68</v>
      </c>
      <c r="W237" s="2">
        <f t="shared" si="65"/>
        <v>110</v>
      </c>
      <c r="X237" s="2">
        <f t="shared" si="65"/>
        <v>18</v>
      </c>
      <c r="Y237" s="2">
        <f t="shared" si="65"/>
        <v>204</v>
      </c>
      <c r="Z237" s="2">
        <f t="shared" si="66"/>
        <v>216</v>
      </c>
      <c r="AA237" s="1">
        <v>19</v>
      </c>
      <c r="AB237" s="2">
        <f t="shared" si="70"/>
        <v>34</v>
      </c>
      <c r="AC237" s="2">
        <f t="shared" si="70"/>
        <v>35</v>
      </c>
      <c r="AD237" s="2">
        <f t="shared" si="70"/>
        <v>0</v>
      </c>
      <c r="AE237" s="2">
        <f t="shared" si="69"/>
        <v>65</v>
      </c>
      <c r="AF237" s="2">
        <f t="shared" si="69"/>
        <v>111</v>
      </c>
      <c r="AG237" s="1" t="s">
        <v>300</v>
      </c>
      <c r="AH237" s="1" t="s">
        <v>307</v>
      </c>
      <c r="AI237" s="1">
        <v>82</v>
      </c>
      <c r="AJ237" s="1" t="s">
        <v>40</v>
      </c>
    </row>
    <row r="238" spans="1:36" x14ac:dyDescent="0.25">
      <c r="A238" s="3">
        <v>43294</v>
      </c>
      <c r="B238" s="4">
        <v>1</v>
      </c>
      <c r="C238" s="4">
        <f t="shared" si="54"/>
        <v>1</v>
      </c>
      <c r="D238" s="4">
        <f t="shared" si="55"/>
        <v>0</v>
      </c>
      <c r="E238" s="4">
        <f t="shared" si="56"/>
        <v>5</v>
      </c>
      <c r="F238" s="4">
        <f t="shared" si="59"/>
        <v>0</v>
      </c>
      <c r="G238" s="4">
        <f t="shared" si="60"/>
        <v>0</v>
      </c>
      <c r="H238" s="4">
        <f t="shared" si="61"/>
        <v>0</v>
      </c>
      <c r="I238" s="4">
        <f t="shared" si="62"/>
        <v>0</v>
      </c>
      <c r="J238" s="4">
        <f t="shared" si="63"/>
        <v>1</v>
      </c>
      <c r="K238" s="4">
        <f t="shared" si="64"/>
        <v>1</v>
      </c>
      <c r="L238" s="4">
        <f t="shared" si="57"/>
        <v>24</v>
      </c>
      <c r="M238" s="6">
        <f>( (_xlfn.DAYS(A238,Datas!$C$4)) / Datas!$E$4) * 100</f>
        <v>95.833333333333343</v>
      </c>
      <c r="N238" s="6">
        <f t="shared" si="58"/>
        <v>41.935483870967744</v>
      </c>
      <c r="O238" s="1">
        <v>14</v>
      </c>
      <c r="P238" s="2">
        <f t="shared" si="67"/>
        <v>51</v>
      </c>
      <c r="Q238" s="2">
        <f t="shared" si="67"/>
        <v>89</v>
      </c>
      <c r="R238" s="2">
        <f t="shared" si="67"/>
        <v>116</v>
      </c>
      <c r="S238" s="2">
        <f t="shared" si="67"/>
        <v>13</v>
      </c>
      <c r="T238" s="2">
        <f t="shared" si="68"/>
        <v>220</v>
      </c>
      <c r="U238" s="1">
        <v>20</v>
      </c>
      <c r="V238" s="2">
        <f>U237</f>
        <v>40</v>
      </c>
      <c r="W238" s="2">
        <f t="shared" si="65"/>
        <v>68</v>
      </c>
      <c r="X238" s="2">
        <f t="shared" si="65"/>
        <v>110</v>
      </c>
      <c r="Y238" s="2">
        <f t="shared" si="65"/>
        <v>18</v>
      </c>
      <c r="Z238" s="2">
        <f t="shared" si="66"/>
        <v>204</v>
      </c>
      <c r="AA238" s="1">
        <v>0</v>
      </c>
      <c r="AB238" s="2">
        <f t="shared" si="70"/>
        <v>19</v>
      </c>
      <c r="AC238" s="2">
        <f t="shared" si="70"/>
        <v>34</v>
      </c>
      <c r="AD238" s="2">
        <f t="shared" si="70"/>
        <v>35</v>
      </c>
      <c r="AE238" s="2">
        <f t="shared" si="69"/>
        <v>0</v>
      </c>
      <c r="AF238" s="2">
        <f t="shared" si="69"/>
        <v>65</v>
      </c>
      <c r="AG238" s="1">
        <v>956</v>
      </c>
      <c r="AH238" s="1" t="s">
        <v>147</v>
      </c>
      <c r="AI238" s="1">
        <v>86</v>
      </c>
      <c r="AJ238" s="1" t="s">
        <v>124</v>
      </c>
    </row>
    <row r="239" spans="1:36" x14ac:dyDescent="0.25">
      <c r="A239" s="3">
        <v>43318</v>
      </c>
      <c r="B239" s="4">
        <v>2</v>
      </c>
      <c r="C239" s="4">
        <f t="shared" si="54"/>
        <v>0</v>
      </c>
      <c r="D239" s="4">
        <f t="shared" si="55"/>
        <v>1</v>
      </c>
      <c r="E239" s="4">
        <f t="shared" si="56"/>
        <v>1</v>
      </c>
      <c r="F239" s="4">
        <f t="shared" si="59"/>
        <v>1</v>
      </c>
      <c r="G239" s="4">
        <f t="shared" si="60"/>
        <v>0</v>
      </c>
      <c r="H239" s="4">
        <f t="shared" si="61"/>
        <v>0</v>
      </c>
      <c r="I239" s="4">
        <f t="shared" si="62"/>
        <v>0</v>
      </c>
      <c r="J239" s="4">
        <f t="shared" si="63"/>
        <v>0</v>
      </c>
      <c r="K239" s="4">
        <f t="shared" si="64"/>
        <v>24</v>
      </c>
      <c r="L239" s="4">
        <f t="shared" si="57"/>
        <v>1</v>
      </c>
      <c r="M239" s="6">
        <f>( (_xlfn.DAYS(A239,Datas!$C$5)) / Datas!$E$5) * 100</f>
        <v>0.72463768115942029</v>
      </c>
      <c r="N239" s="6">
        <f t="shared" si="58"/>
        <v>19.35483870967742</v>
      </c>
      <c r="O239" s="1">
        <v>734</v>
      </c>
      <c r="P239" s="2">
        <f t="shared" si="67"/>
        <v>14</v>
      </c>
      <c r="Q239" s="2">
        <f t="shared" si="67"/>
        <v>51</v>
      </c>
      <c r="R239" s="2">
        <f t="shared" si="67"/>
        <v>89</v>
      </c>
      <c r="S239" s="2">
        <f t="shared" si="67"/>
        <v>116</v>
      </c>
      <c r="T239" s="2">
        <f t="shared" si="68"/>
        <v>13</v>
      </c>
      <c r="U239" s="1">
        <v>305</v>
      </c>
      <c r="V239" s="2">
        <f>U238</f>
        <v>20</v>
      </c>
      <c r="W239" s="2">
        <f t="shared" si="65"/>
        <v>40</v>
      </c>
      <c r="X239" s="2">
        <f t="shared" si="65"/>
        <v>68</v>
      </c>
      <c r="Y239" s="2">
        <f t="shared" si="65"/>
        <v>110</v>
      </c>
      <c r="Z239" s="2">
        <f t="shared" si="66"/>
        <v>18</v>
      </c>
      <c r="AA239" s="1">
        <v>221</v>
      </c>
      <c r="AB239" s="2">
        <f t="shared" si="70"/>
        <v>0</v>
      </c>
      <c r="AC239" s="2">
        <f t="shared" si="70"/>
        <v>19</v>
      </c>
      <c r="AD239" s="2">
        <f t="shared" si="70"/>
        <v>34</v>
      </c>
      <c r="AE239" s="2">
        <f t="shared" si="69"/>
        <v>35</v>
      </c>
      <c r="AF239" s="2">
        <f t="shared" si="69"/>
        <v>0</v>
      </c>
      <c r="AG239" s="1" t="s">
        <v>78</v>
      </c>
      <c r="AH239" s="1" t="s">
        <v>53</v>
      </c>
      <c r="AI239" s="1">
        <v>91</v>
      </c>
      <c r="AJ239" s="1" t="s">
        <v>117</v>
      </c>
    </row>
    <row r="240" spans="1:36" x14ac:dyDescent="0.25">
      <c r="A240" s="3">
        <v>43319</v>
      </c>
      <c r="B240" s="4">
        <v>2</v>
      </c>
      <c r="C240" s="4">
        <f t="shared" si="54"/>
        <v>0</v>
      </c>
      <c r="D240" s="4">
        <f t="shared" si="55"/>
        <v>1</v>
      </c>
      <c r="E240" s="4">
        <f t="shared" si="56"/>
        <v>2</v>
      </c>
      <c r="F240" s="4">
        <f t="shared" si="59"/>
        <v>0</v>
      </c>
      <c r="G240" s="4">
        <f t="shared" si="60"/>
        <v>1</v>
      </c>
      <c r="H240" s="4">
        <f t="shared" si="61"/>
        <v>0</v>
      </c>
      <c r="I240" s="4">
        <f t="shared" si="62"/>
        <v>0</v>
      </c>
      <c r="J240" s="4">
        <f t="shared" si="63"/>
        <v>0</v>
      </c>
      <c r="K240" s="4">
        <f t="shared" si="64"/>
        <v>1</v>
      </c>
      <c r="L240" s="4">
        <f t="shared" si="57"/>
        <v>1</v>
      </c>
      <c r="M240" s="6">
        <f>( (_xlfn.DAYS(A240,Datas!$C$5)) / Datas!$E$5) * 100</f>
        <v>1.4492753623188406</v>
      </c>
      <c r="N240" s="6">
        <f t="shared" si="58"/>
        <v>22.58064516129032</v>
      </c>
      <c r="O240" s="1">
        <v>797</v>
      </c>
      <c r="P240" s="2">
        <f t="shared" si="67"/>
        <v>734</v>
      </c>
      <c r="Q240" s="2">
        <f t="shared" si="67"/>
        <v>14</v>
      </c>
      <c r="R240" s="2">
        <f t="shared" si="67"/>
        <v>51</v>
      </c>
      <c r="S240" s="2">
        <f t="shared" si="67"/>
        <v>89</v>
      </c>
      <c r="T240" s="2">
        <f t="shared" si="68"/>
        <v>116</v>
      </c>
      <c r="U240" s="1">
        <v>476</v>
      </c>
      <c r="V240" s="2">
        <f>U239</f>
        <v>305</v>
      </c>
      <c r="W240" s="2">
        <f t="shared" si="65"/>
        <v>20</v>
      </c>
      <c r="X240" s="2">
        <f t="shared" si="65"/>
        <v>40</v>
      </c>
      <c r="Y240" s="2">
        <f t="shared" si="65"/>
        <v>68</v>
      </c>
      <c r="Z240" s="2">
        <f t="shared" si="66"/>
        <v>110</v>
      </c>
      <c r="AA240" s="1">
        <v>297</v>
      </c>
      <c r="AB240" s="2">
        <f t="shared" si="70"/>
        <v>221</v>
      </c>
      <c r="AC240" s="2">
        <f t="shared" si="70"/>
        <v>0</v>
      </c>
      <c r="AD240" s="2">
        <f t="shared" si="70"/>
        <v>19</v>
      </c>
      <c r="AE240" s="2">
        <f t="shared" si="69"/>
        <v>34</v>
      </c>
      <c r="AF240" s="2">
        <f t="shared" si="69"/>
        <v>35</v>
      </c>
      <c r="AG240" s="1" t="s">
        <v>197</v>
      </c>
      <c r="AH240" s="1" t="s">
        <v>32</v>
      </c>
      <c r="AI240" s="1">
        <v>85</v>
      </c>
      <c r="AJ240" s="1" t="s">
        <v>124</v>
      </c>
    </row>
    <row r="241" spans="1:36" x14ac:dyDescent="0.25">
      <c r="A241" s="3">
        <v>43320</v>
      </c>
      <c r="B241" s="4">
        <v>2</v>
      </c>
      <c r="C241" s="4">
        <f t="shared" si="54"/>
        <v>0</v>
      </c>
      <c r="D241" s="4">
        <f t="shared" si="55"/>
        <v>1</v>
      </c>
      <c r="E241" s="4">
        <f t="shared" si="56"/>
        <v>3</v>
      </c>
      <c r="F241" s="4">
        <f t="shared" si="59"/>
        <v>0</v>
      </c>
      <c r="G241" s="4">
        <f t="shared" si="60"/>
        <v>0</v>
      </c>
      <c r="H241" s="4">
        <f t="shared" si="61"/>
        <v>1</v>
      </c>
      <c r="I241" s="4">
        <f t="shared" si="62"/>
        <v>0</v>
      </c>
      <c r="J241" s="4">
        <f t="shared" si="63"/>
        <v>0</v>
      </c>
      <c r="K241" s="4">
        <f t="shared" si="64"/>
        <v>1</v>
      </c>
      <c r="L241" s="4">
        <f t="shared" si="57"/>
        <v>1</v>
      </c>
      <c r="M241" s="6">
        <f>( (_xlfn.DAYS(A241,Datas!$C$5)) / Datas!$E$5) * 100</f>
        <v>2.1739130434782608</v>
      </c>
      <c r="N241" s="6">
        <f t="shared" si="58"/>
        <v>25.806451612903224</v>
      </c>
      <c r="O241" s="1">
        <v>719</v>
      </c>
      <c r="P241" s="2">
        <f t="shared" si="67"/>
        <v>797</v>
      </c>
      <c r="Q241" s="2">
        <f t="shared" si="67"/>
        <v>734</v>
      </c>
      <c r="R241" s="2">
        <f t="shared" si="67"/>
        <v>14</v>
      </c>
      <c r="S241" s="2">
        <f t="shared" si="67"/>
        <v>51</v>
      </c>
      <c r="T241" s="2">
        <f t="shared" si="68"/>
        <v>89</v>
      </c>
      <c r="U241" s="1">
        <v>407</v>
      </c>
      <c r="V241" s="2">
        <f>U240</f>
        <v>476</v>
      </c>
      <c r="W241" s="2">
        <f t="shared" si="65"/>
        <v>305</v>
      </c>
      <c r="X241" s="2">
        <f t="shared" si="65"/>
        <v>20</v>
      </c>
      <c r="Y241" s="2">
        <f t="shared" si="65"/>
        <v>40</v>
      </c>
      <c r="Z241" s="2">
        <f t="shared" si="66"/>
        <v>68</v>
      </c>
      <c r="AA241" s="1">
        <v>282</v>
      </c>
      <c r="AB241" s="2">
        <f t="shared" si="70"/>
        <v>297</v>
      </c>
      <c r="AC241" s="2">
        <f t="shared" si="70"/>
        <v>221</v>
      </c>
      <c r="AD241" s="2">
        <f t="shared" si="70"/>
        <v>0</v>
      </c>
      <c r="AE241" s="2">
        <f t="shared" si="69"/>
        <v>19</v>
      </c>
      <c r="AF241" s="2">
        <f t="shared" si="69"/>
        <v>34</v>
      </c>
      <c r="AG241" s="1" t="s">
        <v>209</v>
      </c>
      <c r="AH241" s="1" t="s">
        <v>71</v>
      </c>
      <c r="AI241" s="1">
        <v>80</v>
      </c>
      <c r="AJ241" s="1" t="s">
        <v>77</v>
      </c>
    </row>
    <row r="242" spans="1:36" x14ac:dyDescent="0.25">
      <c r="A242" s="3">
        <v>43321</v>
      </c>
      <c r="B242" s="4">
        <v>2</v>
      </c>
      <c r="C242" s="4">
        <f t="shared" si="54"/>
        <v>0</v>
      </c>
      <c r="D242" s="4">
        <f t="shared" si="55"/>
        <v>1</v>
      </c>
      <c r="E242" s="4">
        <f t="shared" si="56"/>
        <v>4</v>
      </c>
      <c r="F242" s="4">
        <f t="shared" si="59"/>
        <v>0</v>
      </c>
      <c r="G242" s="4">
        <f t="shared" si="60"/>
        <v>0</v>
      </c>
      <c r="H242" s="4">
        <f t="shared" si="61"/>
        <v>0</v>
      </c>
      <c r="I242" s="4">
        <f t="shared" si="62"/>
        <v>1</v>
      </c>
      <c r="J242" s="4">
        <f t="shared" si="63"/>
        <v>0</v>
      </c>
      <c r="K242" s="4">
        <f t="shared" si="64"/>
        <v>1</v>
      </c>
      <c r="L242" s="4">
        <f t="shared" si="57"/>
        <v>1</v>
      </c>
      <c r="M242" s="6">
        <f>( (_xlfn.DAYS(A242,Datas!$C$5)) / Datas!$E$5) * 100</f>
        <v>2.8985507246376812</v>
      </c>
      <c r="N242" s="6">
        <f t="shared" si="58"/>
        <v>29.032258064516132</v>
      </c>
      <c r="O242" s="1">
        <v>667</v>
      </c>
      <c r="P242" s="2">
        <f t="shared" si="67"/>
        <v>719</v>
      </c>
      <c r="Q242" s="2">
        <f t="shared" si="67"/>
        <v>797</v>
      </c>
      <c r="R242" s="2">
        <f t="shared" si="67"/>
        <v>734</v>
      </c>
      <c r="S242" s="2">
        <f t="shared" si="67"/>
        <v>14</v>
      </c>
      <c r="T242" s="2">
        <f t="shared" si="68"/>
        <v>51</v>
      </c>
      <c r="U242" s="1">
        <v>473</v>
      </c>
      <c r="V242" s="2">
        <f>U241</f>
        <v>407</v>
      </c>
      <c r="W242" s="2">
        <f t="shared" si="65"/>
        <v>476</v>
      </c>
      <c r="X242" s="2">
        <f t="shared" si="65"/>
        <v>305</v>
      </c>
      <c r="Y242" s="2">
        <f t="shared" si="65"/>
        <v>20</v>
      </c>
      <c r="Z242" s="2">
        <f t="shared" si="66"/>
        <v>40</v>
      </c>
      <c r="AA242" s="1">
        <v>230</v>
      </c>
      <c r="AB242" s="2">
        <f t="shared" si="70"/>
        <v>282</v>
      </c>
      <c r="AC242" s="2">
        <f t="shared" si="70"/>
        <v>297</v>
      </c>
      <c r="AD242" s="2">
        <f t="shared" si="70"/>
        <v>221</v>
      </c>
      <c r="AE242" s="2">
        <f t="shared" si="69"/>
        <v>0</v>
      </c>
      <c r="AF242" s="2">
        <f t="shared" si="69"/>
        <v>19</v>
      </c>
      <c r="AG242" s="1" t="s">
        <v>59</v>
      </c>
      <c r="AH242" s="1" t="s">
        <v>68</v>
      </c>
      <c r="AI242" s="1">
        <v>88</v>
      </c>
      <c r="AJ242" s="1" t="s">
        <v>77</v>
      </c>
    </row>
    <row r="243" spans="1:36" x14ac:dyDescent="0.25">
      <c r="A243" s="3">
        <v>43322</v>
      </c>
      <c r="B243" s="4">
        <v>2</v>
      </c>
      <c r="C243" s="4">
        <f t="shared" si="54"/>
        <v>0</v>
      </c>
      <c r="D243" s="4">
        <f t="shared" si="55"/>
        <v>1</v>
      </c>
      <c r="E243" s="4">
        <f t="shared" si="56"/>
        <v>5</v>
      </c>
      <c r="F243" s="4">
        <f t="shared" si="59"/>
        <v>0</v>
      </c>
      <c r="G243" s="4">
        <f t="shared" si="60"/>
        <v>0</v>
      </c>
      <c r="H243" s="4">
        <f t="shared" si="61"/>
        <v>0</v>
      </c>
      <c r="I243" s="4">
        <f t="shared" si="62"/>
        <v>0</v>
      </c>
      <c r="J243" s="4">
        <f t="shared" si="63"/>
        <v>1</v>
      </c>
      <c r="K243" s="4">
        <f t="shared" si="64"/>
        <v>1</v>
      </c>
      <c r="L243" s="4">
        <f t="shared" si="57"/>
        <v>3</v>
      </c>
      <c r="M243" s="6">
        <f>( (_xlfn.DAYS(A243,Datas!$C$5)) / Datas!$E$5) * 100</f>
        <v>3.6231884057971016</v>
      </c>
      <c r="N243" s="6">
        <f t="shared" si="58"/>
        <v>32.258064516129032</v>
      </c>
      <c r="O243" s="1">
        <v>336</v>
      </c>
      <c r="P243" s="2">
        <f t="shared" si="67"/>
        <v>667</v>
      </c>
      <c r="Q243" s="2">
        <f t="shared" si="67"/>
        <v>719</v>
      </c>
      <c r="R243" s="2">
        <f t="shared" si="67"/>
        <v>797</v>
      </c>
      <c r="S243" s="2">
        <f t="shared" si="67"/>
        <v>734</v>
      </c>
      <c r="T243" s="2">
        <f t="shared" si="68"/>
        <v>14</v>
      </c>
      <c r="U243" s="1">
        <v>261</v>
      </c>
      <c r="V243" s="2">
        <f>U242</f>
        <v>473</v>
      </c>
      <c r="W243" s="2">
        <f t="shared" si="65"/>
        <v>407</v>
      </c>
      <c r="X243" s="2">
        <f t="shared" si="65"/>
        <v>476</v>
      </c>
      <c r="Y243" s="2">
        <f t="shared" si="65"/>
        <v>305</v>
      </c>
      <c r="Z243" s="2">
        <f t="shared" si="66"/>
        <v>20</v>
      </c>
      <c r="AA243" s="1">
        <v>82</v>
      </c>
      <c r="AB243" s="2">
        <f t="shared" si="70"/>
        <v>230</v>
      </c>
      <c r="AC243" s="2">
        <f t="shared" si="70"/>
        <v>282</v>
      </c>
      <c r="AD243" s="2">
        <f t="shared" si="70"/>
        <v>297</v>
      </c>
      <c r="AE243" s="2">
        <f t="shared" si="69"/>
        <v>221</v>
      </c>
      <c r="AF243" s="2">
        <f t="shared" si="69"/>
        <v>0</v>
      </c>
      <c r="AG243" s="1" t="s">
        <v>110</v>
      </c>
      <c r="AH243" s="1" t="s">
        <v>62</v>
      </c>
      <c r="AI243" s="1">
        <v>54</v>
      </c>
      <c r="AJ243" s="1" t="s">
        <v>57</v>
      </c>
    </row>
    <row r="244" spans="1:36" x14ac:dyDescent="0.25">
      <c r="A244" s="3">
        <v>43325</v>
      </c>
      <c r="B244" s="4">
        <v>2</v>
      </c>
      <c r="C244" s="4">
        <f t="shared" si="54"/>
        <v>0</v>
      </c>
      <c r="D244" s="4">
        <f t="shared" si="55"/>
        <v>1</v>
      </c>
      <c r="E244" s="4">
        <f t="shared" si="56"/>
        <v>1</v>
      </c>
      <c r="F244" s="4">
        <f t="shared" si="59"/>
        <v>1</v>
      </c>
      <c r="G244" s="4">
        <f t="shared" si="60"/>
        <v>0</v>
      </c>
      <c r="H244" s="4">
        <f t="shared" si="61"/>
        <v>0</v>
      </c>
      <c r="I244" s="4">
        <f t="shared" si="62"/>
        <v>0</v>
      </c>
      <c r="J244" s="4">
        <f t="shared" si="63"/>
        <v>0</v>
      </c>
      <c r="K244" s="4">
        <f t="shared" si="64"/>
        <v>3</v>
      </c>
      <c r="L244" s="4">
        <f t="shared" si="57"/>
        <v>1</v>
      </c>
      <c r="M244" s="6">
        <f>( (_xlfn.DAYS(A244,Datas!$C$5)) / Datas!$E$5) * 100</f>
        <v>5.7971014492753623</v>
      </c>
      <c r="N244" s="6">
        <f t="shared" si="58"/>
        <v>41.935483870967744</v>
      </c>
      <c r="O244" s="1">
        <v>725</v>
      </c>
      <c r="P244" s="2">
        <f t="shared" si="67"/>
        <v>336</v>
      </c>
      <c r="Q244" s="2">
        <f t="shared" si="67"/>
        <v>667</v>
      </c>
      <c r="R244" s="2">
        <f t="shared" si="67"/>
        <v>719</v>
      </c>
      <c r="S244" s="2">
        <f t="shared" si="67"/>
        <v>797</v>
      </c>
      <c r="T244" s="2">
        <f t="shared" si="68"/>
        <v>734</v>
      </c>
      <c r="U244" s="1">
        <v>331</v>
      </c>
      <c r="V244" s="2">
        <f>U243</f>
        <v>261</v>
      </c>
      <c r="W244" s="2">
        <f t="shared" si="65"/>
        <v>473</v>
      </c>
      <c r="X244" s="2">
        <f t="shared" si="65"/>
        <v>407</v>
      </c>
      <c r="Y244" s="2">
        <f t="shared" si="65"/>
        <v>476</v>
      </c>
      <c r="Z244" s="2">
        <f t="shared" si="66"/>
        <v>305</v>
      </c>
      <c r="AA244" s="1">
        <v>276</v>
      </c>
      <c r="AB244" s="2">
        <f t="shared" si="70"/>
        <v>82</v>
      </c>
      <c r="AC244" s="2">
        <f t="shared" si="70"/>
        <v>230</v>
      </c>
      <c r="AD244" s="2">
        <f t="shared" si="70"/>
        <v>282</v>
      </c>
      <c r="AE244" s="2">
        <f t="shared" si="69"/>
        <v>297</v>
      </c>
      <c r="AF244" s="2">
        <f t="shared" si="69"/>
        <v>221</v>
      </c>
      <c r="AG244" s="1" t="s">
        <v>158</v>
      </c>
      <c r="AH244" s="1" t="s">
        <v>80</v>
      </c>
      <c r="AI244" s="1">
        <v>79</v>
      </c>
      <c r="AJ244" s="1" t="s">
        <v>139</v>
      </c>
    </row>
    <row r="245" spans="1:36" x14ac:dyDescent="0.25">
      <c r="A245" s="3">
        <v>43326</v>
      </c>
      <c r="B245" s="4">
        <v>2</v>
      </c>
      <c r="C245" s="4">
        <f t="shared" si="54"/>
        <v>0</v>
      </c>
      <c r="D245" s="4">
        <f t="shared" si="55"/>
        <v>1</v>
      </c>
      <c r="E245" s="4">
        <f t="shared" si="56"/>
        <v>2</v>
      </c>
      <c r="F245" s="4">
        <f t="shared" si="59"/>
        <v>0</v>
      </c>
      <c r="G245" s="4">
        <f t="shared" si="60"/>
        <v>1</v>
      </c>
      <c r="H245" s="4">
        <f t="shared" si="61"/>
        <v>0</v>
      </c>
      <c r="I245" s="4">
        <f t="shared" si="62"/>
        <v>0</v>
      </c>
      <c r="J245" s="4">
        <f t="shared" si="63"/>
        <v>0</v>
      </c>
      <c r="K245" s="4">
        <f t="shared" si="64"/>
        <v>1</v>
      </c>
      <c r="L245" s="4">
        <f t="shared" si="57"/>
        <v>1</v>
      </c>
      <c r="M245" s="6">
        <f>( (_xlfn.DAYS(A245,Datas!$C$5)) / Datas!$E$5) * 100</f>
        <v>6.5217391304347823</v>
      </c>
      <c r="N245" s="6">
        <f t="shared" si="58"/>
        <v>45.161290322580641</v>
      </c>
      <c r="O245" s="1">
        <v>714</v>
      </c>
      <c r="P245" s="2">
        <f t="shared" si="67"/>
        <v>725</v>
      </c>
      <c r="Q245" s="2">
        <f t="shared" si="67"/>
        <v>336</v>
      </c>
      <c r="R245" s="2">
        <f t="shared" si="67"/>
        <v>667</v>
      </c>
      <c r="S245" s="2">
        <f t="shared" si="67"/>
        <v>719</v>
      </c>
      <c r="T245" s="2">
        <f t="shared" si="68"/>
        <v>797</v>
      </c>
      <c r="U245" s="1">
        <v>467</v>
      </c>
      <c r="V245" s="2">
        <f>U244</f>
        <v>331</v>
      </c>
      <c r="W245" s="2">
        <f t="shared" si="65"/>
        <v>261</v>
      </c>
      <c r="X245" s="2">
        <f t="shared" si="65"/>
        <v>473</v>
      </c>
      <c r="Y245" s="2">
        <f t="shared" si="65"/>
        <v>407</v>
      </c>
      <c r="Z245" s="2">
        <f t="shared" si="66"/>
        <v>476</v>
      </c>
      <c r="AA245" s="1">
        <v>292</v>
      </c>
      <c r="AB245" s="2">
        <f t="shared" si="70"/>
        <v>276</v>
      </c>
      <c r="AC245" s="2">
        <f t="shared" si="70"/>
        <v>82</v>
      </c>
      <c r="AD245" s="2">
        <f t="shared" si="70"/>
        <v>230</v>
      </c>
      <c r="AE245" s="2">
        <f t="shared" si="69"/>
        <v>282</v>
      </c>
      <c r="AF245" s="2">
        <f t="shared" si="69"/>
        <v>297</v>
      </c>
      <c r="AG245" s="1" t="s">
        <v>11</v>
      </c>
      <c r="AH245" s="1" t="s">
        <v>104</v>
      </c>
      <c r="AI245" s="1">
        <v>68</v>
      </c>
      <c r="AJ245" s="1" t="s">
        <v>90</v>
      </c>
    </row>
    <row r="246" spans="1:36" x14ac:dyDescent="0.25">
      <c r="A246" s="3">
        <v>43327</v>
      </c>
      <c r="B246" s="4">
        <v>2</v>
      </c>
      <c r="C246" s="4">
        <f t="shared" si="54"/>
        <v>0</v>
      </c>
      <c r="D246" s="4">
        <f t="shared" si="55"/>
        <v>1</v>
      </c>
      <c r="E246" s="4">
        <f t="shared" si="56"/>
        <v>3</v>
      </c>
      <c r="F246" s="4">
        <f t="shared" si="59"/>
        <v>0</v>
      </c>
      <c r="G246" s="4">
        <f t="shared" si="60"/>
        <v>0</v>
      </c>
      <c r="H246" s="4">
        <f t="shared" si="61"/>
        <v>1</v>
      </c>
      <c r="I246" s="4">
        <f t="shared" si="62"/>
        <v>0</v>
      </c>
      <c r="J246" s="4">
        <f t="shared" si="63"/>
        <v>0</v>
      </c>
      <c r="K246" s="4">
        <f t="shared" si="64"/>
        <v>1</v>
      </c>
      <c r="L246" s="4">
        <f t="shared" si="57"/>
        <v>1</v>
      </c>
      <c r="M246" s="6">
        <f>( (_xlfn.DAYS(A246,Datas!$C$5)) / Datas!$E$5) * 100</f>
        <v>7.2463768115942031</v>
      </c>
      <c r="N246" s="6">
        <f t="shared" si="58"/>
        <v>48.387096774193552</v>
      </c>
      <c r="O246" s="1">
        <v>669</v>
      </c>
      <c r="P246" s="2">
        <f t="shared" si="67"/>
        <v>714</v>
      </c>
      <c r="Q246" s="2">
        <f t="shared" si="67"/>
        <v>725</v>
      </c>
      <c r="R246" s="2">
        <f t="shared" si="67"/>
        <v>336</v>
      </c>
      <c r="S246" s="2">
        <f t="shared" si="67"/>
        <v>667</v>
      </c>
      <c r="T246" s="2">
        <f t="shared" si="68"/>
        <v>719</v>
      </c>
      <c r="U246" s="1">
        <v>436</v>
      </c>
      <c r="V246" s="2">
        <f>U245</f>
        <v>467</v>
      </c>
      <c r="W246" s="2">
        <f t="shared" si="65"/>
        <v>331</v>
      </c>
      <c r="X246" s="2">
        <f t="shared" si="65"/>
        <v>261</v>
      </c>
      <c r="Y246" s="2">
        <f t="shared" si="65"/>
        <v>473</v>
      </c>
      <c r="Z246" s="2">
        <f t="shared" si="66"/>
        <v>407</v>
      </c>
      <c r="AA246" s="1">
        <v>264</v>
      </c>
      <c r="AB246" s="2">
        <f t="shared" si="70"/>
        <v>292</v>
      </c>
      <c r="AC246" s="2">
        <f t="shared" si="70"/>
        <v>276</v>
      </c>
      <c r="AD246" s="2">
        <f t="shared" si="70"/>
        <v>82</v>
      </c>
      <c r="AE246" s="2">
        <f t="shared" si="69"/>
        <v>230</v>
      </c>
      <c r="AF246" s="2">
        <f t="shared" si="69"/>
        <v>282</v>
      </c>
      <c r="AG246" s="1" t="s">
        <v>106</v>
      </c>
      <c r="AH246" s="1" t="s">
        <v>83</v>
      </c>
      <c r="AI246" s="1">
        <v>89</v>
      </c>
      <c r="AJ246" s="1" t="s">
        <v>154</v>
      </c>
    </row>
    <row r="247" spans="1:36" x14ac:dyDescent="0.25">
      <c r="A247" s="3">
        <v>43328</v>
      </c>
      <c r="B247" s="4">
        <v>2</v>
      </c>
      <c r="C247" s="4">
        <f t="shared" si="54"/>
        <v>0</v>
      </c>
      <c r="D247" s="4">
        <f t="shared" si="55"/>
        <v>1</v>
      </c>
      <c r="E247" s="4">
        <f t="shared" si="56"/>
        <v>4</v>
      </c>
      <c r="F247" s="4">
        <f t="shared" si="59"/>
        <v>0</v>
      </c>
      <c r="G247" s="4">
        <f t="shared" si="60"/>
        <v>0</v>
      </c>
      <c r="H247" s="4">
        <f t="shared" si="61"/>
        <v>0</v>
      </c>
      <c r="I247" s="4">
        <f t="shared" si="62"/>
        <v>1</v>
      </c>
      <c r="J247" s="4">
        <f t="shared" si="63"/>
        <v>0</v>
      </c>
      <c r="K247" s="4">
        <f t="shared" si="64"/>
        <v>1</v>
      </c>
      <c r="L247" s="4">
        <f t="shared" si="57"/>
        <v>1</v>
      </c>
      <c r="M247" s="6">
        <f>( (_xlfn.DAYS(A247,Datas!$C$5)) / Datas!$E$5) * 100</f>
        <v>7.9710144927536222</v>
      </c>
      <c r="N247" s="6">
        <f t="shared" si="58"/>
        <v>51.612903225806448</v>
      </c>
      <c r="O247" s="1">
        <v>685</v>
      </c>
      <c r="P247" s="2">
        <f t="shared" si="67"/>
        <v>669</v>
      </c>
      <c r="Q247" s="2">
        <f t="shared" si="67"/>
        <v>714</v>
      </c>
      <c r="R247" s="2">
        <f t="shared" si="67"/>
        <v>725</v>
      </c>
      <c r="S247" s="2">
        <f t="shared" si="67"/>
        <v>336</v>
      </c>
      <c r="T247" s="2">
        <f t="shared" si="68"/>
        <v>667</v>
      </c>
      <c r="U247" s="1">
        <v>460</v>
      </c>
      <c r="V247" s="2">
        <f>U246</f>
        <v>436</v>
      </c>
      <c r="W247" s="2">
        <f t="shared" si="65"/>
        <v>467</v>
      </c>
      <c r="X247" s="2">
        <f t="shared" si="65"/>
        <v>331</v>
      </c>
      <c r="Y247" s="2">
        <f t="shared" si="65"/>
        <v>261</v>
      </c>
      <c r="Z247" s="2">
        <f t="shared" si="66"/>
        <v>473</v>
      </c>
      <c r="AA247" s="1">
        <v>252</v>
      </c>
      <c r="AB247" s="2">
        <f t="shared" si="70"/>
        <v>264</v>
      </c>
      <c r="AC247" s="2">
        <f t="shared" si="70"/>
        <v>292</v>
      </c>
      <c r="AD247" s="2">
        <f t="shared" si="70"/>
        <v>276</v>
      </c>
      <c r="AE247" s="2">
        <f t="shared" si="69"/>
        <v>82</v>
      </c>
      <c r="AF247" s="2">
        <f t="shared" si="69"/>
        <v>230</v>
      </c>
      <c r="AG247" s="1" t="s">
        <v>172</v>
      </c>
      <c r="AH247" s="1">
        <v>17</v>
      </c>
      <c r="AI247" s="1">
        <v>78</v>
      </c>
      <c r="AJ247" s="1" t="s">
        <v>141</v>
      </c>
    </row>
    <row r="248" spans="1:36" x14ac:dyDescent="0.25">
      <c r="A248" s="3">
        <v>43329</v>
      </c>
      <c r="B248" s="4">
        <v>2</v>
      </c>
      <c r="C248" s="4">
        <f t="shared" si="54"/>
        <v>0</v>
      </c>
      <c r="D248" s="4">
        <f t="shared" si="55"/>
        <v>1</v>
      </c>
      <c r="E248" s="4">
        <f t="shared" si="56"/>
        <v>5</v>
      </c>
      <c r="F248" s="4">
        <f t="shared" si="59"/>
        <v>0</v>
      </c>
      <c r="G248" s="4">
        <f t="shared" si="60"/>
        <v>0</v>
      </c>
      <c r="H248" s="4">
        <f t="shared" si="61"/>
        <v>0</v>
      </c>
      <c r="I248" s="4">
        <f t="shared" si="62"/>
        <v>0</v>
      </c>
      <c r="J248" s="4">
        <f t="shared" si="63"/>
        <v>1</v>
      </c>
      <c r="K248" s="4">
        <f t="shared" si="64"/>
        <v>1</v>
      </c>
      <c r="L248" s="4">
        <f t="shared" si="57"/>
        <v>3</v>
      </c>
      <c r="M248" s="6">
        <f>( (_xlfn.DAYS(A248,Datas!$C$5)) / Datas!$E$5) * 100</f>
        <v>8.695652173913043</v>
      </c>
      <c r="N248" s="6">
        <f t="shared" si="58"/>
        <v>54.838709677419352</v>
      </c>
      <c r="O248" s="1">
        <v>296</v>
      </c>
      <c r="P248" s="2">
        <f t="shared" si="67"/>
        <v>685</v>
      </c>
      <c r="Q248" s="2">
        <f t="shared" si="67"/>
        <v>669</v>
      </c>
      <c r="R248" s="2">
        <f t="shared" si="67"/>
        <v>714</v>
      </c>
      <c r="S248" s="2">
        <f t="shared" si="67"/>
        <v>725</v>
      </c>
      <c r="T248" s="2">
        <f t="shared" si="68"/>
        <v>336</v>
      </c>
      <c r="U248" s="1">
        <v>260</v>
      </c>
      <c r="V248" s="2">
        <f>U247</f>
        <v>460</v>
      </c>
      <c r="W248" s="2">
        <f t="shared" si="65"/>
        <v>436</v>
      </c>
      <c r="X248" s="2">
        <f t="shared" si="65"/>
        <v>467</v>
      </c>
      <c r="Y248" s="2">
        <f t="shared" si="65"/>
        <v>331</v>
      </c>
      <c r="Z248" s="2">
        <f t="shared" si="66"/>
        <v>261</v>
      </c>
      <c r="AA248" s="1">
        <v>74</v>
      </c>
      <c r="AB248" s="2">
        <f t="shared" si="70"/>
        <v>252</v>
      </c>
      <c r="AC248" s="2">
        <f t="shared" si="70"/>
        <v>264</v>
      </c>
      <c r="AD248" s="2">
        <f t="shared" si="70"/>
        <v>292</v>
      </c>
      <c r="AE248" s="2">
        <f t="shared" si="69"/>
        <v>276</v>
      </c>
      <c r="AF248" s="2">
        <f t="shared" si="69"/>
        <v>82</v>
      </c>
      <c r="AG248" s="1">
        <v>960</v>
      </c>
      <c r="AH248" s="1" t="s">
        <v>71</v>
      </c>
      <c r="AI248" s="1">
        <v>75</v>
      </c>
      <c r="AJ248" s="1" t="s">
        <v>117</v>
      </c>
    </row>
    <row r="249" spans="1:36" x14ac:dyDescent="0.25">
      <c r="A249" s="3">
        <v>43332</v>
      </c>
      <c r="B249" s="4">
        <v>2</v>
      </c>
      <c r="C249" s="4">
        <f t="shared" si="54"/>
        <v>0</v>
      </c>
      <c r="D249" s="4">
        <f t="shared" si="55"/>
        <v>1</v>
      </c>
      <c r="E249" s="4">
        <f t="shared" si="56"/>
        <v>1</v>
      </c>
      <c r="F249" s="4">
        <f t="shared" si="59"/>
        <v>1</v>
      </c>
      <c r="G249" s="4">
        <f t="shared" si="60"/>
        <v>0</v>
      </c>
      <c r="H249" s="4">
        <f t="shared" si="61"/>
        <v>0</v>
      </c>
      <c r="I249" s="4">
        <f t="shared" si="62"/>
        <v>0</v>
      </c>
      <c r="J249" s="4">
        <f t="shared" si="63"/>
        <v>0</v>
      </c>
      <c r="K249" s="4">
        <f t="shared" si="64"/>
        <v>3</v>
      </c>
      <c r="L249" s="4">
        <f t="shared" si="57"/>
        <v>1</v>
      </c>
      <c r="M249" s="6">
        <f>( (_xlfn.DAYS(A249,Datas!$C$5)) / Datas!$E$5) * 100</f>
        <v>10.869565217391305</v>
      </c>
      <c r="N249" s="6">
        <f t="shared" si="58"/>
        <v>64.516129032258064</v>
      </c>
      <c r="O249" s="1">
        <v>684</v>
      </c>
      <c r="P249" s="2">
        <f t="shared" si="67"/>
        <v>296</v>
      </c>
      <c r="Q249" s="2">
        <f t="shared" si="67"/>
        <v>685</v>
      </c>
      <c r="R249" s="2">
        <f t="shared" si="67"/>
        <v>669</v>
      </c>
      <c r="S249" s="2">
        <f t="shared" si="67"/>
        <v>714</v>
      </c>
      <c r="T249" s="2">
        <f t="shared" si="68"/>
        <v>725</v>
      </c>
      <c r="U249" s="1">
        <v>358</v>
      </c>
      <c r="V249" s="2">
        <f>U248</f>
        <v>260</v>
      </c>
      <c r="W249" s="2">
        <f t="shared" si="65"/>
        <v>460</v>
      </c>
      <c r="X249" s="2">
        <f t="shared" si="65"/>
        <v>436</v>
      </c>
      <c r="Y249" s="2">
        <f t="shared" si="65"/>
        <v>467</v>
      </c>
      <c r="Z249" s="2">
        <f t="shared" si="66"/>
        <v>331</v>
      </c>
      <c r="AA249" s="1">
        <v>244</v>
      </c>
      <c r="AB249" s="2">
        <f t="shared" si="70"/>
        <v>74</v>
      </c>
      <c r="AC249" s="2">
        <f t="shared" si="70"/>
        <v>252</v>
      </c>
      <c r="AD249" s="2">
        <f t="shared" si="70"/>
        <v>264</v>
      </c>
      <c r="AE249" s="2">
        <f t="shared" si="69"/>
        <v>292</v>
      </c>
      <c r="AF249" s="2">
        <f t="shared" si="69"/>
        <v>276</v>
      </c>
      <c r="AG249" s="1">
        <v>957</v>
      </c>
      <c r="AH249" s="1" t="s">
        <v>54</v>
      </c>
      <c r="AI249" s="1">
        <v>67</v>
      </c>
      <c r="AJ249" s="1" t="s">
        <v>219</v>
      </c>
    </row>
    <row r="250" spans="1:36" x14ac:dyDescent="0.25">
      <c r="A250" s="3">
        <v>43333</v>
      </c>
      <c r="B250" s="4">
        <v>2</v>
      </c>
      <c r="C250" s="4">
        <f t="shared" si="54"/>
        <v>0</v>
      </c>
      <c r="D250" s="4">
        <f t="shared" si="55"/>
        <v>1</v>
      </c>
      <c r="E250" s="4">
        <f t="shared" si="56"/>
        <v>2</v>
      </c>
      <c r="F250" s="4">
        <f t="shared" si="59"/>
        <v>0</v>
      </c>
      <c r="G250" s="4">
        <f t="shared" si="60"/>
        <v>1</v>
      </c>
      <c r="H250" s="4">
        <f t="shared" si="61"/>
        <v>0</v>
      </c>
      <c r="I250" s="4">
        <f t="shared" si="62"/>
        <v>0</v>
      </c>
      <c r="J250" s="4">
        <f t="shared" si="63"/>
        <v>0</v>
      </c>
      <c r="K250" s="4">
        <f t="shared" si="64"/>
        <v>1</v>
      </c>
      <c r="L250" s="4">
        <f t="shared" si="57"/>
        <v>1</v>
      </c>
      <c r="M250" s="6">
        <f>( (_xlfn.DAYS(A250,Datas!$C$5)) / Datas!$E$5) * 100</f>
        <v>11.594202898550725</v>
      </c>
      <c r="N250" s="6">
        <f t="shared" si="58"/>
        <v>67.741935483870961</v>
      </c>
      <c r="O250" s="1">
        <v>733</v>
      </c>
      <c r="P250" s="2">
        <f t="shared" si="67"/>
        <v>684</v>
      </c>
      <c r="Q250" s="2">
        <f t="shared" si="67"/>
        <v>296</v>
      </c>
      <c r="R250" s="2">
        <f t="shared" si="67"/>
        <v>685</v>
      </c>
      <c r="S250" s="2">
        <f t="shared" si="67"/>
        <v>669</v>
      </c>
      <c r="T250" s="2">
        <f t="shared" si="68"/>
        <v>714</v>
      </c>
      <c r="U250" s="1">
        <v>465</v>
      </c>
      <c r="V250" s="2">
        <f>U249</f>
        <v>358</v>
      </c>
      <c r="W250" s="2">
        <f t="shared" si="65"/>
        <v>260</v>
      </c>
      <c r="X250" s="2">
        <f t="shared" si="65"/>
        <v>460</v>
      </c>
      <c r="Y250" s="2">
        <f t="shared" si="65"/>
        <v>436</v>
      </c>
      <c r="Z250" s="2">
        <f t="shared" si="66"/>
        <v>467</v>
      </c>
      <c r="AA250" s="1">
        <v>291</v>
      </c>
      <c r="AB250" s="2">
        <f t="shared" si="70"/>
        <v>244</v>
      </c>
      <c r="AC250" s="2">
        <f t="shared" si="70"/>
        <v>74</v>
      </c>
      <c r="AD250" s="2">
        <f t="shared" si="70"/>
        <v>252</v>
      </c>
      <c r="AE250" s="2">
        <f t="shared" si="69"/>
        <v>264</v>
      </c>
      <c r="AF250" s="2">
        <f t="shared" si="69"/>
        <v>292</v>
      </c>
      <c r="AG250" s="1" t="s">
        <v>196</v>
      </c>
      <c r="AH250" s="1" t="s">
        <v>15</v>
      </c>
      <c r="AI250" s="1">
        <v>66</v>
      </c>
      <c r="AJ250" s="1" t="s">
        <v>33</v>
      </c>
    </row>
    <row r="251" spans="1:36" x14ac:dyDescent="0.25">
      <c r="A251" s="3">
        <v>43334</v>
      </c>
      <c r="B251" s="4">
        <v>2</v>
      </c>
      <c r="C251" s="4">
        <f t="shared" si="54"/>
        <v>0</v>
      </c>
      <c r="D251" s="4">
        <f t="shared" si="55"/>
        <v>1</v>
      </c>
      <c r="E251" s="4">
        <f t="shared" si="56"/>
        <v>3</v>
      </c>
      <c r="F251" s="4">
        <f t="shared" si="59"/>
        <v>0</v>
      </c>
      <c r="G251" s="4">
        <f t="shared" si="60"/>
        <v>0</v>
      </c>
      <c r="H251" s="4">
        <f t="shared" si="61"/>
        <v>1</v>
      </c>
      <c r="I251" s="4">
        <f t="shared" si="62"/>
        <v>0</v>
      </c>
      <c r="J251" s="4">
        <f t="shared" si="63"/>
        <v>0</v>
      </c>
      <c r="K251" s="4">
        <f t="shared" si="64"/>
        <v>1</v>
      </c>
      <c r="L251" s="4">
        <f t="shared" si="57"/>
        <v>1</v>
      </c>
      <c r="M251" s="6">
        <f>( (_xlfn.DAYS(A251,Datas!$C$5)) / Datas!$E$5) * 100</f>
        <v>12.318840579710146</v>
      </c>
      <c r="N251" s="6">
        <f t="shared" si="58"/>
        <v>70.967741935483872</v>
      </c>
      <c r="O251" s="1">
        <v>671</v>
      </c>
      <c r="P251" s="2">
        <f t="shared" si="67"/>
        <v>733</v>
      </c>
      <c r="Q251" s="2">
        <f t="shared" si="67"/>
        <v>684</v>
      </c>
      <c r="R251" s="2">
        <f t="shared" si="67"/>
        <v>296</v>
      </c>
      <c r="S251" s="2">
        <f t="shared" si="67"/>
        <v>685</v>
      </c>
      <c r="T251" s="2">
        <f t="shared" si="68"/>
        <v>669</v>
      </c>
      <c r="U251" s="1">
        <v>415</v>
      </c>
      <c r="V251" s="2">
        <f>U250</f>
        <v>465</v>
      </c>
      <c r="W251" s="2">
        <f t="shared" si="65"/>
        <v>358</v>
      </c>
      <c r="X251" s="2">
        <f t="shared" si="65"/>
        <v>260</v>
      </c>
      <c r="Y251" s="2">
        <f t="shared" si="65"/>
        <v>460</v>
      </c>
      <c r="Z251" s="2">
        <f t="shared" si="66"/>
        <v>436</v>
      </c>
      <c r="AA251" s="1">
        <v>264</v>
      </c>
      <c r="AB251" s="2">
        <f t="shared" si="70"/>
        <v>291</v>
      </c>
      <c r="AC251" s="2">
        <f t="shared" si="70"/>
        <v>244</v>
      </c>
      <c r="AD251" s="2">
        <f t="shared" si="70"/>
        <v>74</v>
      </c>
      <c r="AE251" s="2">
        <f t="shared" si="69"/>
        <v>252</v>
      </c>
      <c r="AF251" s="2">
        <f t="shared" si="69"/>
        <v>264</v>
      </c>
      <c r="AG251" s="1" t="s">
        <v>183</v>
      </c>
      <c r="AH251" s="1" t="s">
        <v>120</v>
      </c>
      <c r="AI251" s="1">
        <v>81</v>
      </c>
      <c r="AJ251" s="1" t="s">
        <v>163</v>
      </c>
    </row>
    <row r="252" spans="1:36" x14ac:dyDescent="0.25">
      <c r="A252" s="3">
        <v>43335</v>
      </c>
      <c r="B252" s="4">
        <v>2</v>
      </c>
      <c r="C252" s="4">
        <f t="shared" si="54"/>
        <v>0</v>
      </c>
      <c r="D252" s="4">
        <f t="shared" si="55"/>
        <v>1</v>
      </c>
      <c r="E252" s="4">
        <f t="shared" si="56"/>
        <v>4</v>
      </c>
      <c r="F252" s="4">
        <f t="shared" si="59"/>
        <v>0</v>
      </c>
      <c r="G252" s="4">
        <f t="shared" si="60"/>
        <v>0</v>
      </c>
      <c r="H252" s="4">
        <f t="shared" si="61"/>
        <v>0</v>
      </c>
      <c r="I252" s="4">
        <f t="shared" si="62"/>
        <v>1</v>
      </c>
      <c r="J252" s="4">
        <f t="shared" si="63"/>
        <v>0</v>
      </c>
      <c r="K252" s="4">
        <f t="shared" si="64"/>
        <v>1</v>
      </c>
      <c r="L252" s="4">
        <f t="shared" si="57"/>
        <v>1</v>
      </c>
      <c r="M252" s="6">
        <f>( (_xlfn.DAYS(A252,Datas!$C$5)) / Datas!$E$5) * 100</f>
        <v>13.043478260869565</v>
      </c>
      <c r="N252" s="6">
        <f t="shared" si="58"/>
        <v>74.193548387096769</v>
      </c>
      <c r="O252" s="1">
        <v>651</v>
      </c>
      <c r="P252" s="2">
        <f t="shared" si="67"/>
        <v>671</v>
      </c>
      <c r="Q252" s="2">
        <f t="shared" si="67"/>
        <v>733</v>
      </c>
      <c r="R252" s="2">
        <f t="shared" si="67"/>
        <v>684</v>
      </c>
      <c r="S252" s="2">
        <f t="shared" si="67"/>
        <v>296</v>
      </c>
      <c r="T252" s="2">
        <f t="shared" si="68"/>
        <v>685</v>
      </c>
      <c r="U252" s="1">
        <v>485</v>
      </c>
      <c r="V252" s="2">
        <f>U251</f>
        <v>415</v>
      </c>
      <c r="W252" s="2">
        <f t="shared" si="65"/>
        <v>465</v>
      </c>
      <c r="X252" s="2">
        <f t="shared" si="65"/>
        <v>358</v>
      </c>
      <c r="Y252" s="2">
        <f t="shared" si="65"/>
        <v>260</v>
      </c>
      <c r="Z252" s="2">
        <f t="shared" si="66"/>
        <v>460</v>
      </c>
      <c r="AA252" s="1">
        <v>207</v>
      </c>
      <c r="AB252" s="2">
        <f t="shared" si="70"/>
        <v>264</v>
      </c>
      <c r="AC252" s="2">
        <f t="shared" si="70"/>
        <v>291</v>
      </c>
      <c r="AD252" s="2">
        <f t="shared" si="70"/>
        <v>244</v>
      </c>
      <c r="AE252" s="2">
        <f t="shared" si="69"/>
        <v>74</v>
      </c>
      <c r="AF252" s="2">
        <f t="shared" si="69"/>
        <v>252</v>
      </c>
      <c r="AG252" s="1" t="s">
        <v>293</v>
      </c>
      <c r="AH252" s="1" t="s">
        <v>224</v>
      </c>
      <c r="AI252" s="1">
        <v>64</v>
      </c>
      <c r="AJ252" s="1" t="s">
        <v>154</v>
      </c>
    </row>
    <row r="253" spans="1:36" x14ac:dyDescent="0.25">
      <c r="A253" s="3">
        <v>43336</v>
      </c>
      <c r="B253" s="4">
        <v>2</v>
      </c>
      <c r="C253" s="4">
        <f t="shared" si="54"/>
        <v>0</v>
      </c>
      <c r="D253" s="4">
        <f t="shared" si="55"/>
        <v>1</v>
      </c>
      <c r="E253" s="4">
        <f t="shared" si="56"/>
        <v>5</v>
      </c>
      <c r="F253" s="4">
        <f t="shared" si="59"/>
        <v>0</v>
      </c>
      <c r="G253" s="4">
        <f t="shared" si="60"/>
        <v>0</v>
      </c>
      <c r="H253" s="4">
        <f t="shared" si="61"/>
        <v>0</v>
      </c>
      <c r="I253" s="4">
        <f t="shared" si="62"/>
        <v>0</v>
      </c>
      <c r="J253" s="4">
        <f t="shared" si="63"/>
        <v>1</v>
      </c>
      <c r="K253" s="4">
        <f t="shared" si="64"/>
        <v>1</v>
      </c>
      <c r="L253" s="4">
        <f t="shared" si="57"/>
        <v>3</v>
      </c>
      <c r="M253" s="6">
        <f>( (_xlfn.DAYS(A253,Datas!$C$5)) / Datas!$E$5) * 100</f>
        <v>13.768115942028986</v>
      </c>
      <c r="N253" s="6">
        <f t="shared" si="58"/>
        <v>77.41935483870968</v>
      </c>
      <c r="O253" s="1">
        <v>317</v>
      </c>
      <c r="P253" s="2">
        <f t="shared" si="67"/>
        <v>651</v>
      </c>
      <c r="Q253" s="2">
        <f t="shared" si="67"/>
        <v>671</v>
      </c>
      <c r="R253" s="2">
        <f t="shared" si="67"/>
        <v>733</v>
      </c>
      <c r="S253" s="2">
        <f t="shared" si="67"/>
        <v>684</v>
      </c>
      <c r="T253" s="2">
        <f t="shared" si="68"/>
        <v>296</v>
      </c>
      <c r="U253" s="1">
        <v>243</v>
      </c>
      <c r="V253" s="2">
        <f>U252</f>
        <v>485</v>
      </c>
      <c r="W253" s="2">
        <f t="shared" si="65"/>
        <v>415</v>
      </c>
      <c r="X253" s="2">
        <f t="shared" si="65"/>
        <v>465</v>
      </c>
      <c r="Y253" s="2">
        <f t="shared" si="65"/>
        <v>358</v>
      </c>
      <c r="Z253" s="2">
        <f t="shared" si="66"/>
        <v>260</v>
      </c>
      <c r="AA253" s="1">
        <v>81</v>
      </c>
      <c r="AB253" s="2">
        <f t="shared" si="70"/>
        <v>207</v>
      </c>
      <c r="AC253" s="2">
        <f t="shared" si="70"/>
        <v>264</v>
      </c>
      <c r="AD253" s="2">
        <f t="shared" si="70"/>
        <v>291</v>
      </c>
      <c r="AE253" s="2">
        <f t="shared" si="69"/>
        <v>244</v>
      </c>
      <c r="AF253" s="2">
        <f t="shared" si="69"/>
        <v>74</v>
      </c>
      <c r="AG253" s="1" t="s">
        <v>42</v>
      </c>
      <c r="AH253" s="1" t="s">
        <v>21</v>
      </c>
      <c r="AI253" s="1">
        <v>66</v>
      </c>
      <c r="AJ253" s="1">
        <v>1</v>
      </c>
    </row>
    <row r="254" spans="1:36" x14ac:dyDescent="0.25">
      <c r="A254" s="3">
        <v>43339</v>
      </c>
      <c r="B254" s="4">
        <v>2</v>
      </c>
      <c r="C254" s="4">
        <f t="shared" si="54"/>
        <v>0</v>
      </c>
      <c r="D254" s="4">
        <f t="shared" si="55"/>
        <v>1</v>
      </c>
      <c r="E254" s="4">
        <f t="shared" si="56"/>
        <v>1</v>
      </c>
      <c r="F254" s="4">
        <f t="shared" si="59"/>
        <v>1</v>
      </c>
      <c r="G254" s="4">
        <f t="shared" si="60"/>
        <v>0</v>
      </c>
      <c r="H254" s="4">
        <f t="shared" si="61"/>
        <v>0</v>
      </c>
      <c r="I254" s="4">
        <f t="shared" si="62"/>
        <v>0</v>
      </c>
      <c r="J254" s="4">
        <f t="shared" si="63"/>
        <v>0</v>
      </c>
      <c r="K254" s="4">
        <f t="shared" si="64"/>
        <v>3</v>
      </c>
      <c r="L254" s="4">
        <f t="shared" si="57"/>
        <v>1</v>
      </c>
      <c r="M254" s="6">
        <f>( (_xlfn.DAYS(A254,Datas!$C$5)) / Datas!$E$5) * 100</f>
        <v>15.942028985507244</v>
      </c>
      <c r="N254" s="6">
        <f t="shared" si="58"/>
        <v>87.096774193548384</v>
      </c>
      <c r="O254" s="1">
        <v>705</v>
      </c>
      <c r="P254" s="2">
        <f t="shared" si="67"/>
        <v>317</v>
      </c>
      <c r="Q254" s="2">
        <f t="shared" si="67"/>
        <v>651</v>
      </c>
      <c r="R254" s="2">
        <f t="shared" si="67"/>
        <v>671</v>
      </c>
      <c r="S254" s="2">
        <f t="shared" si="67"/>
        <v>733</v>
      </c>
      <c r="T254" s="2">
        <f t="shared" si="68"/>
        <v>684</v>
      </c>
      <c r="U254" s="1">
        <v>337</v>
      </c>
      <c r="V254" s="2">
        <f>U253</f>
        <v>243</v>
      </c>
      <c r="W254" s="2">
        <f t="shared" si="65"/>
        <v>485</v>
      </c>
      <c r="X254" s="2">
        <f t="shared" si="65"/>
        <v>415</v>
      </c>
      <c r="Y254" s="2">
        <f t="shared" si="65"/>
        <v>465</v>
      </c>
      <c r="Z254" s="2">
        <f t="shared" si="66"/>
        <v>358</v>
      </c>
      <c r="AA254" s="1">
        <v>267</v>
      </c>
      <c r="AB254" s="2">
        <f t="shared" si="70"/>
        <v>81</v>
      </c>
      <c r="AC254" s="2">
        <f t="shared" si="70"/>
        <v>207</v>
      </c>
      <c r="AD254" s="2">
        <f t="shared" si="70"/>
        <v>264</v>
      </c>
      <c r="AE254" s="2">
        <f t="shared" si="69"/>
        <v>291</v>
      </c>
      <c r="AF254" s="2">
        <f t="shared" si="69"/>
        <v>244</v>
      </c>
      <c r="AG254" s="1" t="s">
        <v>165</v>
      </c>
      <c r="AH254" s="1" t="s">
        <v>49</v>
      </c>
      <c r="AI254" s="1">
        <v>81</v>
      </c>
      <c r="AJ254" s="1" t="s">
        <v>94</v>
      </c>
    </row>
    <row r="255" spans="1:36" x14ac:dyDescent="0.25">
      <c r="A255" s="3">
        <v>43340</v>
      </c>
      <c r="B255" s="4">
        <v>2</v>
      </c>
      <c r="C255" s="4">
        <f t="shared" si="54"/>
        <v>0</v>
      </c>
      <c r="D255" s="4">
        <f t="shared" si="55"/>
        <v>1</v>
      </c>
      <c r="E255" s="4">
        <f t="shared" si="56"/>
        <v>2</v>
      </c>
      <c r="F255" s="4">
        <f t="shared" si="59"/>
        <v>0</v>
      </c>
      <c r="G255" s="4">
        <f t="shared" si="60"/>
        <v>1</v>
      </c>
      <c r="H255" s="4">
        <f t="shared" si="61"/>
        <v>0</v>
      </c>
      <c r="I255" s="4">
        <f t="shared" si="62"/>
        <v>0</v>
      </c>
      <c r="J255" s="4">
        <f t="shared" si="63"/>
        <v>0</v>
      </c>
      <c r="K255" s="4">
        <f t="shared" si="64"/>
        <v>1</v>
      </c>
      <c r="L255" s="4">
        <f t="shared" si="57"/>
        <v>1</v>
      </c>
      <c r="M255" s="6">
        <f>( (_xlfn.DAYS(A255,Datas!$C$5)) / Datas!$E$5) * 100</f>
        <v>16.666666666666664</v>
      </c>
      <c r="N255" s="6">
        <f t="shared" si="58"/>
        <v>90.322580645161281</v>
      </c>
      <c r="O255" s="1">
        <v>692</v>
      </c>
      <c r="P255" s="2">
        <f t="shared" si="67"/>
        <v>705</v>
      </c>
      <c r="Q255" s="2">
        <f t="shared" si="67"/>
        <v>317</v>
      </c>
      <c r="R255" s="2">
        <f t="shared" si="67"/>
        <v>651</v>
      </c>
      <c r="S255" s="2">
        <f t="shared" si="67"/>
        <v>671</v>
      </c>
      <c r="T255" s="2">
        <f t="shared" si="68"/>
        <v>733</v>
      </c>
      <c r="U255" s="1">
        <v>495</v>
      </c>
      <c r="V255" s="2">
        <f>U254</f>
        <v>337</v>
      </c>
      <c r="W255" s="2">
        <f t="shared" si="65"/>
        <v>243</v>
      </c>
      <c r="X255" s="2">
        <f t="shared" si="65"/>
        <v>485</v>
      </c>
      <c r="Y255" s="2">
        <f t="shared" si="65"/>
        <v>415</v>
      </c>
      <c r="Z255" s="2">
        <f t="shared" si="66"/>
        <v>465</v>
      </c>
      <c r="AA255" s="1">
        <v>225</v>
      </c>
      <c r="AB255" s="2">
        <f t="shared" si="70"/>
        <v>267</v>
      </c>
      <c r="AC255" s="2">
        <f t="shared" si="70"/>
        <v>81</v>
      </c>
      <c r="AD255" s="2">
        <f t="shared" si="70"/>
        <v>207</v>
      </c>
      <c r="AE255" s="2">
        <f t="shared" si="69"/>
        <v>264</v>
      </c>
      <c r="AF255" s="2">
        <f t="shared" si="69"/>
        <v>291</v>
      </c>
      <c r="AG255" s="1" t="s">
        <v>308</v>
      </c>
      <c r="AH255" s="1" t="s">
        <v>62</v>
      </c>
      <c r="AI255" s="1">
        <v>76</v>
      </c>
      <c r="AJ255" s="1" t="s">
        <v>90</v>
      </c>
    </row>
    <row r="256" spans="1:36" x14ac:dyDescent="0.25">
      <c r="A256" s="3">
        <v>43341</v>
      </c>
      <c r="B256" s="4">
        <v>2</v>
      </c>
      <c r="C256" s="4">
        <f t="shared" si="54"/>
        <v>0</v>
      </c>
      <c r="D256" s="4">
        <f t="shared" si="55"/>
        <v>1</v>
      </c>
      <c r="E256" s="4">
        <f t="shared" si="56"/>
        <v>3</v>
      </c>
      <c r="F256" s="4">
        <f t="shared" si="59"/>
        <v>0</v>
      </c>
      <c r="G256" s="4">
        <f t="shared" si="60"/>
        <v>0</v>
      </c>
      <c r="H256" s="4">
        <f t="shared" si="61"/>
        <v>1</v>
      </c>
      <c r="I256" s="4">
        <f t="shared" si="62"/>
        <v>0</v>
      </c>
      <c r="J256" s="4">
        <f t="shared" si="63"/>
        <v>0</v>
      </c>
      <c r="K256" s="4">
        <f t="shared" si="64"/>
        <v>1</v>
      </c>
      <c r="L256" s="4">
        <f t="shared" si="57"/>
        <v>1</v>
      </c>
      <c r="M256" s="6">
        <f>( (_xlfn.DAYS(A256,Datas!$C$5)) / Datas!$E$5) * 100</f>
        <v>17.391304347826086</v>
      </c>
      <c r="N256" s="6">
        <f t="shared" si="58"/>
        <v>93.548387096774192</v>
      </c>
      <c r="O256" s="1">
        <v>624</v>
      </c>
      <c r="P256" s="2">
        <f t="shared" si="67"/>
        <v>692</v>
      </c>
      <c r="Q256" s="2">
        <f t="shared" si="67"/>
        <v>705</v>
      </c>
      <c r="R256" s="2">
        <f t="shared" si="67"/>
        <v>317</v>
      </c>
      <c r="S256" s="2">
        <f t="shared" si="67"/>
        <v>651</v>
      </c>
      <c r="T256" s="2">
        <f t="shared" si="68"/>
        <v>671</v>
      </c>
      <c r="U256" s="1">
        <v>387</v>
      </c>
      <c r="V256" s="2">
        <f>U255</f>
        <v>495</v>
      </c>
      <c r="W256" s="2">
        <f t="shared" si="65"/>
        <v>337</v>
      </c>
      <c r="X256" s="2">
        <f t="shared" si="65"/>
        <v>243</v>
      </c>
      <c r="Y256" s="2">
        <f t="shared" si="65"/>
        <v>485</v>
      </c>
      <c r="Z256" s="2">
        <f t="shared" si="66"/>
        <v>415</v>
      </c>
      <c r="AA256" s="1">
        <v>245</v>
      </c>
      <c r="AB256" s="2">
        <f t="shared" si="70"/>
        <v>225</v>
      </c>
      <c r="AC256" s="2">
        <f t="shared" si="70"/>
        <v>267</v>
      </c>
      <c r="AD256" s="2">
        <f t="shared" si="70"/>
        <v>81</v>
      </c>
      <c r="AE256" s="2">
        <f t="shared" si="69"/>
        <v>207</v>
      </c>
      <c r="AF256" s="2">
        <f t="shared" si="69"/>
        <v>264</v>
      </c>
      <c r="AG256" s="1" t="s">
        <v>193</v>
      </c>
      <c r="AH256" s="1">
        <v>17</v>
      </c>
      <c r="AI256" s="1">
        <v>83</v>
      </c>
      <c r="AJ256" s="1" t="s">
        <v>84</v>
      </c>
    </row>
    <row r="257" spans="1:36" x14ac:dyDescent="0.25">
      <c r="A257" s="3">
        <v>43342</v>
      </c>
      <c r="B257" s="4">
        <v>2</v>
      </c>
      <c r="C257" s="4">
        <f t="shared" si="54"/>
        <v>0</v>
      </c>
      <c r="D257" s="4">
        <f t="shared" si="55"/>
        <v>1</v>
      </c>
      <c r="E257" s="4">
        <f t="shared" si="56"/>
        <v>4</v>
      </c>
      <c r="F257" s="4">
        <f t="shared" si="59"/>
        <v>0</v>
      </c>
      <c r="G257" s="4">
        <f t="shared" si="60"/>
        <v>0</v>
      </c>
      <c r="H257" s="4">
        <f t="shared" si="61"/>
        <v>0</v>
      </c>
      <c r="I257" s="4">
        <f t="shared" si="62"/>
        <v>1</v>
      </c>
      <c r="J257" s="4">
        <f t="shared" si="63"/>
        <v>0</v>
      </c>
      <c r="K257" s="4">
        <f t="shared" si="64"/>
        <v>1</v>
      </c>
      <c r="L257" s="4">
        <f t="shared" si="57"/>
        <v>1</v>
      </c>
      <c r="M257" s="6">
        <f>( (_xlfn.DAYS(A257,Datas!$C$5)) / Datas!$E$5) * 100</f>
        <v>18.115942028985508</v>
      </c>
      <c r="N257" s="6">
        <f t="shared" si="58"/>
        <v>96.774193548387103</v>
      </c>
      <c r="O257" s="1">
        <v>772</v>
      </c>
      <c r="P257" s="2">
        <f t="shared" si="67"/>
        <v>624</v>
      </c>
      <c r="Q257" s="2">
        <f t="shared" si="67"/>
        <v>692</v>
      </c>
      <c r="R257" s="2">
        <f t="shared" si="67"/>
        <v>705</v>
      </c>
      <c r="S257" s="2">
        <f t="shared" si="67"/>
        <v>317</v>
      </c>
      <c r="T257" s="2">
        <f t="shared" si="68"/>
        <v>651</v>
      </c>
      <c r="U257" s="1">
        <v>429</v>
      </c>
      <c r="V257" s="2">
        <f>U256</f>
        <v>387</v>
      </c>
      <c r="W257" s="2">
        <f t="shared" si="65"/>
        <v>495</v>
      </c>
      <c r="X257" s="2">
        <f t="shared" si="65"/>
        <v>337</v>
      </c>
      <c r="Y257" s="2">
        <f t="shared" si="65"/>
        <v>243</v>
      </c>
      <c r="Z257" s="2">
        <f t="shared" si="66"/>
        <v>485</v>
      </c>
      <c r="AA257" s="1">
        <v>246</v>
      </c>
      <c r="AB257" s="2">
        <f t="shared" si="70"/>
        <v>245</v>
      </c>
      <c r="AC257" s="2">
        <f t="shared" si="70"/>
        <v>225</v>
      </c>
      <c r="AD257" s="2">
        <f t="shared" si="70"/>
        <v>267</v>
      </c>
      <c r="AE257" s="2">
        <f t="shared" si="69"/>
        <v>81</v>
      </c>
      <c r="AF257" s="2">
        <f t="shared" si="69"/>
        <v>207</v>
      </c>
      <c r="AG257" s="1" t="s">
        <v>78</v>
      </c>
      <c r="AH257" s="1" t="s">
        <v>54</v>
      </c>
      <c r="AI257" s="1">
        <v>68</v>
      </c>
      <c r="AJ257" s="1" t="s">
        <v>64</v>
      </c>
    </row>
    <row r="258" spans="1:36" x14ac:dyDescent="0.25">
      <c r="A258" s="3">
        <v>43343</v>
      </c>
      <c r="B258" s="4">
        <v>2</v>
      </c>
      <c r="C258" s="4">
        <f t="shared" ref="C258:C321" si="71">IF(B258=1,1,0)</f>
        <v>0</v>
      </c>
      <c r="D258" s="4">
        <f t="shared" ref="D258:D321" si="72">IF(B258=2,1,0)</f>
        <v>1</v>
      </c>
      <c r="E258" s="4">
        <f t="shared" ref="E258:E321" si="73">WEEKDAY(A258,2)</f>
        <v>5</v>
      </c>
      <c r="F258" s="4">
        <f t="shared" si="59"/>
        <v>0</v>
      </c>
      <c r="G258" s="4">
        <f t="shared" si="60"/>
        <v>0</v>
      </c>
      <c r="H258" s="4">
        <f t="shared" si="61"/>
        <v>0</v>
      </c>
      <c r="I258" s="4">
        <f t="shared" si="62"/>
        <v>0</v>
      </c>
      <c r="J258" s="4">
        <f t="shared" si="63"/>
        <v>1</v>
      </c>
      <c r="K258" s="4">
        <f t="shared" si="64"/>
        <v>1</v>
      </c>
      <c r="L258" s="4">
        <f t="shared" ref="L258:L321" si="74">_xlfn.DAYS(A259,A258)</f>
        <v>3</v>
      </c>
      <c r="M258" s="6">
        <f>( (_xlfn.DAYS(A258,Datas!$C$5)) / Datas!$E$5) * 100</f>
        <v>18.840579710144929</v>
      </c>
      <c r="N258" s="6">
        <f t="shared" ref="N258:N321" si="75">DAY(A258)/(DAY(EOMONTH(A258,0))) * 100</f>
        <v>100</v>
      </c>
      <c r="O258" s="1">
        <v>258</v>
      </c>
      <c r="P258" s="2">
        <f t="shared" si="67"/>
        <v>772</v>
      </c>
      <c r="Q258" s="2">
        <f t="shared" si="67"/>
        <v>624</v>
      </c>
      <c r="R258" s="2">
        <f t="shared" si="67"/>
        <v>692</v>
      </c>
      <c r="S258" s="2">
        <f t="shared" si="67"/>
        <v>705</v>
      </c>
      <c r="T258" s="2">
        <f t="shared" si="68"/>
        <v>317</v>
      </c>
      <c r="U258" s="1">
        <v>288</v>
      </c>
      <c r="V258" s="2">
        <f>U257</f>
        <v>429</v>
      </c>
      <c r="W258" s="2">
        <f t="shared" si="65"/>
        <v>387</v>
      </c>
      <c r="X258" s="2">
        <f t="shared" si="65"/>
        <v>495</v>
      </c>
      <c r="Y258" s="2">
        <f t="shared" si="65"/>
        <v>337</v>
      </c>
      <c r="Z258" s="2">
        <f t="shared" si="66"/>
        <v>243</v>
      </c>
      <c r="AA258" s="1">
        <v>72</v>
      </c>
      <c r="AB258" s="2">
        <f t="shared" si="70"/>
        <v>246</v>
      </c>
      <c r="AC258" s="2">
        <f t="shared" si="70"/>
        <v>245</v>
      </c>
      <c r="AD258" s="2">
        <f t="shared" si="70"/>
        <v>225</v>
      </c>
      <c r="AE258" s="2">
        <f t="shared" si="69"/>
        <v>267</v>
      </c>
      <c r="AF258" s="2">
        <f t="shared" si="69"/>
        <v>81</v>
      </c>
      <c r="AG258" s="1" t="s">
        <v>43</v>
      </c>
      <c r="AH258" s="1" t="s">
        <v>5</v>
      </c>
      <c r="AI258" s="1">
        <v>64</v>
      </c>
      <c r="AJ258" s="1" t="s">
        <v>117</v>
      </c>
    </row>
    <row r="259" spans="1:36" x14ac:dyDescent="0.25">
      <c r="A259" s="3">
        <v>43346</v>
      </c>
      <c r="B259" s="4">
        <v>2</v>
      </c>
      <c r="C259" s="4">
        <f t="shared" si="71"/>
        <v>0</v>
      </c>
      <c r="D259" s="4">
        <f t="shared" si="72"/>
        <v>1</v>
      </c>
      <c r="E259" s="4">
        <f t="shared" si="73"/>
        <v>1</v>
      </c>
      <c r="F259" s="4">
        <f t="shared" ref="F259:F322" si="76">IF($E259=1,1,0)</f>
        <v>1</v>
      </c>
      <c r="G259" s="4">
        <f t="shared" ref="G259:G322" si="77">IF($E259=2,1,0)</f>
        <v>0</v>
      </c>
      <c r="H259" s="4">
        <f t="shared" ref="H259:H322" si="78">IF($E259=3,1,0)</f>
        <v>0</v>
      </c>
      <c r="I259" s="4">
        <f t="shared" ref="I259:I322" si="79">IF($E259=4,1,0)</f>
        <v>0</v>
      </c>
      <c r="J259" s="4">
        <f t="shared" ref="J259:J322" si="80">IF($E259=5,1,0)</f>
        <v>0</v>
      </c>
      <c r="K259" s="4">
        <f t="shared" ref="K259:K322" si="81">_xlfn.DAYS(A259,A258)</f>
        <v>3</v>
      </c>
      <c r="L259" s="4">
        <f t="shared" si="74"/>
        <v>1</v>
      </c>
      <c r="M259" s="6">
        <f>( (_xlfn.DAYS(A259,Datas!$C$5)) / Datas!$E$5) * 100</f>
        <v>21.014492753623188</v>
      </c>
      <c r="N259" s="6">
        <f t="shared" si="75"/>
        <v>10</v>
      </c>
      <c r="O259" s="1">
        <v>638</v>
      </c>
      <c r="P259" s="2">
        <f t="shared" si="67"/>
        <v>258</v>
      </c>
      <c r="Q259" s="2">
        <f t="shared" si="67"/>
        <v>772</v>
      </c>
      <c r="R259" s="2">
        <f t="shared" si="67"/>
        <v>624</v>
      </c>
      <c r="S259" s="2">
        <f t="shared" si="67"/>
        <v>692</v>
      </c>
      <c r="T259" s="2">
        <f t="shared" si="68"/>
        <v>705</v>
      </c>
      <c r="U259" s="1">
        <v>337</v>
      </c>
      <c r="V259" s="2">
        <f>U258</f>
        <v>288</v>
      </c>
      <c r="W259" s="2">
        <f t="shared" si="65"/>
        <v>429</v>
      </c>
      <c r="X259" s="2">
        <f t="shared" si="65"/>
        <v>387</v>
      </c>
      <c r="Y259" s="2">
        <f t="shared" ref="Y259:Z322" si="82">X258</f>
        <v>495</v>
      </c>
      <c r="Z259" s="2">
        <f t="shared" si="66"/>
        <v>337</v>
      </c>
      <c r="AA259" s="1">
        <v>239</v>
      </c>
      <c r="AB259" s="2">
        <f t="shared" si="70"/>
        <v>72</v>
      </c>
      <c r="AC259" s="2">
        <f t="shared" si="70"/>
        <v>246</v>
      </c>
      <c r="AD259" s="2">
        <f t="shared" si="70"/>
        <v>245</v>
      </c>
      <c r="AE259" s="2">
        <f t="shared" si="69"/>
        <v>225</v>
      </c>
      <c r="AF259" s="2">
        <f t="shared" si="69"/>
        <v>267</v>
      </c>
      <c r="AG259" s="1" t="s">
        <v>126</v>
      </c>
      <c r="AH259" s="1" t="s">
        <v>227</v>
      </c>
      <c r="AI259" s="1">
        <v>64</v>
      </c>
      <c r="AJ259" s="1" t="s">
        <v>154</v>
      </c>
    </row>
    <row r="260" spans="1:36" x14ac:dyDescent="0.25">
      <c r="A260" s="3">
        <v>43347</v>
      </c>
      <c r="B260" s="4">
        <v>2</v>
      </c>
      <c r="C260" s="4">
        <f t="shared" si="71"/>
        <v>0</v>
      </c>
      <c r="D260" s="4">
        <f t="shared" si="72"/>
        <v>1</v>
      </c>
      <c r="E260" s="4">
        <f t="shared" si="73"/>
        <v>2</v>
      </c>
      <c r="F260" s="4">
        <f t="shared" si="76"/>
        <v>0</v>
      </c>
      <c r="G260" s="4">
        <f t="shared" si="77"/>
        <v>1</v>
      </c>
      <c r="H260" s="4">
        <f t="shared" si="78"/>
        <v>0</v>
      </c>
      <c r="I260" s="4">
        <f t="shared" si="79"/>
        <v>0</v>
      </c>
      <c r="J260" s="4">
        <f t="shared" si="80"/>
        <v>0</v>
      </c>
      <c r="K260" s="4">
        <f t="shared" si="81"/>
        <v>1</v>
      </c>
      <c r="L260" s="4">
        <f t="shared" si="74"/>
        <v>1</v>
      </c>
      <c r="M260" s="6">
        <f>( (_xlfn.DAYS(A260,Datas!$C$5)) / Datas!$E$5) * 100</f>
        <v>21.739130434782609</v>
      </c>
      <c r="N260" s="6">
        <f t="shared" si="75"/>
        <v>13.333333333333334</v>
      </c>
      <c r="O260" s="1">
        <v>381</v>
      </c>
      <c r="P260" s="2">
        <f t="shared" si="67"/>
        <v>638</v>
      </c>
      <c r="Q260" s="2">
        <f t="shared" si="67"/>
        <v>258</v>
      </c>
      <c r="R260" s="2">
        <f t="shared" si="67"/>
        <v>772</v>
      </c>
      <c r="S260" s="2">
        <f t="shared" si="67"/>
        <v>624</v>
      </c>
      <c r="T260" s="2">
        <f t="shared" si="68"/>
        <v>692</v>
      </c>
      <c r="U260" s="1">
        <v>381</v>
      </c>
      <c r="V260" s="2">
        <f>U259</f>
        <v>337</v>
      </c>
      <c r="W260" s="2">
        <f t="shared" ref="W260:Z323" si="83">V259</f>
        <v>288</v>
      </c>
      <c r="X260" s="2">
        <f t="shared" si="83"/>
        <v>429</v>
      </c>
      <c r="Y260" s="2">
        <f t="shared" si="82"/>
        <v>387</v>
      </c>
      <c r="Z260" s="2">
        <f t="shared" si="82"/>
        <v>495</v>
      </c>
      <c r="AA260" s="1">
        <v>263</v>
      </c>
      <c r="AB260" s="2">
        <f t="shared" si="70"/>
        <v>239</v>
      </c>
      <c r="AC260" s="2">
        <f t="shared" si="70"/>
        <v>72</v>
      </c>
      <c r="AD260" s="2">
        <f t="shared" si="70"/>
        <v>246</v>
      </c>
      <c r="AE260" s="2">
        <f t="shared" si="69"/>
        <v>245</v>
      </c>
      <c r="AF260" s="2">
        <f t="shared" si="69"/>
        <v>225</v>
      </c>
      <c r="AG260" s="1" t="s">
        <v>126</v>
      </c>
      <c r="AH260" s="1" t="s">
        <v>81</v>
      </c>
      <c r="AI260" s="1">
        <v>58</v>
      </c>
      <c r="AJ260" s="1" t="s">
        <v>17</v>
      </c>
    </row>
    <row r="261" spans="1:36" x14ac:dyDescent="0.25">
      <c r="A261" s="3">
        <v>43348</v>
      </c>
      <c r="B261" s="4">
        <v>2</v>
      </c>
      <c r="C261" s="4">
        <f t="shared" si="71"/>
        <v>0</v>
      </c>
      <c r="D261" s="4">
        <f t="shared" si="72"/>
        <v>1</v>
      </c>
      <c r="E261" s="4">
        <f t="shared" si="73"/>
        <v>3</v>
      </c>
      <c r="F261" s="4">
        <f t="shared" si="76"/>
        <v>0</v>
      </c>
      <c r="G261" s="4">
        <f t="shared" si="77"/>
        <v>0</v>
      </c>
      <c r="H261" s="4">
        <f t="shared" si="78"/>
        <v>1</v>
      </c>
      <c r="I261" s="4">
        <f t="shared" si="79"/>
        <v>0</v>
      </c>
      <c r="J261" s="4">
        <f t="shared" si="80"/>
        <v>0</v>
      </c>
      <c r="K261" s="4">
        <f t="shared" si="81"/>
        <v>1</v>
      </c>
      <c r="L261" s="4">
        <f t="shared" si="74"/>
        <v>1</v>
      </c>
      <c r="M261" s="6">
        <f>( (_xlfn.DAYS(A261,Datas!$C$5)) / Datas!$E$5) * 100</f>
        <v>22.463768115942027</v>
      </c>
      <c r="N261" s="6">
        <f t="shared" si="75"/>
        <v>16.666666666666664</v>
      </c>
      <c r="O261" s="1">
        <v>577</v>
      </c>
      <c r="P261" s="2">
        <f t="shared" si="67"/>
        <v>381</v>
      </c>
      <c r="Q261" s="2">
        <f t="shared" si="67"/>
        <v>638</v>
      </c>
      <c r="R261" s="2">
        <f t="shared" si="67"/>
        <v>258</v>
      </c>
      <c r="S261" s="2">
        <f t="shared" ref="S261:T324" si="84">R260</f>
        <v>772</v>
      </c>
      <c r="T261" s="2">
        <f t="shared" si="68"/>
        <v>624</v>
      </c>
      <c r="U261" s="1">
        <v>402</v>
      </c>
      <c r="V261" s="2">
        <f>U260</f>
        <v>381</v>
      </c>
      <c r="W261" s="2">
        <f t="shared" si="83"/>
        <v>337</v>
      </c>
      <c r="X261" s="2">
        <f t="shared" si="83"/>
        <v>288</v>
      </c>
      <c r="Y261" s="2">
        <f t="shared" si="82"/>
        <v>429</v>
      </c>
      <c r="Z261" s="2">
        <f t="shared" si="82"/>
        <v>387</v>
      </c>
      <c r="AA261" s="1">
        <v>261</v>
      </c>
      <c r="AB261" s="2">
        <f t="shared" si="70"/>
        <v>263</v>
      </c>
      <c r="AC261" s="2">
        <f t="shared" si="70"/>
        <v>239</v>
      </c>
      <c r="AD261" s="2">
        <f t="shared" si="70"/>
        <v>72</v>
      </c>
      <c r="AE261" s="2">
        <f t="shared" si="69"/>
        <v>246</v>
      </c>
      <c r="AF261" s="2">
        <f t="shared" si="69"/>
        <v>245</v>
      </c>
      <c r="AG261" s="1">
        <v>955</v>
      </c>
      <c r="AH261" s="1" t="s">
        <v>82</v>
      </c>
      <c r="AI261" s="1">
        <v>74</v>
      </c>
      <c r="AJ261" s="1" t="s">
        <v>176</v>
      </c>
    </row>
    <row r="262" spans="1:36" x14ac:dyDescent="0.25">
      <c r="A262" s="3">
        <v>43349</v>
      </c>
      <c r="B262" s="4">
        <v>2</v>
      </c>
      <c r="C262" s="4">
        <f t="shared" si="71"/>
        <v>0</v>
      </c>
      <c r="D262" s="4">
        <f t="shared" si="72"/>
        <v>1</v>
      </c>
      <c r="E262" s="4">
        <f t="shared" si="73"/>
        <v>4</v>
      </c>
      <c r="F262" s="4">
        <f t="shared" si="76"/>
        <v>0</v>
      </c>
      <c r="G262" s="4">
        <f t="shared" si="77"/>
        <v>0</v>
      </c>
      <c r="H262" s="4">
        <f t="shared" si="78"/>
        <v>0</v>
      </c>
      <c r="I262" s="4">
        <f t="shared" si="79"/>
        <v>1</v>
      </c>
      <c r="J262" s="4">
        <f t="shared" si="80"/>
        <v>0</v>
      </c>
      <c r="K262" s="4">
        <f t="shared" si="81"/>
        <v>1</v>
      </c>
      <c r="L262" s="4">
        <f t="shared" si="74"/>
        <v>4</v>
      </c>
      <c r="M262" s="6">
        <f>( (_xlfn.DAYS(A262,Datas!$C$5)) / Datas!$E$5) * 100</f>
        <v>23.188405797101449</v>
      </c>
      <c r="N262" s="6">
        <f t="shared" si="75"/>
        <v>20</v>
      </c>
      <c r="O262" s="1">
        <v>406</v>
      </c>
      <c r="P262" s="2">
        <f t="shared" ref="P262:T325" si="85">O261</f>
        <v>577</v>
      </c>
      <c r="Q262" s="2">
        <f t="shared" si="85"/>
        <v>381</v>
      </c>
      <c r="R262" s="2">
        <f t="shared" si="85"/>
        <v>638</v>
      </c>
      <c r="S262" s="2">
        <f t="shared" si="84"/>
        <v>258</v>
      </c>
      <c r="T262" s="2">
        <f t="shared" si="84"/>
        <v>772</v>
      </c>
      <c r="U262" s="1">
        <v>417</v>
      </c>
      <c r="V262" s="2">
        <f>U261</f>
        <v>402</v>
      </c>
      <c r="W262" s="2">
        <f t="shared" si="83"/>
        <v>381</v>
      </c>
      <c r="X262" s="2">
        <f t="shared" si="83"/>
        <v>337</v>
      </c>
      <c r="Y262" s="2">
        <f t="shared" si="82"/>
        <v>288</v>
      </c>
      <c r="Z262" s="2">
        <f t="shared" si="82"/>
        <v>429</v>
      </c>
      <c r="AA262" s="1">
        <v>172</v>
      </c>
      <c r="AB262" s="2">
        <f t="shared" si="70"/>
        <v>261</v>
      </c>
      <c r="AC262" s="2">
        <f t="shared" si="70"/>
        <v>263</v>
      </c>
      <c r="AD262" s="2">
        <f t="shared" si="70"/>
        <v>239</v>
      </c>
      <c r="AE262" s="2">
        <f t="shared" si="69"/>
        <v>72</v>
      </c>
      <c r="AF262" s="2">
        <f t="shared" si="69"/>
        <v>246</v>
      </c>
      <c r="AG262" s="1" t="s">
        <v>298</v>
      </c>
      <c r="AH262" s="1" t="s">
        <v>92</v>
      </c>
      <c r="AI262" s="1">
        <v>66</v>
      </c>
      <c r="AJ262" s="1" t="s">
        <v>18</v>
      </c>
    </row>
    <row r="263" spans="1:36" x14ac:dyDescent="0.25">
      <c r="A263" s="3">
        <v>43353</v>
      </c>
      <c r="B263" s="4">
        <v>2</v>
      </c>
      <c r="C263" s="4">
        <f t="shared" si="71"/>
        <v>0</v>
      </c>
      <c r="D263" s="4">
        <f t="shared" si="72"/>
        <v>1</v>
      </c>
      <c r="E263" s="4">
        <f t="shared" si="73"/>
        <v>1</v>
      </c>
      <c r="F263" s="4">
        <f t="shared" si="76"/>
        <v>1</v>
      </c>
      <c r="G263" s="4">
        <f t="shared" si="77"/>
        <v>0</v>
      </c>
      <c r="H263" s="4">
        <f t="shared" si="78"/>
        <v>0</v>
      </c>
      <c r="I263" s="4">
        <f t="shared" si="79"/>
        <v>0</v>
      </c>
      <c r="J263" s="4">
        <f t="shared" si="80"/>
        <v>0</v>
      </c>
      <c r="K263" s="4">
        <f t="shared" si="81"/>
        <v>4</v>
      </c>
      <c r="L263" s="4">
        <f t="shared" si="74"/>
        <v>1</v>
      </c>
      <c r="M263" s="6">
        <f>( (_xlfn.DAYS(A263,Datas!$C$5)) / Datas!$E$5) * 100</f>
        <v>26.086956521739129</v>
      </c>
      <c r="N263" s="6">
        <f t="shared" si="75"/>
        <v>33.333333333333329</v>
      </c>
      <c r="O263" s="1">
        <v>670</v>
      </c>
      <c r="P263" s="2">
        <f t="shared" si="85"/>
        <v>406</v>
      </c>
      <c r="Q263" s="2">
        <f t="shared" si="85"/>
        <v>577</v>
      </c>
      <c r="R263" s="2">
        <f t="shared" si="85"/>
        <v>381</v>
      </c>
      <c r="S263" s="2">
        <f t="shared" si="84"/>
        <v>638</v>
      </c>
      <c r="T263" s="2">
        <f t="shared" si="84"/>
        <v>258</v>
      </c>
      <c r="U263" s="1">
        <v>312</v>
      </c>
      <c r="V263" s="2">
        <f>U262</f>
        <v>417</v>
      </c>
      <c r="W263" s="2">
        <f t="shared" si="83"/>
        <v>402</v>
      </c>
      <c r="X263" s="2">
        <f t="shared" si="83"/>
        <v>381</v>
      </c>
      <c r="Y263" s="2">
        <f t="shared" si="82"/>
        <v>337</v>
      </c>
      <c r="Z263" s="2">
        <f t="shared" si="82"/>
        <v>288</v>
      </c>
      <c r="AA263" s="1">
        <v>233</v>
      </c>
      <c r="AB263" s="2">
        <f t="shared" si="70"/>
        <v>172</v>
      </c>
      <c r="AC263" s="2">
        <f t="shared" si="70"/>
        <v>261</v>
      </c>
      <c r="AD263" s="2">
        <f t="shared" si="70"/>
        <v>263</v>
      </c>
      <c r="AE263" s="2">
        <f t="shared" si="69"/>
        <v>239</v>
      </c>
      <c r="AF263" s="2">
        <f t="shared" si="69"/>
        <v>72</v>
      </c>
      <c r="AG263" s="1" t="s">
        <v>132</v>
      </c>
      <c r="AH263" s="1" t="s">
        <v>15</v>
      </c>
      <c r="AI263" s="1">
        <v>69</v>
      </c>
      <c r="AJ263" s="1" t="s">
        <v>124</v>
      </c>
    </row>
    <row r="264" spans="1:36" x14ac:dyDescent="0.25">
      <c r="A264" s="3">
        <v>43354</v>
      </c>
      <c r="B264" s="4">
        <v>2</v>
      </c>
      <c r="C264" s="4">
        <f t="shared" si="71"/>
        <v>0</v>
      </c>
      <c r="D264" s="4">
        <f t="shared" si="72"/>
        <v>1</v>
      </c>
      <c r="E264" s="4">
        <f t="shared" si="73"/>
        <v>2</v>
      </c>
      <c r="F264" s="4">
        <f t="shared" si="76"/>
        <v>0</v>
      </c>
      <c r="G264" s="4">
        <f t="shared" si="77"/>
        <v>1</v>
      </c>
      <c r="H264" s="4">
        <f t="shared" si="78"/>
        <v>0</v>
      </c>
      <c r="I264" s="4">
        <f t="shared" si="79"/>
        <v>0</v>
      </c>
      <c r="J264" s="4">
        <f t="shared" si="80"/>
        <v>0</v>
      </c>
      <c r="K264" s="4">
        <f t="shared" si="81"/>
        <v>1</v>
      </c>
      <c r="L264" s="4">
        <f t="shared" si="74"/>
        <v>1</v>
      </c>
      <c r="M264" s="6">
        <f>( (_xlfn.DAYS(A264,Datas!$C$5)) / Datas!$E$5) * 100</f>
        <v>26.811594202898554</v>
      </c>
      <c r="N264" s="6">
        <f t="shared" si="75"/>
        <v>36.666666666666664</v>
      </c>
      <c r="O264" s="1">
        <v>681</v>
      </c>
      <c r="P264" s="2">
        <f t="shared" si="85"/>
        <v>670</v>
      </c>
      <c r="Q264" s="2">
        <f t="shared" si="85"/>
        <v>406</v>
      </c>
      <c r="R264" s="2">
        <f t="shared" si="85"/>
        <v>577</v>
      </c>
      <c r="S264" s="2">
        <f t="shared" si="84"/>
        <v>381</v>
      </c>
      <c r="T264" s="2">
        <f t="shared" si="84"/>
        <v>638</v>
      </c>
      <c r="U264" s="1">
        <v>432</v>
      </c>
      <c r="V264" s="2">
        <f>U263</f>
        <v>312</v>
      </c>
      <c r="W264" s="2">
        <f t="shared" si="83"/>
        <v>417</v>
      </c>
      <c r="X264" s="2">
        <f t="shared" si="83"/>
        <v>402</v>
      </c>
      <c r="Y264" s="2">
        <f t="shared" si="82"/>
        <v>381</v>
      </c>
      <c r="Z264" s="2">
        <f t="shared" si="82"/>
        <v>337</v>
      </c>
      <c r="AA264" s="1">
        <v>292</v>
      </c>
      <c r="AB264" s="2">
        <f t="shared" si="70"/>
        <v>233</v>
      </c>
      <c r="AC264" s="2">
        <f t="shared" si="70"/>
        <v>172</v>
      </c>
      <c r="AD264" s="2">
        <f t="shared" si="70"/>
        <v>261</v>
      </c>
      <c r="AE264" s="2">
        <f t="shared" si="69"/>
        <v>263</v>
      </c>
      <c r="AF264" s="2">
        <f t="shared" si="69"/>
        <v>239</v>
      </c>
      <c r="AG264" s="1" t="s">
        <v>153</v>
      </c>
      <c r="AH264" s="1" t="s">
        <v>4</v>
      </c>
      <c r="AI264" s="1">
        <v>65</v>
      </c>
      <c r="AJ264" s="1" t="s">
        <v>72</v>
      </c>
    </row>
    <row r="265" spans="1:36" x14ac:dyDescent="0.25">
      <c r="A265" s="3">
        <v>43355</v>
      </c>
      <c r="B265" s="4">
        <v>2</v>
      </c>
      <c r="C265" s="4">
        <f t="shared" si="71"/>
        <v>0</v>
      </c>
      <c r="D265" s="4">
        <f t="shared" si="72"/>
        <v>1</v>
      </c>
      <c r="E265" s="4">
        <f t="shared" si="73"/>
        <v>3</v>
      </c>
      <c r="F265" s="4">
        <f t="shared" si="76"/>
        <v>0</v>
      </c>
      <c r="G265" s="4">
        <f t="shared" si="77"/>
        <v>0</v>
      </c>
      <c r="H265" s="4">
        <f t="shared" si="78"/>
        <v>1</v>
      </c>
      <c r="I265" s="4">
        <f t="shared" si="79"/>
        <v>0</v>
      </c>
      <c r="J265" s="4">
        <f t="shared" si="80"/>
        <v>0</v>
      </c>
      <c r="K265" s="4">
        <f t="shared" si="81"/>
        <v>1</v>
      </c>
      <c r="L265" s="4">
        <f t="shared" si="74"/>
        <v>1</v>
      </c>
      <c r="M265" s="6">
        <f>( (_xlfn.DAYS(A265,Datas!$C$5)) / Datas!$E$5) * 100</f>
        <v>27.536231884057973</v>
      </c>
      <c r="N265" s="6">
        <f t="shared" si="75"/>
        <v>40</v>
      </c>
      <c r="O265" s="1">
        <v>630</v>
      </c>
      <c r="P265" s="2">
        <f t="shared" si="85"/>
        <v>681</v>
      </c>
      <c r="Q265" s="2">
        <f t="shared" si="85"/>
        <v>670</v>
      </c>
      <c r="R265" s="2">
        <f t="shared" si="85"/>
        <v>406</v>
      </c>
      <c r="S265" s="2">
        <f t="shared" si="84"/>
        <v>577</v>
      </c>
      <c r="T265" s="2">
        <f t="shared" si="84"/>
        <v>381</v>
      </c>
      <c r="U265" s="1">
        <v>413</v>
      </c>
      <c r="V265" s="2">
        <f>U264</f>
        <v>432</v>
      </c>
      <c r="W265" s="2">
        <f t="shared" si="83"/>
        <v>312</v>
      </c>
      <c r="X265" s="2">
        <f t="shared" si="83"/>
        <v>417</v>
      </c>
      <c r="Y265" s="2">
        <f t="shared" si="82"/>
        <v>402</v>
      </c>
      <c r="Z265" s="2">
        <f t="shared" si="82"/>
        <v>381</v>
      </c>
      <c r="AA265" s="1">
        <v>240</v>
      </c>
      <c r="AB265" s="2">
        <f t="shared" si="70"/>
        <v>292</v>
      </c>
      <c r="AC265" s="2">
        <f t="shared" si="70"/>
        <v>233</v>
      </c>
      <c r="AD265" s="2">
        <f t="shared" si="70"/>
        <v>172</v>
      </c>
      <c r="AE265" s="2">
        <f t="shared" si="69"/>
        <v>261</v>
      </c>
      <c r="AF265" s="2">
        <f t="shared" si="69"/>
        <v>263</v>
      </c>
      <c r="AG265" s="1" t="s">
        <v>51</v>
      </c>
      <c r="AH265" s="1" t="s">
        <v>29</v>
      </c>
      <c r="AI265" s="1">
        <v>65</v>
      </c>
      <c r="AJ265" s="1">
        <v>5</v>
      </c>
    </row>
    <row r="266" spans="1:36" x14ac:dyDescent="0.25">
      <c r="A266" s="3">
        <v>43356</v>
      </c>
      <c r="B266" s="4">
        <v>2</v>
      </c>
      <c r="C266" s="4">
        <f t="shared" si="71"/>
        <v>0</v>
      </c>
      <c r="D266" s="4">
        <f t="shared" si="72"/>
        <v>1</v>
      </c>
      <c r="E266" s="4">
        <f t="shared" si="73"/>
        <v>4</v>
      </c>
      <c r="F266" s="4">
        <f t="shared" si="76"/>
        <v>0</v>
      </c>
      <c r="G266" s="4">
        <f t="shared" si="77"/>
        <v>0</v>
      </c>
      <c r="H266" s="4">
        <f t="shared" si="78"/>
        <v>0</v>
      </c>
      <c r="I266" s="4">
        <f t="shared" si="79"/>
        <v>1</v>
      </c>
      <c r="J266" s="4">
        <f t="shared" si="80"/>
        <v>0</v>
      </c>
      <c r="K266" s="4">
        <f t="shared" si="81"/>
        <v>1</v>
      </c>
      <c r="L266" s="4">
        <f t="shared" si="74"/>
        <v>1</v>
      </c>
      <c r="M266" s="6">
        <f>( (_xlfn.DAYS(A266,Datas!$C$5)) / Datas!$E$5) * 100</f>
        <v>28.260869565217391</v>
      </c>
      <c r="N266" s="6">
        <f t="shared" si="75"/>
        <v>43.333333333333336</v>
      </c>
      <c r="O266" s="1">
        <v>630</v>
      </c>
      <c r="P266" s="2">
        <f t="shared" si="85"/>
        <v>630</v>
      </c>
      <c r="Q266" s="2">
        <f t="shared" si="85"/>
        <v>681</v>
      </c>
      <c r="R266" s="2">
        <f t="shared" si="85"/>
        <v>670</v>
      </c>
      <c r="S266" s="2">
        <f t="shared" si="84"/>
        <v>406</v>
      </c>
      <c r="T266" s="2">
        <f t="shared" si="84"/>
        <v>577</v>
      </c>
      <c r="U266" s="1">
        <v>416</v>
      </c>
      <c r="V266" s="2">
        <f>U265</f>
        <v>413</v>
      </c>
      <c r="W266" s="2">
        <f t="shared" si="83"/>
        <v>432</v>
      </c>
      <c r="X266" s="2">
        <f t="shared" si="83"/>
        <v>312</v>
      </c>
      <c r="Y266" s="2">
        <f t="shared" si="82"/>
        <v>417</v>
      </c>
      <c r="Z266" s="2">
        <f t="shared" si="82"/>
        <v>402</v>
      </c>
      <c r="AA266" s="1">
        <v>252</v>
      </c>
      <c r="AB266" s="2">
        <f t="shared" si="70"/>
        <v>240</v>
      </c>
      <c r="AC266" s="2">
        <f t="shared" si="70"/>
        <v>292</v>
      </c>
      <c r="AD266" s="2">
        <f t="shared" si="70"/>
        <v>233</v>
      </c>
      <c r="AE266" s="2">
        <f t="shared" si="69"/>
        <v>172</v>
      </c>
      <c r="AF266" s="2">
        <f t="shared" si="69"/>
        <v>261</v>
      </c>
      <c r="AG266" s="1" t="s">
        <v>187</v>
      </c>
      <c r="AH266" s="1">
        <v>19</v>
      </c>
      <c r="AI266" s="1">
        <v>69</v>
      </c>
      <c r="AJ266" s="1" t="s">
        <v>121</v>
      </c>
    </row>
    <row r="267" spans="1:36" x14ac:dyDescent="0.25">
      <c r="A267" s="3">
        <v>43357</v>
      </c>
      <c r="B267" s="4">
        <v>2</v>
      </c>
      <c r="C267" s="4">
        <f t="shared" si="71"/>
        <v>0</v>
      </c>
      <c r="D267" s="4">
        <f t="shared" si="72"/>
        <v>1</v>
      </c>
      <c r="E267" s="4">
        <f t="shared" si="73"/>
        <v>5</v>
      </c>
      <c r="F267" s="4">
        <f t="shared" si="76"/>
        <v>0</v>
      </c>
      <c r="G267" s="4">
        <f t="shared" si="77"/>
        <v>0</v>
      </c>
      <c r="H267" s="4">
        <f t="shared" si="78"/>
        <v>0</v>
      </c>
      <c r="I267" s="4">
        <f t="shared" si="79"/>
        <v>0</v>
      </c>
      <c r="J267" s="4">
        <f t="shared" si="80"/>
        <v>1</v>
      </c>
      <c r="K267" s="4">
        <f t="shared" si="81"/>
        <v>1</v>
      </c>
      <c r="L267" s="4">
        <f t="shared" si="74"/>
        <v>3</v>
      </c>
      <c r="M267" s="6">
        <f>( (_xlfn.DAYS(A267,Datas!$C$5)) / Datas!$E$5) * 100</f>
        <v>28.985507246376812</v>
      </c>
      <c r="N267" s="6">
        <f t="shared" si="75"/>
        <v>46.666666666666664</v>
      </c>
      <c r="O267" s="1">
        <v>205</v>
      </c>
      <c r="P267" s="2">
        <f t="shared" si="85"/>
        <v>630</v>
      </c>
      <c r="Q267" s="2">
        <f t="shared" si="85"/>
        <v>630</v>
      </c>
      <c r="R267" s="2">
        <f t="shared" si="85"/>
        <v>681</v>
      </c>
      <c r="S267" s="2">
        <f t="shared" si="84"/>
        <v>670</v>
      </c>
      <c r="T267" s="2">
        <f t="shared" si="84"/>
        <v>406</v>
      </c>
      <c r="U267" s="1">
        <v>247</v>
      </c>
      <c r="V267" s="2">
        <f>U266</f>
        <v>416</v>
      </c>
      <c r="W267" s="2">
        <f t="shared" si="83"/>
        <v>413</v>
      </c>
      <c r="X267" s="2">
        <f t="shared" si="83"/>
        <v>432</v>
      </c>
      <c r="Y267" s="2">
        <f t="shared" si="82"/>
        <v>312</v>
      </c>
      <c r="Z267" s="2">
        <f t="shared" si="82"/>
        <v>417</v>
      </c>
      <c r="AA267" s="1">
        <v>53</v>
      </c>
      <c r="AB267" s="2">
        <f t="shared" si="70"/>
        <v>252</v>
      </c>
      <c r="AC267" s="2">
        <f t="shared" si="70"/>
        <v>240</v>
      </c>
      <c r="AD267" s="2">
        <f t="shared" si="70"/>
        <v>292</v>
      </c>
      <c r="AE267" s="2">
        <f t="shared" si="69"/>
        <v>233</v>
      </c>
      <c r="AF267" s="2">
        <f t="shared" si="69"/>
        <v>172</v>
      </c>
      <c r="AG267" s="1" t="s">
        <v>101</v>
      </c>
      <c r="AH267" s="1">
        <v>18</v>
      </c>
      <c r="AI267" s="1">
        <v>83</v>
      </c>
      <c r="AJ267" s="1" t="s">
        <v>117</v>
      </c>
    </row>
    <row r="268" spans="1:36" x14ac:dyDescent="0.25">
      <c r="A268" s="3">
        <v>43360</v>
      </c>
      <c r="B268" s="4">
        <v>2</v>
      </c>
      <c r="C268" s="4">
        <f t="shared" si="71"/>
        <v>0</v>
      </c>
      <c r="D268" s="4">
        <f t="shared" si="72"/>
        <v>1</v>
      </c>
      <c r="E268" s="4">
        <f t="shared" si="73"/>
        <v>1</v>
      </c>
      <c r="F268" s="4">
        <f t="shared" si="76"/>
        <v>1</v>
      </c>
      <c r="G268" s="4">
        <f t="shared" si="77"/>
        <v>0</v>
      </c>
      <c r="H268" s="4">
        <f t="shared" si="78"/>
        <v>0</v>
      </c>
      <c r="I268" s="4">
        <f t="shared" si="79"/>
        <v>0</v>
      </c>
      <c r="J268" s="4">
        <f t="shared" si="80"/>
        <v>0</v>
      </c>
      <c r="K268" s="4">
        <f t="shared" si="81"/>
        <v>3</v>
      </c>
      <c r="L268" s="4">
        <f t="shared" si="74"/>
        <v>1</v>
      </c>
      <c r="M268" s="6">
        <f>( (_xlfn.DAYS(A268,Datas!$C$5)) / Datas!$E$5) * 100</f>
        <v>31.159420289855071</v>
      </c>
      <c r="N268" s="6">
        <f t="shared" si="75"/>
        <v>56.666666666666664</v>
      </c>
      <c r="O268" s="1">
        <v>660</v>
      </c>
      <c r="P268" s="2">
        <f t="shared" si="85"/>
        <v>205</v>
      </c>
      <c r="Q268" s="2">
        <f t="shared" si="85"/>
        <v>630</v>
      </c>
      <c r="R268" s="2">
        <f t="shared" si="85"/>
        <v>630</v>
      </c>
      <c r="S268" s="2">
        <f t="shared" si="84"/>
        <v>681</v>
      </c>
      <c r="T268" s="2">
        <f t="shared" si="84"/>
        <v>670</v>
      </c>
      <c r="U268" s="1">
        <v>321</v>
      </c>
      <c r="V268" s="2">
        <f>U267</f>
        <v>247</v>
      </c>
      <c r="W268" s="2">
        <f t="shared" si="83"/>
        <v>416</v>
      </c>
      <c r="X268" s="2">
        <f t="shared" si="83"/>
        <v>413</v>
      </c>
      <c r="Y268" s="2">
        <f t="shared" si="82"/>
        <v>432</v>
      </c>
      <c r="Z268" s="2">
        <f t="shared" si="82"/>
        <v>312</v>
      </c>
      <c r="AA268" s="1">
        <v>243</v>
      </c>
      <c r="AB268" s="2">
        <f t="shared" si="70"/>
        <v>53</v>
      </c>
      <c r="AC268" s="2">
        <f t="shared" si="70"/>
        <v>252</v>
      </c>
      <c r="AD268" s="2">
        <f t="shared" si="70"/>
        <v>240</v>
      </c>
      <c r="AE268" s="2">
        <f t="shared" si="69"/>
        <v>292</v>
      </c>
      <c r="AF268" s="2">
        <f t="shared" si="69"/>
        <v>233</v>
      </c>
      <c r="AG268" s="1" t="s">
        <v>96</v>
      </c>
      <c r="AH268" s="1" t="s">
        <v>82</v>
      </c>
      <c r="AI268" s="1">
        <v>84</v>
      </c>
      <c r="AJ268" s="1" t="s">
        <v>100</v>
      </c>
    </row>
    <row r="269" spans="1:36" x14ac:dyDescent="0.25">
      <c r="A269" s="3">
        <v>43361</v>
      </c>
      <c r="B269" s="4">
        <v>2</v>
      </c>
      <c r="C269" s="4">
        <f t="shared" si="71"/>
        <v>0</v>
      </c>
      <c r="D269" s="4">
        <f t="shared" si="72"/>
        <v>1</v>
      </c>
      <c r="E269" s="4">
        <f t="shared" si="73"/>
        <v>2</v>
      </c>
      <c r="F269" s="4">
        <f t="shared" si="76"/>
        <v>0</v>
      </c>
      <c r="G269" s="4">
        <f t="shared" si="77"/>
        <v>1</v>
      </c>
      <c r="H269" s="4">
        <f t="shared" si="78"/>
        <v>0</v>
      </c>
      <c r="I269" s="4">
        <f t="shared" si="79"/>
        <v>0</v>
      </c>
      <c r="J269" s="4">
        <f t="shared" si="80"/>
        <v>0</v>
      </c>
      <c r="K269" s="4">
        <f t="shared" si="81"/>
        <v>1</v>
      </c>
      <c r="L269" s="4">
        <f t="shared" si="74"/>
        <v>1</v>
      </c>
      <c r="M269" s="6">
        <f>( (_xlfn.DAYS(A269,Datas!$C$5)) / Datas!$E$5) * 100</f>
        <v>31.884057971014489</v>
      </c>
      <c r="N269" s="6">
        <f t="shared" si="75"/>
        <v>60</v>
      </c>
      <c r="O269" s="1">
        <v>549</v>
      </c>
      <c r="P269" s="2">
        <f t="shared" si="85"/>
        <v>660</v>
      </c>
      <c r="Q269" s="2">
        <f t="shared" si="85"/>
        <v>205</v>
      </c>
      <c r="R269" s="2">
        <f t="shared" si="85"/>
        <v>630</v>
      </c>
      <c r="S269" s="2">
        <f t="shared" si="84"/>
        <v>630</v>
      </c>
      <c r="T269" s="2">
        <f t="shared" si="84"/>
        <v>681</v>
      </c>
      <c r="U269" s="1">
        <v>384</v>
      </c>
      <c r="V269" s="2">
        <f>U268</f>
        <v>321</v>
      </c>
      <c r="W269" s="2">
        <f t="shared" si="83"/>
        <v>247</v>
      </c>
      <c r="X269" s="2">
        <f t="shared" si="83"/>
        <v>416</v>
      </c>
      <c r="Y269" s="2">
        <f t="shared" si="82"/>
        <v>413</v>
      </c>
      <c r="Z269" s="2">
        <f t="shared" si="82"/>
        <v>432</v>
      </c>
      <c r="AA269" s="1">
        <v>248</v>
      </c>
      <c r="AB269" s="2">
        <f t="shared" si="70"/>
        <v>243</v>
      </c>
      <c r="AC269" s="2">
        <f t="shared" si="70"/>
        <v>53</v>
      </c>
      <c r="AD269" s="2">
        <f t="shared" si="70"/>
        <v>252</v>
      </c>
      <c r="AE269" s="2">
        <f t="shared" si="69"/>
        <v>240</v>
      </c>
      <c r="AF269" s="2">
        <f t="shared" si="69"/>
        <v>292</v>
      </c>
      <c r="AG269" s="1" t="s">
        <v>297</v>
      </c>
      <c r="AH269" s="1" t="s">
        <v>103</v>
      </c>
      <c r="AI269" s="1">
        <v>84</v>
      </c>
      <c r="AJ269" s="1" t="s">
        <v>89</v>
      </c>
    </row>
    <row r="270" spans="1:36" x14ac:dyDescent="0.25">
      <c r="A270" s="3">
        <v>43362</v>
      </c>
      <c r="B270" s="4">
        <v>2</v>
      </c>
      <c r="C270" s="4">
        <f t="shared" si="71"/>
        <v>0</v>
      </c>
      <c r="D270" s="4">
        <f t="shared" si="72"/>
        <v>1</v>
      </c>
      <c r="E270" s="4">
        <f t="shared" si="73"/>
        <v>3</v>
      </c>
      <c r="F270" s="4">
        <f t="shared" si="76"/>
        <v>0</v>
      </c>
      <c r="G270" s="4">
        <f t="shared" si="77"/>
        <v>0</v>
      </c>
      <c r="H270" s="4">
        <f t="shared" si="78"/>
        <v>1</v>
      </c>
      <c r="I270" s="4">
        <f t="shared" si="79"/>
        <v>0</v>
      </c>
      <c r="J270" s="4">
        <f t="shared" si="80"/>
        <v>0</v>
      </c>
      <c r="K270" s="4">
        <f t="shared" si="81"/>
        <v>1</v>
      </c>
      <c r="L270" s="4">
        <f t="shared" si="74"/>
        <v>1</v>
      </c>
      <c r="M270" s="6">
        <f>( (_xlfn.DAYS(A270,Datas!$C$5)) / Datas!$E$5) * 100</f>
        <v>32.608695652173914</v>
      </c>
      <c r="N270" s="6">
        <f t="shared" si="75"/>
        <v>63.333333333333329</v>
      </c>
      <c r="O270" s="1">
        <v>543</v>
      </c>
      <c r="P270" s="2">
        <f t="shared" si="85"/>
        <v>549</v>
      </c>
      <c r="Q270" s="2">
        <f t="shared" si="85"/>
        <v>660</v>
      </c>
      <c r="R270" s="2">
        <f t="shared" si="85"/>
        <v>205</v>
      </c>
      <c r="S270" s="2">
        <f t="shared" si="84"/>
        <v>630</v>
      </c>
      <c r="T270" s="2">
        <f t="shared" si="84"/>
        <v>630</v>
      </c>
      <c r="U270" s="1">
        <v>393</v>
      </c>
      <c r="V270" s="2">
        <f>U269</f>
        <v>384</v>
      </c>
      <c r="W270" s="2">
        <f t="shared" si="83"/>
        <v>321</v>
      </c>
      <c r="X270" s="2">
        <f t="shared" si="83"/>
        <v>247</v>
      </c>
      <c r="Y270" s="2">
        <f t="shared" si="82"/>
        <v>416</v>
      </c>
      <c r="Z270" s="2">
        <f t="shared" si="82"/>
        <v>413</v>
      </c>
      <c r="AA270" s="1">
        <v>191</v>
      </c>
      <c r="AB270" s="2">
        <f t="shared" si="70"/>
        <v>248</v>
      </c>
      <c r="AC270" s="2">
        <f t="shared" si="70"/>
        <v>243</v>
      </c>
      <c r="AD270" s="2">
        <f t="shared" si="70"/>
        <v>53</v>
      </c>
      <c r="AE270" s="2">
        <f t="shared" si="69"/>
        <v>252</v>
      </c>
      <c r="AF270" s="2">
        <f t="shared" si="69"/>
        <v>240</v>
      </c>
      <c r="AG270" s="1" t="s">
        <v>74</v>
      </c>
      <c r="AH270" s="1" t="s">
        <v>221</v>
      </c>
      <c r="AI270" s="1">
        <v>64</v>
      </c>
      <c r="AJ270" s="1" t="s">
        <v>10</v>
      </c>
    </row>
    <row r="271" spans="1:36" x14ac:dyDescent="0.25">
      <c r="A271" s="3">
        <v>43363</v>
      </c>
      <c r="B271" s="4">
        <v>2</v>
      </c>
      <c r="C271" s="4">
        <f t="shared" si="71"/>
        <v>0</v>
      </c>
      <c r="D271" s="4">
        <f t="shared" si="72"/>
        <v>1</v>
      </c>
      <c r="E271" s="4">
        <f t="shared" si="73"/>
        <v>4</v>
      </c>
      <c r="F271" s="4">
        <f t="shared" si="76"/>
        <v>0</v>
      </c>
      <c r="G271" s="4">
        <f t="shared" si="77"/>
        <v>0</v>
      </c>
      <c r="H271" s="4">
        <f t="shared" si="78"/>
        <v>0</v>
      </c>
      <c r="I271" s="4">
        <f t="shared" si="79"/>
        <v>1</v>
      </c>
      <c r="J271" s="4">
        <f t="shared" si="80"/>
        <v>0</v>
      </c>
      <c r="K271" s="4">
        <f t="shared" si="81"/>
        <v>1</v>
      </c>
      <c r="L271" s="4">
        <f t="shared" si="74"/>
        <v>1</v>
      </c>
      <c r="M271" s="6">
        <f>( (_xlfn.DAYS(A271,Datas!$C$5)) / Datas!$E$5) * 100</f>
        <v>33.333333333333329</v>
      </c>
      <c r="N271" s="6">
        <f t="shared" si="75"/>
        <v>66.666666666666657</v>
      </c>
      <c r="O271" s="1">
        <v>559</v>
      </c>
      <c r="P271" s="2">
        <f t="shared" si="85"/>
        <v>543</v>
      </c>
      <c r="Q271" s="2">
        <f t="shared" si="85"/>
        <v>549</v>
      </c>
      <c r="R271" s="2">
        <f t="shared" si="85"/>
        <v>660</v>
      </c>
      <c r="S271" s="2">
        <f t="shared" si="84"/>
        <v>205</v>
      </c>
      <c r="T271" s="2">
        <f t="shared" si="84"/>
        <v>630</v>
      </c>
      <c r="U271" s="1">
        <v>409</v>
      </c>
      <c r="V271" s="2">
        <f>U270</f>
        <v>393</v>
      </c>
      <c r="W271" s="2">
        <f t="shared" si="83"/>
        <v>384</v>
      </c>
      <c r="X271" s="2">
        <f t="shared" si="83"/>
        <v>321</v>
      </c>
      <c r="Y271" s="2">
        <f t="shared" si="82"/>
        <v>247</v>
      </c>
      <c r="Z271" s="2">
        <f t="shared" si="82"/>
        <v>416</v>
      </c>
      <c r="AA271" s="1">
        <v>221</v>
      </c>
      <c r="AB271" s="2">
        <f t="shared" si="70"/>
        <v>191</v>
      </c>
      <c r="AC271" s="2">
        <f t="shared" si="70"/>
        <v>248</v>
      </c>
      <c r="AD271" s="2">
        <f t="shared" si="70"/>
        <v>243</v>
      </c>
      <c r="AE271" s="2">
        <f t="shared" si="69"/>
        <v>53</v>
      </c>
      <c r="AF271" s="2">
        <f t="shared" si="69"/>
        <v>252</v>
      </c>
      <c r="AG271" s="1" t="s">
        <v>187</v>
      </c>
      <c r="AH271" s="1" t="s">
        <v>251</v>
      </c>
      <c r="AI271" s="1">
        <v>78</v>
      </c>
      <c r="AJ271" s="1" t="s">
        <v>162</v>
      </c>
    </row>
    <row r="272" spans="1:36" x14ac:dyDescent="0.25">
      <c r="A272" s="3">
        <v>43364</v>
      </c>
      <c r="B272" s="4">
        <v>2</v>
      </c>
      <c r="C272" s="4">
        <f t="shared" si="71"/>
        <v>0</v>
      </c>
      <c r="D272" s="4">
        <f t="shared" si="72"/>
        <v>1</v>
      </c>
      <c r="E272" s="4">
        <f t="shared" si="73"/>
        <v>5</v>
      </c>
      <c r="F272" s="4">
        <f t="shared" si="76"/>
        <v>0</v>
      </c>
      <c r="G272" s="4">
        <f t="shared" si="77"/>
        <v>0</v>
      </c>
      <c r="H272" s="4">
        <f t="shared" si="78"/>
        <v>0</v>
      </c>
      <c r="I272" s="4">
        <f t="shared" si="79"/>
        <v>0</v>
      </c>
      <c r="J272" s="4">
        <f t="shared" si="80"/>
        <v>1</v>
      </c>
      <c r="K272" s="4">
        <f t="shared" si="81"/>
        <v>1</v>
      </c>
      <c r="L272" s="4">
        <f t="shared" si="74"/>
        <v>3</v>
      </c>
      <c r="M272" s="6">
        <f>( (_xlfn.DAYS(A272,Datas!$C$5)) / Datas!$E$5) * 100</f>
        <v>34.057971014492757</v>
      </c>
      <c r="N272" s="6">
        <f t="shared" si="75"/>
        <v>70</v>
      </c>
      <c r="O272" s="1">
        <v>307</v>
      </c>
      <c r="P272" s="2">
        <f t="shared" si="85"/>
        <v>559</v>
      </c>
      <c r="Q272" s="2">
        <f t="shared" si="85"/>
        <v>543</v>
      </c>
      <c r="R272" s="2">
        <f t="shared" si="85"/>
        <v>549</v>
      </c>
      <c r="S272" s="2">
        <f t="shared" si="84"/>
        <v>660</v>
      </c>
      <c r="T272" s="2">
        <f t="shared" si="84"/>
        <v>205</v>
      </c>
      <c r="U272" s="1">
        <v>268</v>
      </c>
      <c r="V272" s="2">
        <f>U271</f>
        <v>409</v>
      </c>
      <c r="W272" s="2">
        <f t="shared" si="83"/>
        <v>393</v>
      </c>
      <c r="X272" s="2">
        <f t="shared" si="83"/>
        <v>384</v>
      </c>
      <c r="Y272" s="2">
        <f t="shared" si="82"/>
        <v>321</v>
      </c>
      <c r="Z272" s="2">
        <f t="shared" si="82"/>
        <v>247</v>
      </c>
      <c r="AA272" s="1">
        <v>66</v>
      </c>
      <c r="AB272" s="2">
        <f t="shared" si="70"/>
        <v>221</v>
      </c>
      <c r="AC272" s="2">
        <f t="shared" si="70"/>
        <v>191</v>
      </c>
      <c r="AD272" s="2">
        <f t="shared" si="70"/>
        <v>248</v>
      </c>
      <c r="AE272" s="2">
        <f t="shared" si="69"/>
        <v>243</v>
      </c>
      <c r="AF272" s="2">
        <f t="shared" si="69"/>
        <v>53</v>
      </c>
      <c r="AG272" s="1" t="s">
        <v>74</v>
      </c>
      <c r="AH272" s="1" t="s">
        <v>6</v>
      </c>
      <c r="AI272" s="1">
        <v>79</v>
      </c>
      <c r="AJ272" s="1">
        <v>1</v>
      </c>
    </row>
    <row r="273" spans="1:36" x14ac:dyDescent="0.25">
      <c r="A273" s="3">
        <v>43367</v>
      </c>
      <c r="B273" s="4">
        <v>2</v>
      </c>
      <c r="C273" s="4">
        <f t="shared" si="71"/>
        <v>0</v>
      </c>
      <c r="D273" s="4">
        <f t="shared" si="72"/>
        <v>1</v>
      </c>
      <c r="E273" s="4">
        <f t="shared" si="73"/>
        <v>1</v>
      </c>
      <c r="F273" s="4">
        <f t="shared" si="76"/>
        <v>1</v>
      </c>
      <c r="G273" s="4">
        <f t="shared" si="77"/>
        <v>0</v>
      </c>
      <c r="H273" s="4">
        <f t="shared" si="78"/>
        <v>0</v>
      </c>
      <c r="I273" s="4">
        <f t="shared" si="79"/>
        <v>0</v>
      </c>
      <c r="J273" s="4">
        <f t="shared" si="80"/>
        <v>0</v>
      </c>
      <c r="K273" s="4">
        <f t="shared" si="81"/>
        <v>3</v>
      </c>
      <c r="L273" s="4">
        <f t="shared" si="74"/>
        <v>1</v>
      </c>
      <c r="M273" s="6">
        <f>( (_xlfn.DAYS(A273,Datas!$C$5)) / Datas!$E$5) * 100</f>
        <v>36.231884057971016</v>
      </c>
      <c r="N273" s="6">
        <f t="shared" si="75"/>
        <v>80</v>
      </c>
      <c r="O273" s="1">
        <v>318</v>
      </c>
      <c r="P273" s="2">
        <f t="shared" si="85"/>
        <v>307</v>
      </c>
      <c r="Q273" s="2">
        <f t="shared" si="85"/>
        <v>559</v>
      </c>
      <c r="R273" s="2">
        <f t="shared" si="85"/>
        <v>543</v>
      </c>
      <c r="S273" s="2">
        <f t="shared" si="84"/>
        <v>549</v>
      </c>
      <c r="T273" s="2">
        <f t="shared" si="84"/>
        <v>660</v>
      </c>
      <c r="U273" s="1">
        <v>316</v>
      </c>
      <c r="V273" s="2">
        <f>U272</f>
        <v>268</v>
      </c>
      <c r="W273" s="2">
        <f t="shared" si="83"/>
        <v>409</v>
      </c>
      <c r="X273" s="2">
        <f t="shared" si="83"/>
        <v>393</v>
      </c>
      <c r="Y273" s="2">
        <f t="shared" si="82"/>
        <v>384</v>
      </c>
      <c r="Z273" s="2">
        <f t="shared" si="82"/>
        <v>321</v>
      </c>
      <c r="AA273" s="1">
        <v>219</v>
      </c>
      <c r="AB273" s="2">
        <f t="shared" si="70"/>
        <v>66</v>
      </c>
      <c r="AC273" s="2">
        <f t="shared" si="70"/>
        <v>221</v>
      </c>
      <c r="AD273" s="2">
        <f t="shared" si="70"/>
        <v>191</v>
      </c>
      <c r="AE273" s="2">
        <f t="shared" si="69"/>
        <v>248</v>
      </c>
      <c r="AF273" s="2">
        <f t="shared" si="69"/>
        <v>243</v>
      </c>
      <c r="AG273" s="1" t="s">
        <v>185</v>
      </c>
      <c r="AH273" s="1" t="s">
        <v>226</v>
      </c>
      <c r="AI273" s="1">
        <v>65</v>
      </c>
      <c r="AJ273" s="1" t="s">
        <v>10</v>
      </c>
    </row>
    <row r="274" spans="1:36" x14ac:dyDescent="0.25">
      <c r="A274" s="3">
        <v>43368</v>
      </c>
      <c r="B274" s="4">
        <v>2</v>
      </c>
      <c r="C274" s="4">
        <f t="shared" si="71"/>
        <v>0</v>
      </c>
      <c r="D274" s="4">
        <f t="shared" si="72"/>
        <v>1</v>
      </c>
      <c r="E274" s="4">
        <f t="shared" si="73"/>
        <v>2</v>
      </c>
      <c r="F274" s="4">
        <f t="shared" si="76"/>
        <v>0</v>
      </c>
      <c r="G274" s="4">
        <f t="shared" si="77"/>
        <v>1</v>
      </c>
      <c r="H274" s="4">
        <f t="shared" si="78"/>
        <v>0</v>
      </c>
      <c r="I274" s="4">
        <f t="shared" si="79"/>
        <v>0</v>
      </c>
      <c r="J274" s="4">
        <f t="shared" si="80"/>
        <v>0</v>
      </c>
      <c r="K274" s="4">
        <f t="shared" si="81"/>
        <v>1</v>
      </c>
      <c r="L274" s="4">
        <f t="shared" si="74"/>
        <v>1</v>
      </c>
      <c r="M274" s="6">
        <f>( (_xlfn.DAYS(A274,Datas!$C$5)) / Datas!$E$5) * 100</f>
        <v>36.95652173913043</v>
      </c>
      <c r="N274" s="6">
        <f t="shared" si="75"/>
        <v>83.333333333333343</v>
      </c>
      <c r="O274" s="1">
        <v>756</v>
      </c>
      <c r="P274" s="2">
        <f t="shared" si="85"/>
        <v>318</v>
      </c>
      <c r="Q274" s="2">
        <f t="shared" si="85"/>
        <v>307</v>
      </c>
      <c r="R274" s="2">
        <f t="shared" si="85"/>
        <v>559</v>
      </c>
      <c r="S274" s="2">
        <f t="shared" si="84"/>
        <v>543</v>
      </c>
      <c r="T274" s="2">
        <f t="shared" si="84"/>
        <v>549</v>
      </c>
      <c r="U274" s="1">
        <v>424</v>
      </c>
      <c r="V274" s="2">
        <f>U273</f>
        <v>316</v>
      </c>
      <c r="W274" s="2">
        <f t="shared" si="83"/>
        <v>268</v>
      </c>
      <c r="X274" s="2">
        <f t="shared" si="83"/>
        <v>409</v>
      </c>
      <c r="Y274" s="2">
        <f t="shared" si="82"/>
        <v>393</v>
      </c>
      <c r="Z274" s="2">
        <f t="shared" si="82"/>
        <v>384</v>
      </c>
      <c r="AA274" s="1">
        <v>278</v>
      </c>
      <c r="AB274" s="2">
        <f t="shared" si="70"/>
        <v>219</v>
      </c>
      <c r="AC274" s="2">
        <f t="shared" si="70"/>
        <v>66</v>
      </c>
      <c r="AD274" s="2">
        <f t="shared" si="70"/>
        <v>221</v>
      </c>
      <c r="AE274" s="2">
        <f t="shared" si="69"/>
        <v>191</v>
      </c>
      <c r="AF274" s="2">
        <f t="shared" si="69"/>
        <v>248</v>
      </c>
      <c r="AG274" s="1" t="s">
        <v>239</v>
      </c>
      <c r="AH274" s="1" t="s">
        <v>261</v>
      </c>
      <c r="AI274" s="1">
        <v>67</v>
      </c>
      <c r="AJ274" s="1" t="s">
        <v>64</v>
      </c>
    </row>
    <row r="275" spans="1:36" x14ac:dyDescent="0.25">
      <c r="A275" s="3">
        <v>43369</v>
      </c>
      <c r="B275" s="4">
        <v>2</v>
      </c>
      <c r="C275" s="4">
        <f t="shared" si="71"/>
        <v>0</v>
      </c>
      <c r="D275" s="4">
        <f t="shared" si="72"/>
        <v>1</v>
      </c>
      <c r="E275" s="4">
        <f t="shared" si="73"/>
        <v>3</v>
      </c>
      <c r="F275" s="4">
        <f t="shared" si="76"/>
        <v>0</v>
      </c>
      <c r="G275" s="4">
        <f t="shared" si="77"/>
        <v>0</v>
      </c>
      <c r="H275" s="4">
        <f t="shared" si="78"/>
        <v>1</v>
      </c>
      <c r="I275" s="4">
        <f t="shared" si="79"/>
        <v>0</v>
      </c>
      <c r="J275" s="4">
        <f t="shared" si="80"/>
        <v>0</v>
      </c>
      <c r="K275" s="4">
        <f t="shared" si="81"/>
        <v>1</v>
      </c>
      <c r="L275" s="4">
        <f t="shared" si="74"/>
        <v>1</v>
      </c>
      <c r="M275" s="6">
        <f>( (_xlfn.DAYS(A275,Datas!$C$5)) / Datas!$E$5) * 100</f>
        <v>37.681159420289859</v>
      </c>
      <c r="N275" s="6">
        <f t="shared" si="75"/>
        <v>86.666666666666671</v>
      </c>
      <c r="O275" s="1">
        <v>663</v>
      </c>
      <c r="P275" s="2">
        <f t="shared" si="85"/>
        <v>756</v>
      </c>
      <c r="Q275" s="2">
        <f t="shared" si="85"/>
        <v>318</v>
      </c>
      <c r="R275" s="2">
        <f t="shared" si="85"/>
        <v>307</v>
      </c>
      <c r="S275" s="2">
        <f t="shared" si="84"/>
        <v>559</v>
      </c>
      <c r="T275" s="2">
        <f t="shared" si="84"/>
        <v>543</v>
      </c>
      <c r="U275" s="1">
        <v>407</v>
      </c>
      <c r="V275" s="2">
        <f>U274</f>
        <v>424</v>
      </c>
      <c r="W275" s="2">
        <f t="shared" si="83"/>
        <v>316</v>
      </c>
      <c r="X275" s="2">
        <f t="shared" si="83"/>
        <v>268</v>
      </c>
      <c r="Y275" s="2">
        <f t="shared" si="82"/>
        <v>409</v>
      </c>
      <c r="Z275" s="2">
        <f t="shared" si="82"/>
        <v>393</v>
      </c>
      <c r="AA275" s="1">
        <v>252</v>
      </c>
      <c r="AB275" s="2">
        <f t="shared" si="70"/>
        <v>278</v>
      </c>
      <c r="AC275" s="2">
        <f t="shared" si="70"/>
        <v>219</v>
      </c>
      <c r="AD275" s="2">
        <f t="shared" si="70"/>
        <v>66</v>
      </c>
      <c r="AE275" s="2">
        <f t="shared" si="69"/>
        <v>221</v>
      </c>
      <c r="AF275" s="2">
        <f t="shared" si="69"/>
        <v>191</v>
      </c>
      <c r="AG275" s="1" t="s">
        <v>110</v>
      </c>
      <c r="AH275" s="1" t="s">
        <v>221</v>
      </c>
      <c r="AI275" s="1">
        <v>70</v>
      </c>
      <c r="AJ275" s="1" t="s">
        <v>64</v>
      </c>
    </row>
    <row r="276" spans="1:36" x14ac:dyDescent="0.25">
      <c r="A276" s="3">
        <v>43370</v>
      </c>
      <c r="B276" s="4">
        <v>2</v>
      </c>
      <c r="C276" s="4">
        <f t="shared" si="71"/>
        <v>0</v>
      </c>
      <c r="D276" s="4">
        <f t="shared" si="72"/>
        <v>1</v>
      </c>
      <c r="E276" s="4">
        <f t="shared" si="73"/>
        <v>4</v>
      </c>
      <c r="F276" s="4">
        <f t="shared" si="76"/>
        <v>0</v>
      </c>
      <c r="G276" s="4">
        <f t="shared" si="77"/>
        <v>0</v>
      </c>
      <c r="H276" s="4">
        <f t="shared" si="78"/>
        <v>0</v>
      </c>
      <c r="I276" s="4">
        <f t="shared" si="79"/>
        <v>1</v>
      </c>
      <c r="J276" s="4">
        <f t="shared" si="80"/>
        <v>0</v>
      </c>
      <c r="K276" s="4">
        <f t="shared" si="81"/>
        <v>1</v>
      </c>
      <c r="L276" s="4">
        <f t="shared" si="74"/>
        <v>1</v>
      </c>
      <c r="M276" s="6">
        <f>( (_xlfn.DAYS(A276,Datas!$C$5)) / Datas!$E$5) * 100</f>
        <v>38.405797101449274</v>
      </c>
      <c r="N276" s="6">
        <f t="shared" si="75"/>
        <v>90</v>
      </c>
      <c r="O276" s="1">
        <v>616</v>
      </c>
      <c r="P276" s="2">
        <f t="shared" si="85"/>
        <v>663</v>
      </c>
      <c r="Q276" s="2">
        <f t="shared" si="85"/>
        <v>756</v>
      </c>
      <c r="R276" s="2">
        <f t="shared" si="85"/>
        <v>318</v>
      </c>
      <c r="S276" s="2">
        <f t="shared" si="84"/>
        <v>307</v>
      </c>
      <c r="T276" s="2">
        <f t="shared" si="84"/>
        <v>559</v>
      </c>
      <c r="U276" s="1">
        <v>432</v>
      </c>
      <c r="V276" s="2">
        <f>U275</f>
        <v>407</v>
      </c>
      <c r="W276" s="2">
        <f t="shared" si="83"/>
        <v>424</v>
      </c>
      <c r="X276" s="2">
        <f t="shared" si="83"/>
        <v>316</v>
      </c>
      <c r="Y276" s="2">
        <f t="shared" si="82"/>
        <v>268</v>
      </c>
      <c r="Z276" s="2">
        <f t="shared" si="82"/>
        <v>409</v>
      </c>
      <c r="AA276" s="1">
        <v>241</v>
      </c>
      <c r="AB276" s="2">
        <f t="shared" si="70"/>
        <v>252</v>
      </c>
      <c r="AC276" s="2">
        <f t="shared" si="70"/>
        <v>278</v>
      </c>
      <c r="AD276" s="2">
        <f t="shared" si="70"/>
        <v>219</v>
      </c>
      <c r="AE276" s="2">
        <f t="shared" si="69"/>
        <v>66</v>
      </c>
      <c r="AF276" s="2">
        <f t="shared" si="69"/>
        <v>221</v>
      </c>
      <c r="AG276" s="1" t="s">
        <v>288</v>
      </c>
      <c r="AH276" s="1" t="s">
        <v>270</v>
      </c>
      <c r="AI276" s="1">
        <v>65</v>
      </c>
      <c r="AJ276" s="1">
        <v>4</v>
      </c>
    </row>
    <row r="277" spans="1:36" x14ac:dyDescent="0.25">
      <c r="A277" s="3">
        <v>43371</v>
      </c>
      <c r="B277" s="4">
        <v>2</v>
      </c>
      <c r="C277" s="4">
        <f t="shared" si="71"/>
        <v>0</v>
      </c>
      <c r="D277" s="4">
        <f t="shared" si="72"/>
        <v>1</v>
      </c>
      <c r="E277" s="4">
        <f t="shared" si="73"/>
        <v>5</v>
      </c>
      <c r="F277" s="4">
        <f t="shared" si="76"/>
        <v>0</v>
      </c>
      <c r="G277" s="4">
        <f t="shared" si="77"/>
        <v>0</v>
      </c>
      <c r="H277" s="4">
        <f t="shared" si="78"/>
        <v>0</v>
      </c>
      <c r="I277" s="4">
        <f t="shared" si="79"/>
        <v>0</v>
      </c>
      <c r="J277" s="4">
        <f t="shared" si="80"/>
        <v>1</v>
      </c>
      <c r="K277" s="4">
        <f t="shared" si="81"/>
        <v>1</v>
      </c>
      <c r="L277" s="4">
        <f t="shared" si="74"/>
        <v>3</v>
      </c>
      <c r="M277" s="6">
        <f>( (_xlfn.DAYS(A277,Datas!$C$5)) / Datas!$E$5) * 100</f>
        <v>39.130434782608695</v>
      </c>
      <c r="N277" s="6">
        <f t="shared" si="75"/>
        <v>93.333333333333329</v>
      </c>
      <c r="O277" s="1">
        <v>285</v>
      </c>
      <c r="P277" s="2">
        <f t="shared" si="85"/>
        <v>616</v>
      </c>
      <c r="Q277" s="2">
        <f t="shared" si="85"/>
        <v>663</v>
      </c>
      <c r="R277" s="2">
        <f t="shared" si="85"/>
        <v>756</v>
      </c>
      <c r="S277" s="2">
        <f t="shared" si="84"/>
        <v>318</v>
      </c>
      <c r="T277" s="2">
        <f t="shared" si="84"/>
        <v>307</v>
      </c>
      <c r="U277" s="1">
        <v>238</v>
      </c>
      <c r="V277" s="2">
        <f>U276</f>
        <v>432</v>
      </c>
      <c r="W277" s="2">
        <f t="shared" si="83"/>
        <v>407</v>
      </c>
      <c r="X277" s="2">
        <f t="shared" si="83"/>
        <v>424</v>
      </c>
      <c r="Y277" s="2">
        <f t="shared" si="82"/>
        <v>316</v>
      </c>
      <c r="Z277" s="2">
        <f t="shared" si="82"/>
        <v>268</v>
      </c>
      <c r="AA277" s="1">
        <v>73</v>
      </c>
      <c r="AB277" s="2">
        <f t="shared" si="70"/>
        <v>241</v>
      </c>
      <c r="AC277" s="2">
        <f t="shared" si="70"/>
        <v>252</v>
      </c>
      <c r="AD277" s="2">
        <f t="shared" si="70"/>
        <v>278</v>
      </c>
      <c r="AE277" s="2">
        <f t="shared" si="70"/>
        <v>219</v>
      </c>
      <c r="AF277" s="2">
        <f t="shared" si="70"/>
        <v>66</v>
      </c>
      <c r="AG277" s="1" t="s">
        <v>73</v>
      </c>
      <c r="AH277" s="1" t="s">
        <v>223</v>
      </c>
      <c r="AI277" s="1">
        <v>85</v>
      </c>
      <c r="AJ277" s="1" t="s">
        <v>94</v>
      </c>
    </row>
    <row r="278" spans="1:36" x14ac:dyDescent="0.25">
      <c r="A278" s="3">
        <v>43374</v>
      </c>
      <c r="B278" s="4">
        <v>2</v>
      </c>
      <c r="C278" s="4">
        <f t="shared" si="71"/>
        <v>0</v>
      </c>
      <c r="D278" s="4">
        <f t="shared" si="72"/>
        <v>1</v>
      </c>
      <c r="E278" s="4">
        <f t="shared" si="73"/>
        <v>1</v>
      </c>
      <c r="F278" s="4">
        <f t="shared" si="76"/>
        <v>1</v>
      </c>
      <c r="G278" s="4">
        <f t="shared" si="77"/>
        <v>0</v>
      </c>
      <c r="H278" s="4">
        <f t="shared" si="78"/>
        <v>0</v>
      </c>
      <c r="I278" s="4">
        <f t="shared" si="79"/>
        <v>0</v>
      </c>
      <c r="J278" s="4">
        <f t="shared" si="80"/>
        <v>0</v>
      </c>
      <c r="K278" s="4">
        <f t="shared" si="81"/>
        <v>3</v>
      </c>
      <c r="L278" s="4">
        <f t="shared" si="74"/>
        <v>1</v>
      </c>
      <c r="M278" s="6">
        <f>( (_xlfn.DAYS(A278,Datas!$C$5)) / Datas!$E$5) * 100</f>
        <v>41.304347826086953</v>
      </c>
      <c r="N278" s="6">
        <f t="shared" si="75"/>
        <v>3.225806451612903</v>
      </c>
      <c r="O278" s="1">
        <v>531</v>
      </c>
      <c r="P278" s="2">
        <f t="shared" si="85"/>
        <v>285</v>
      </c>
      <c r="Q278" s="2">
        <f t="shared" si="85"/>
        <v>616</v>
      </c>
      <c r="R278" s="2">
        <f t="shared" si="85"/>
        <v>663</v>
      </c>
      <c r="S278" s="2">
        <f t="shared" si="84"/>
        <v>756</v>
      </c>
      <c r="T278" s="2">
        <f t="shared" si="84"/>
        <v>318</v>
      </c>
      <c r="U278" s="1">
        <v>310</v>
      </c>
      <c r="V278" s="2">
        <f>U277</f>
        <v>238</v>
      </c>
      <c r="W278" s="2">
        <f t="shared" si="83"/>
        <v>432</v>
      </c>
      <c r="X278" s="2">
        <f t="shared" si="83"/>
        <v>407</v>
      </c>
      <c r="Y278" s="2">
        <f t="shared" si="82"/>
        <v>424</v>
      </c>
      <c r="Z278" s="2">
        <f t="shared" si="82"/>
        <v>316</v>
      </c>
      <c r="AA278" s="1">
        <v>212</v>
      </c>
      <c r="AB278" s="2">
        <f t="shared" ref="AB278:AE341" si="86">AA277</f>
        <v>73</v>
      </c>
      <c r="AC278" s="2">
        <f t="shared" si="86"/>
        <v>241</v>
      </c>
      <c r="AD278" s="2">
        <f t="shared" si="86"/>
        <v>252</v>
      </c>
      <c r="AE278" s="2">
        <f t="shared" si="86"/>
        <v>278</v>
      </c>
      <c r="AF278" s="2">
        <f t="shared" ref="AF278:AF341" si="87">AE277</f>
        <v>219</v>
      </c>
      <c r="AG278" s="1" t="s">
        <v>289</v>
      </c>
      <c r="AH278" s="1" t="s">
        <v>217</v>
      </c>
      <c r="AI278" s="1">
        <v>88</v>
      </c>
      <c r="AJ278" s="1" t="s">
        <v>181</v>
      </c>
    </row>
    <row r="279" spans="1:36" x14ac:dyDescent="0.25">
      <c r="A279" s="3">
        <v>43375</v>
      </c>
      <c r="B279" s="4">
        <v>2</v>
      </c>
      <c r="C279" s="4">
        <f t="shared" si="71"/>
        <v>0</v>
      </c>
      <c r="D279" s="4">
        <f t="shared" si="72"/>
        <v>1</v>
      </c>
      <c r="E279" s="4">
        <f t="shared" si="73"/>
        <v>2</v>
      </c>
      <c r="F279" s="4">
        <f t="shared" si="76"/>
        <v>0</v>
      </c>
      <c r="G279" s="4">
        <f t="shared" si="77"/>
        <v>1</v>
      </c>
      <c r="H279" s="4">
        <f t="shared" si="78"/>
        <v>0</v>
      </c>
      <c r="I279" s="4">
        <f t="shared" si="79"/>
        <v>0</v>
      </c>
      <c r="J279" s="4">
        <f t="shared" si="80"/>
        <v>0</v>
      </c>
      <c r="K279" s="4">
        <f t="shared" si="81"/>
        <v>1</v>
      </c>
      <c r="L279" s="4">
        <f t="shared" si="74"/>
        <v>1</v>
      </c>
      <c r="M279" s="6">
        <f>( (_xlfn.DAYS(A279,Datas!$C$5)) / Datas!$E$5) * 100</f>
        <v>42.028985507246375</v>
      </c>
      <c r="N279" s="6">
        <f t="shared" si="75"/>
        <v>6.4516129032258061</v>
      </c>
      <c r="O279" s="1">
        <v>504</v>
      </c>
      <c r="P279" s="2">
        <f t="shared" si="85"/>
        <v>531</v>
      </c>
      <c r="Q279" s="2">
        <f t="shared" si="85"/>
        <v>285</v>
      </c>
      <c r="R279" s="2">
        <f t="shared" si="85"/>
        <v>616</v>
      </c>
      <c r="S279" s="2">
        <f t="shared" si="84"/>
        <v>663</v>
      </c>
      <c r="T279" s="2">
        <f t="shared" si="84"/>
        <v>756</v>
      </c>
      <c r="U279" s="1">
        <v>432</v>
      </c>
      <c r="V279" s="2">
        <f>U278</f>
        <v>310</v>
      </c>
      <c r="W279" s="2">
        <f t="shared" si="83"/>
        <v>238</v>
      </c>
      <c r="X279" s="2">
        <f t="shared" si="83"/>
        <v>432</v>
      </c>
      <c r="Y279" s="2">
        <f t="shared" si="82"/>
        <v>407</v>
      </c>
      <c r="Z279" s="2">
        <f t="shared" si="82"/>
        <v>424</v>
      </c>
      <c r="AA279" s="1">
        <v>230</v>
      </c>
      <c r="AB279" s="2">
        <f t="shared" si="86"/>
        <v>212</v>
      </c>
      <c r="AC279" s="2">
        <f t="shared" si="86"/>
        <v>73</v>
      </c>
      <c r="AD279" s="2">
        <f t="shared" si="86"/>
        <v>241</v>
      </c>
      <c r="AE279" s="2">
        <f t="shared" si="86"/>
        <v>252</v>
      </c>
      <c r="AF279" s="2">
        <f t="shared" si="87"/>
        <v>278</v>
      </c>
      <c r="AG279" s="1" t="s">
        <v>101</v>
      </c>
      <c r="AH279" s="1" t="s">
        <v>286</v>
      </c>
      <c r="AI279" s="1">
        <v>70</v>
      </c>
      <c r="AJ279" s="1" t="s">
        <v>163</v>
      </c>
    </row>
    <row r="280" spans="1:36" x14ac:dyDescent="0.25">
      <c r="A280" s="3">
        <v>43376</v>
      </c>
      <c r="B280" s="4">
        <v>2</v>
      </c>
      <c r="C280" s="4">
        <f t="shared" si="71"/>
        <v>0</v>
      </c>
      <c r="D280" s="4">
        <f t="shared" si="72"/>
        <v>1</v>
      </c>
      <c r="E280" s="4">
        <f t="shared" si="73"/>
        <v>3</v>
      </c>
      <c r="F280" s="4">
        <f t="shared" si="76"/>
        <v>0</v>
      </c>
      <c r="G280" s="4">
        <f t="shared" si="77"/>
        <v>0</v>
      </c>
      <c r="H280" s="4">
        <f t="shared" si="78"/>
        <v>1</v>
      </c>
      <c r="I280" s="4">
        <f t="shared" si="79"/>
        <v>0</v>
      </c>
      <c r="J280" s="4">
        <f t="shared" si="80"/>
        <v>0</v>
      </c>
      <c r="K280" s="4">
        <f t="shared" si="81"/>
        <v>1</v>
      </c>
      <c r="L280" s="4">
        <f t="shared" si="74"/>
        <v>1</v>
      </c>
      <c r="M280" s="6">
        <f>( (_xlfn.DAYS(A280,Datas!$C$5)) / Datas!$E$5) * 100</f>
        <v>42.753623188405797</v>
      </c>
      <c r="N280" s="6">
        <f t="shared" si="75"/>
        <v>9.67741935483871</v>
      </c>
      <c r="O280" s="1">
        <v>549</v>
      </c>
      <c r="P280" s="2">
        <f t="shared" si="85"/>
        <v>504</v>
      </c>
      <c r="Q280" s="2">
        <f t="shared" si="85"/>
        <v>531</v>
      </c>
      <c r="R280" s="2">
        <f t="shared" si="85"/>
        <v>285</v>
      </c>
      <c r="S280" s="2">
        <f t="shared" si="84"/>
        <v>616</v>
      </c>
      <c r="T280" s="2">
        <f t="shared" si="84"/>
        <v>663</v>
      </c>
      <c r="U280" s="1">
        <v>422</v>
      </c>
      <c r="V280" s="2">
        <f>U279</f>
        <v>432</v>
      </c>
      <c r="W280" s="2">
        <f t="shared" si="83"/>
        <v>310</v>
      </c>
      <c r="X280" s="2">
        <f t="shared" si="83"/>
        <v>238</v>
      </c>
      <c r="Y280" s="2">
        <f t="shared" si="82"/>
        <v>432</v>
      </c>
      <c r="Z280" s="2">
        <f t="shared" si="82"/>
        <v>407</v>
      </c>
      <c r="AA280" s="1">
        <v>232</v>
      </c>
      <c r="AB280" s="2">
        <f t="shared" si="86"/>
        <v>230</v>
      </c>
      <c r="AC280" s="2">
        <f t="shared" si="86"/>
        <v>212</v>
      </c>
      <c r="AD280" s="2">
        <f t="shared" si="86"/>
        <v>73</v>
      </c>
      <c r="AE280" s="2">
        <f t="shared" si="86"/>
        <v>241</v>
      </c>
      <c r="AF280" s="2">
        <f t="shared" si="87"/>
        <v>252</v>
      </c>
      <c r="AG280" s="1" t="s">
        <v>235</v>
      </c>
      <c r="AH280" s="1" t="s">
        <v>284</v>
      </c>
      <c r="AI280" s="1">
        <v>63</v>
      </c>
      <c r="AJ280" s="1" t="s">
        <v>94</v>
      </c>
    </row>
    <row r="281" spans="1:36" x14ac:dyDescent="0.25">
      <c r="A281" s="3">
        <v>43377</v>
      </c>
      <c r="B281" s="4">
        <v>2</v>
      </c>
      <c r="C281" s="4">
        <f t="shared" si="71"/>
        <v>0</v>
      </c>
      <c r="D281" s="4">
        <f t="shared" si="72"/>
        <v>1</v>
      </c>
      <c r="E281" s="4">
        <f t="shared" si="73"/>
        <v>4</v>
      </c>
      <c r="F281" s="4">
        <f t="shared" si="76"/>
        <v>0</v>
      </c>
      <c r="G281" s="4">
        <f t="shared" si="77"/>
        <v>0</v>
      </c>
      <c r="H281" s="4">
        <f t="shared" si="78"/>
        <v>0</v>
      </c>
      <c r="I281" s="4">
        <f t="shared" si="79"/>
        <v>1</v>
      </c>
      <c r="J281" s="4">
        <f t="shared" si="80"/>
        <v>0</v>
      </c>
      <c r="K281" s="4">
        <f t="shared" si="81"/>
        <v>1</v>
      </c>
      <c r="L281" s="4">
        <f t="shared" si="74"/>
        <v>1</v>
      </c>
      <c r="M281" s="6">
        <f>( (_xlfn.DAYS(A281,Datas!$C$5)) / Datas!$E$5) * 100</f>
        <v>43.478260869565219</v>
      </c>
      <c r="N281" s="6">
        <f t="shared" si="75"/>
        <v>12.903225806451612</v>
      </c>
      <c r="O281" s="1">
        <v>607</v>
      </c>
      <c r="P281" s="2">
        <f t="shared" si="85"/>
        <v>549</v>
      </c>
      <c r="Q281" s="2">
        <f t="shared" si="85"/>
        <v>504</v>
      </c>
      <c r="R281" s="2">
        <f t="shared" si="85"/>
        <v>531</v>
      </c>
      <c r="S281" s="2">
        <f t="shared" si="84"/>
        <v>285</v>
      </c>
      <c r="T281" s="2">
        <f t="shared" si="84"/>
        <v>616</v>
      </c>
      <c r="U281" s="1">
        <v>440</v>
      </c>
      <c r="V281" s="2">
        <f>U280</f>
        <v>422</v>
      </c>
      <c r="W281" s="2">
        <f t="shared" si="83"/>
        <v>432</v>
      </c>
      <c r="X281" s="2">
        <f t="shared" si="83"/>
        <v>310</v>
      </c>
      <c r="Y281" s="2">
        <f t="shared" si="82"/>
        <v>238</v>
      </c>
      <c r="Z281" s="2">
        <f t="shared" si="82"/>
        <v>432</v>
      </c>
      <c r="AA281" s="1">
        <v>210</v>
      </c>
      <c r="AB281" s="2">
        <f t="shared" si="86"/>
        <v>232</v>
      </c>
      <c r="AC281" s="2">
        <f t="shared" si="86"/>
        <v>230</v>
      </c>
      <c r="AD281" s="2">
        <f t="shared" si="86"/>
        <v>212</v>
      </c>
      <c r="AE281" s="2">
        <f t="shared" si="86"/>
        <v>73</v>
      </c>
      <c r="AF281" s="2">
        <f t="shared" si="87"/>
        <v>241</v>
      </c>
      <c r="AG281" s="1" t="s">
        <v>142</v>
      </c>
      <c r="AH281" s="1" t="s">
        <v>21</v>
      </c>
      <c r="AI281" s="1">
        <v>82</v>
      </c>
      <c r="AJ281" s="1">
        <v>2</v>
      </c>
    </row>
    <row r="282" spans="1:36" x14ac:dyDescent="0.25">
      <c r="A282" s="3">
        <v>43378</v>
      </c>
      <c r="B282" s="4">
        <v>2</v>
      </c>
      <c r="C282" s="4">
        <f t="shared" si="71"/>
        <v>0</v>
      </c>
      <c r="D282" s="4">
        <f t="shared" si="72"/>
        <v>1</v>
      </c>
      <c r="E282" s="4">
        <f t="shared" si="73"/>
        <v>5</v>
      </c>
      <c r="F282" s="4">
        <f t="shared" si="76"/>
        <v>0</v>
      </c>
      <c r="G282" s="4">
        <f t="shared" si="77"/>
        <v>0</v>
      </c>
      <c r="H282" s="4">
        <f t="shared" si="78"/>
        <v>0</v>
      </c>
      <c r="I282" s="4">
        <f t="shared" si="79"/>
        <v>0</v>
      </c>
      <c r="J282" s="4">
        <f t="shared" si="80"/>
        <v>1</v>
      </c>
      <c r="K282" s="4">
        <f t="shared" si="81"/>
        <v>1</v>
      </c>
      <c r="L282" s="4">
        <f t="shared" si="74"/>
        <v>3</v>
      </c>
      <c r="M282" s="6">
        <f>( (_xlfn.DAYS(A282,Datas!$C$5)) / Datas!$E$5) * 100</f>
        <v>44.20289855072464</v>
      </c>
      <c r="N282" s="6">
        <f t="shared" si="75"/>
        <v>16.129032258064516</v>
      </c>
      <c r="O282" s="1">
        <v>233</v>
      </c>
      <c r="P282" s="2">
        <f t="shared" si="85"/>
        <v>607</v>
      </c>
      <c r="Q282" s="2">
        <f t="shared" si="85"/>
        <v>549</v>
      </c>
      <c r="R282" s="2">
        <f t="shared" si="85"/>
        <v>504</v>
      </c>
      <c r="S282" s="2">
        <f t="shared" si="84"/>
        <v>531</v>
      </c>
      <c r="T282" s="2">
        <f t="shared" si="84"/>
        <v>285</v>
      </c>
      <c r="U282" s="1">
        <v>216</v>
      </c>
      <c r="V282" s="2">
        <f>U281</f>
        <v>440</v>
      </c>
      <c r="W282" s="2">
        <f t="shared" si="83"/>
        <v>422</v>
      </c>
      <c r="X282" s="2">
        <f t="shared" si="83"/>
        <v>432</v>
      </c>
      <c r="Y282" s="2">
        <f t="shared" si="82"/>
        <v>310</v>
      </c>
      <c r="Z282" s="2">
        <f t="shared" si="82"/>
        <v>238</v>
      </c>
      <c r="AA282" s="1">
        <v>80</v>
      </c>
      <c r="AB282" s="2">
        <f t="shared" si="86"/>
        <v>210</v>
      </c>
      <c r="AC282" s="2">
        <f t="shared" si="86"/>
        <v>232</v>
      </c>
      <c r="AD282" s="2">
        <f t="shared" si="86"/>
        <v>230</v>
      </c>
      <c r="AE282" s="2">
        <f t="shared" si="86"/>
        <v>212</v>
      </c>
      <c r="AF282" s="2">
        <f t="shared" si="87"/>
        <v>73</v>
      </c>
      <c r="AG282" s="1" t="s">
        <v>159</v>
      </c>
      <c r="AH282" s="1" t="s">
        <v>217</v>
      </c>
      <c r="AI282" s="1">
        <v>70</v>
      </c>
      <c r="AJ282" s="1" t="s">
        <v>64</v>
      </c>
    </row>
    <row r="283" spans="1:36" x14ac:dyDescent="0.25">
      <c r="A283" s="3">
        <v>43381</v>
      </c>
      <c r="B283" s="4">
        <v>2</v>
      </c>
      <c r="C283" s="4">
        <f t="shared" si="71"/>
        <v>0</v>
      </c>
      <c r="D283" s="4">
        <f t="shared" si="72"/>
        <v>1</v>
      </c>
      <c r="E283" s="4">
        <f t="shared" si="73"/>
        <v>1</v>
      </c>
      <c r="F283" s="4">
        <f t="shared" si="76"/>
        <v>1</v>
      </c>
      <c r="G283" s="4">
        <f t="shared" si="77"/>
        <v>0</v>
      </c>
      <c r="H283" s="4">
        <f t="shared" si="78"/>
        <v>0</v>
      </c>
      <c r="I283" s="4">
        <f t="shared" si="79"/>
        <v>0</v>
      </c>
      <c r="J283" s="4">
        <f t="shared" si="80"/>
        <v>0</v>
      </c>
      <c r="K283" s="4">
        <f t="shared" si="81"/>
        <v>3</v>
      </c>
      <c r="L283" s="4">
        <f t="shared" si="74"/>
        <v>1</v>
      </c>
      <c r="M283" s="6">
        <f>( (_xlfn.DAYS(A283,Datas!$C$5)) / Datas!$E$5) * 100</f>
        <v>46.376811594202898</v>
      </c>
      <c r="N283" s="6">
        <f t="shared" si="75"/>
        <v>25.806451612903224</v>
      </c>
      <c r="O283" s="1">
        <v>581</v>
      </c>
      <c r="P283" s="2">
        <f t="shared" si="85"/>
        <v>233</v>
      </c>
      <c r="Q283" s="2">
        <f t="shared" si="85"/>
        <v>607</v>
      </c>
      <c r="R283" s="2">
        <f t="shared" si="85"/>
        <v>549</v>
      </c>
      <c r="S283" s="2">
        <f t="shared" si="84"/>
        <v>504</v>
      </c>
      <c r="T283" s="2">
        <f t="shared" si="84"/>
        <v>531</v>
      </c>
      <c r="U283" s="1">
        <v>287</v>
      </c>
      <c r="V283" s="2">
        <f>U282</f>
        <v>216</v>
      </c>
      <c r="W283" s="2">
        <f t="shared" si="83"/>
        <v>440</v>
      </c>
      <c r="X283" s="2">
        <f t="shared" si="83"/>
        <v>422</v>
      </c>
      <c r="Y283" s="2">
        <f t="shared" si="82"/>
        <v>432</v>
      </c>
      <c r="Z283" s="2">
        <f t="shared" si="82"/>
        <v>310</v>
      </c>
      <c r="AA283" s="1">
        <v>221</v>
      </c>
      <c r="AB283" s="2">
        <f t="shared" si="86"/>
        <v>80</v>
      </c>
      <c r="AC283" s="2">
        <f t="shared" si="86"/>
        <v>210</v>
      </c>
      <c r="AD283" s="2">
        <f t="shared" si="86"/>
        <v>232</v>
      </c>
      <c r="AE283" s="2">
        <f t="shared" si="86"/>
        <v>230</v>
      </c>
      <c r="AF283" s="2">
        <f t="shared" si="87"/>
        <v>212</v>
      </c>
      <c r="AG283" s="1">
        <v>951</v>
      </c>
      <c r="AH283" s="1" t="s">
        <v>52</v>
      </c>
      <c r="AI283" s="1">
        <v>89</v>
      </c>
      <c r="AJ283" s="1">
        <v>3</v>
      </c>
    </row>
    <row r="284" spans="1:36" x14ac:dyDescent="0.25">
      <c r="A284" s="3">
        <v>43382</v>
      </c>
      <c r="B284" s="4">
        <v>2</v>
      </c>
      <c r="C284" s="4">
        <f t="shared" si="71"/>
        <v>0</v>
      </c>
      <c r="D284" s="4">
        <f t="shared" si="72"/>
        <v>1</v>
      </c>
      <c r="E284" s="4">
        <f t="shared" si="73"/>
        <v>2</v>
      </c>
      <c r="F284" s="4">
        <f t="shared" si="76"/>
        <v>0</v>
      </c>
      <c r="G284" s="4">
        <f t="shared" si="77"/>
        <v>1</v>
      </c>
      <c r="H284" s="4">
        <f t="shared" si="78"/>
        <v>0</v>
      </c>
      <c r="I284" s="4">
        <f t="shared" si="79"/>
        <v>0</v>
      </c>
      <c r="J284" s="4">
        <f t="shared" si="80"/>
        <v>0</v>
      </c>
      <c r="K284" s="4">
        <f t="shared" si="81"/>
        <v>1</v>
      </c>
      <c r="L284" s="4">
        <f t="shared" si="74"/>
        <v>1</v>
      </c>
      <c r="M284" s="6">
        <f>( (_xlfn.DAYS(A284,Datas!$C$5)) / Datas!$E$5) * 100</f>
        <v>47.10144927536232</v>
      </c>
      <c r="N284" s="6">
        <f t="shared" si="75"/>
        <v>29.032258064516132</v>
      </c>
      <c r="O284" s="1">
        <v>707</v>
      </c>
      <c r="P284" s="2">
        <f t="shared" si="85"/>
        <v>581</v>
      </c>
      <c r="Q284" s="2">
        <f t="shared" si="85"/>
        <v>233</v>
      </c>
      <c r="R284" s="2">
        <f t="shared" si="85"/>
        <v>607</v>
      </c>
      <c r="S284" s="2">
        <f t="shared" si="84"/>
        <v>549</v>
      </c>
      <c r="T284" s="2">
        <f t="shared" si="84"/>
        <v>504</v>
      </c>
      <c r="U284" s="1">
        <v>411</v>
      </c>
      <c r="V284" s="2">
        <f>U283</f>
        <v>287</v>
      </c>
      <c r="W284" s="2">
        <f t="shared" si="83"/>
        <v>216</v>
      </c>
      <c r="X284" s="2">
        <f t="shared" si="83"/>
        <v>440</v>
      </c>
      <c r="Y284" s="2">
        <f t="shared" si="82"/>
        <v>422</v>
      </c>
      <c r="Z284" s="2">
        <f t="shared" si="82"/>
        <v>432</v>
      </c>
      <c r="AA284" s="1">
        <v>270</v>
      </c>
      <c r="AB284" s="2">
        <f t="shared" si="86"/>
        <v>221</v>
      </c>
      <c r="AC284" s="2">
        <f t="shared" si="86"/>
        <v>80</v>
      </c>
      <c r="AD284" s="2">
        <f t="shared" si="86"/>
        <v>210</v>
      </c>
      <c r="AE284" s="2">
        <f t="shared" si="86"/>
        <v>232</v>
      </c>
      <c r="AF284" s="2">
        <f t="shared" si="87"/>
        <v>230</v>
      </c>
      <c r="AG284" s="1" t="s">
        <v>144</v>
      </c>
      <c r="AH284" s="1" t="s">
        <v>75</v>
      </c>
      <c r="AI284" s="1">
        <v>93</v>
      </c>
      <c r="AJ284" s="1" t="s">
        <v>122</v>
      </c>
    </row>
    <row r="285" spans="1:36" x14ac:dyDescent="0.25">
      <c r="A285" s="3">
        <v>43383</v>
      </c>
      <c r="B285" s="4">
        <v>2</v>
      </c>
      <c r="C285" s="4">
        <f t="shared" si="71"/>
        <v>0</v>
      </c>
      <c r="D285" s="4">
        <f t="shared" si="72"/>
        <v>1</v>
      </c>
      <c r="E285" s="4">
        <f t="shared" si="73"/>
        <v>3</v>
      </c>
      <c r="F285" s="4">
        <f t="shared" si="76"/>
        <v>0</v>
      </c>
      <c r="G285" s="4">
        <f t="shared" si="77"/>
        <v>0</v>
      </c>
      <c r="H285" s="4">
        <f t="shared" si="78"/>
        <v>1</v>
      </c>
      <c r="I285" s="4">
        <f t="shared" si="79"/>
        <v>0</v>
      </c>
      <c r="J285" s="4">
        <f t="shared" si="80"/>
        <v>0</v>
      </c>
      <c r="K285" s="4">
        <f t="shared" si="81"/>
        <v>1</v>
      </c>
      <c r="L285" s="4">
        <f t="shared" si="74"/>
        <v>1</v>
      </c>
      <c r="M285" s="6">
        <f>( (_xlfn.DAYS(A285,Datas!$C$5)) / Datas!$E$5) * 100</f>
        <v>47.826086956521742</v>
      </c>
      <c r="N285" s="6">
        <f t="shared" si="75"/>
        <v>32.258064516129032</v>
      </c>
      <c r="O285" s="1">
        <v>501</v>
      </c>
      <c r="P285" s="2">
        <f t="shared" si="85"/>
        <v>707</v>
      </c>
      <c r="Q285" s="2">
        <f t="shared" si="85"/>
        <v>581</v>
      </c>
      <c r="R285" s="2">
        <f t="shared" si="85"/>
        <v>233</v>
      </c>
      <c r="S285" s="2">
        <f t="shared" si="84"/>
        <v>607</v>
      </c>
      <c r="T285" s="2">
        <f t="shared" si="84"/>
        <v>549</v>
      </c>
      <c r="U285" s="1">
        <v>387</v>
      </c>
      <c r="V285" s="2">
        <f>U284</f>
        <v>411</v>
      </c>
      <c r="W285" s="2">
        <f t="shared" si="83"/>
        <v>287</v>
      </c>
      <c r="X285" s="2">
        <f t="shared" si="83"/>
        <v>216</v>
      </c>
      <c r="Y285" s="2">
        <f t="shared" si="82"/>
        <v>440</v>
      </c>
      <c r="Z285" s="2">
        <f t="shared" si="82"/>
        <v>422</v>
      </c>
      <c r="AA285" s="1">
        <v>196</v>
      </c>
      <c r="AB285" s="2">
        <f t="shared" si="86"/>
        <v>270</v>
      </c>
      <c r="AC285" s="2">
        <f t="shared" si="86"/>
        <v>221</v>
      </c>
      <c r="AD285" s="2">
        <f t="shared" si="86"/>
        <v>80</v>
      </c>
      <c r="AE285" s="2">
        <f t="shared" si="86"/>
        <v>210</v>
      </c>
      <c r="AF285" s="2">
        <f t="shared" si="87"/>
        <v>232</v>
      </c>
      <c r="AG285" s="1" t="s">
        <v>311</v>
      </c>
      <c r="AH285" s="1" t="s">
        <v>222</v>
      </c>
      <c r="AI285" s="1">
        <v>69</v>
      </c>
      <c r="AJ285" s="1" t="s">
        <v>40</v>
      </c>
    </row>
    <row r="286" spans="1:36" x14ac:dyDescent="0.25">
      <c r="A286" s="3">
        <v>43384</v>
      </c>
      <c r="B286" s="4">
        <v>2</v>
      </c>
      <c r="C286" s="4">
        <f t="shared" si="71"/>
        <v>0</v>
      </c>
      <c r="D286" s="4">
        <f t="shared" si="72"/>
        <v>1</v>
      </c>
      <c r="E286" s="4">
        <f t="shared" si="73"/>
        <v>4</v>
      </c>
      <c r="F286" s="4">
        <f t="shared" si="76"/>
        <v>0</v>
      </c>
      <c r="G286" s="4">
        <f t="shared" si="77"/>
        <v>0</v>
      </c>
      <c r="H286" s="4">
        <f t="shared" si="78"/>
        <v>0</v>
      </c>
      <c r="I286" s="4">
        <f t="shared" si="79"/>
        <v>1</v>
      </c>
      <c r="J286" s="4">
        <f t="shared" si="80"/>
        <v>0</v>
      </c>
      <c r="K286" s="4">
        <f t="shared" si="81"/>
        <v>1</v>
      </c>
      <c r="L286" s="4">
        <f t="shared" si="74"/>
        <v>4</v>
      </c>
      <c r="M286" s="6">
        <f>( (_xlfn.DAYS(A286,Datas!$C$5)) / Datas!$E$5) * 100</f>
        <v>48.550724637681157</v>
      </c>
      <c r="N286" s="6">
        <f t="shared" si="75"/>
        <v>35.483870967741936</v>
      </c>
      <c r="O286" s="1">
        <v>443</v>
      </c>
      <c r="P286" s="2">
        <f t="shared" si="85"/>
        <v>501</v>
      </c>
      <c r="Q286" s="2">
        <f t="shared" si="85"/>
        <v>707</v>
      </c>
      <c r="R286" s="2">
        <f t="shared" si="85"/>
        <v>581</v>
      </c>
      <c r="S286" s="2">
        <f t="shared" si="84"/>
        <v>233</v>
      </c>
      <c r="T286" s="2">
        <f t="shared" si="84"/>
        <v>607</v>
      </c>
      <c r="U286" s="1">
        <v>355</v>
      </c>
      <c r="V286" s="2">
        <f>U285</f>
        <v>387</v>
      </c>
      <c r="W286" s="2">
        <f t="shared" si="83"/>
        <v>411</v>
      </c>
      <c r="X286" s="2">
        <f t="shared" si="83"/>
        <v>287</v>
      </c>
      <c r="Y286" s="2">
        <f t="shared" si="82"/>
        <v>216</v>
      </c>
      <c r="Z286" s="2">
        <f t="shared" si="82"/>
        <v>440</v>
      </c>
      <c r="AA286" s="1">
        <v>152</v>
      </c>
      <c r="AB286" s="2">
        <f t="shared" si="86"/>
        <v>196</v>
      </c>
      <c r="AC286" s="2">
        <f t="shared" si="86"/>
        <v>270</v>
      </c>
      <c r="AD286" s="2">
        <f t="shared" si="86"/>
        <v>221</v>
      </c>
      <c r="AE286" s="2">
        <f t="shared" si="86"/>
        <v>80</v>
      </c>
      <c r="AF286" s="2">
        <f t="shared" si="87"/>
        <v>210</v>
      </c>
      <c r="AG286" s="1">
        <v>952</v>
      </c>
      <c r="AH286" s="1" t="s">
        <v>202</v>
      </c>
      <c r="AI286" s="1">
        <v>78</v>
      </c>
      <c r="AJ286" s="1" t="s">
        <v>113</v>
      </c>
    </row>
    <row r="287" spans="1:36" x14ac:dyDescent="0.25">
      <c r="A287" s="3">
        <v>43388</v>
      </c>
      <c r="B287" s="4">
        <v>2</v>
      </c>
      <c r="C287" s="4">
        <f t="shared" si="71"/>
        <v>0</v>
      </c>
      <c r="D287" s="4">
        <f t="shared" si="72"/>
        <v>1</v>
      </c>
      <c r="E287" s="4">
        <f t="shared" si="73"/>
        <v>1</v>
      </c>
      <c r="F287" s="4">
        <f t="shared" si="76"/>
        <v>1</v>
      </c>
      <c r="G287" s="4">
        <f t="shared" si="77"/>
        <v>0</v>
      </c>
      <c r="H287" s="4">
        <f t="shared" si="78"/>
        <v>0</v>
      </c>
      <c r="I287" s="4">
        <f t="shared" si="79"/>
        <v>0</v>
      </c>
      <c r="J287" s="4">
        <f t="shared" si="80"/>
        <v>0</v>
      </c>
      <c r="K287" s="4">
        <f t="shared" si="81"/>
        <v>4</v>
      </c>
      <c r="L287" s="4">
        <f t="shared" si="74"/>
        <v>1</v>
      </c>
      <c r="M287" s="6">
        <f>( (_xlfn.DAYS(A287,Datas!$C$5)) / Datas!$E$5) * 100</f>
        <v>51.449275362318836</v>
      </c>
      <c r="N287" s="6">
        <f t="shared" si="75"/>
        <v>48.387096774193552</v>
      </c>
      <c r="O287" s="1">
        <v>172</v>
      </c>
      <c r="P287" s="2">
        <f t="shared" si="85"/>
        <v>443</v>
      </c>
      <c r="Q287" s="2">
        <f t="shared" si="85"/>
        <v>501</v>
      </c>
      <c r="R287" s="2">
        <f t="shared" si="85"/>
        <v>707</v>
      </c>
      <c r="S287" s="2">
        <f t="shared" si="84"/>
        <v>581</v>
      </c>
      <c r="T287" s="2">
        <f t="shared" si="84"/>
        <v>233</v>
      </c>
      <c r="U287" s="1">
        <v>110</v>
      </c>
      <c r="V287" s="2">
        <f>U286</f>
        <v>355</v>
      </c>
      <c r="W287" s="2">
        <f t="shared" si="83"/>
        <v>387</v>
      </c>
      <c r="X287" s="2">
        <f t="shared" si="83"/>
        <v>411</v>
      </c>
      <c r="Y287" s="2">
        <f t="shared" si="82"/>
        <v>287</v>
      </c>
      <c r="Z287" s="2">
        <f t="shared" si="82"/>
        <v>216</v>
      </c>
      <c r="AA287" s="1">
        <v>28</v>
      </c>
      <c r="AB287" s="2">
        <f t="shared" si="86"/>
        <v>152</v>
      </c>
      <c r="AC287" s="2">
        <f t="shared" si="86"/>
        <v>196</v>
      </c>
      <c r="AD287" s="2">
        <f t="shared" si="86"/>
        <v>270</v>
      </c>
      <c r="AE287" s="2">
        <f t="shared" si="86"/>
        <v>221</v>
      </c>
      <c r="AF287" s="2">
        <f t="shared" si="87"/>
        <v>80</v>
      </c>
      <c r="AG287" s="1" t="s">
        <v>233</v>
      </c>
      <c r="AH287" s="1" t="s">
        <v>29</v>
      </c>
      <c r="AI287" s="1">
        <v>90</v>
      </c>
      <c r="AJ287" s="1" t="s">
        <v>84</v>
      </c>
    </row>
    <row r="288" spans="1:36" x14ac:dyDescent="0.25">
      <c r="A288" s="3">
        <v>43389</v>
      </c>
      <c r="B288" s="4">
        <v>2</v>
      </c>
      <c r="C288" s="4">
        <f t="shared" si="71"/>
        <v>0</v>
      </c>
      <c r="D288" s="4">
        <f t="shared" si="72"/>
        <v>1</v>
      </c>
      <c r="E288" s="4">
        <f t="shared" si="73"/>
        <v>2</v>
      </c>
      <c r="F288" s="4">
        <f t="shared" si="76"/>
        <v>0</v>
      </c>
      <c r="G288" s="4">
        <f t="shared" si="77"/>
        <v>1</v>
      </c>
      <c r="H288" s="4">
        <f t="shared" si="78"/>
        <v>0</v>
      </c>
      <c r="I288" s="4">
        <f t="shared" si="79"/>
        <v>0</v>
      </c>
      <c r="J288" s="4">
        <f t="shared" si="80"/>
        <v>0</v>
      </c>
      <c r="K288" s="4">
        <f t="shared" si="81"/>
        <v>1</v>
      </c>
      <c r="L288" s="4">
        <f t="shared" si="74"/>
        <v>1</v>
      </c>
      <c r="M288" s="6">
        <f>( (_xlfn.DAYS(A288,Datas!$C$5)) / Datas!$E$5) * 100</f>
        <v>52.173913043478258</v>
      </c>
      <c r="N288" s="6">
        <f t="shared" si="75"/>
        <v>51.612903225806448</v>
      </c>
      <c r="O288" s="1">
        <v>195</v>
      </c>
      <c r="P288" s="2">
        <f t="shared" si="85"/>
        <v>172</v>
      </c>
      <c r="Q288" s="2">
        <f t="shared" si="85"/>
        <v>443</v>
      </c>
      <c r="R288" s="2">
        <f t="shared" si="85"/>
        <v>501</v>
      </c>
      <c r="S288" s="2">
        <f t="shared" si="84"/>
        <v>707</v>
      </c>
      <c r="T288" s="2">
        <f t="shared" si="84"/>
        <v>581</v>
      </c>
      <c r="U288" s="1">
        <v>165</v>
      </c>
      <c r="V288" s="2">
        <f>U287</f>
        <v>110</v>
      </c>
      <c r="W288" s="2">
        <f t="shared" si="83"/>
        <v>355</v>
      </c>
      <c r="X288" s="2">
        <f t="shared" si="83"/>
        <v>387</v>
      </c>
      <c r="Y288" s="2">
        <f t="shared" si="82"/>
        <v>411</v>
      </c>
      <c r="Z288" s="2">
        <f t="shared" si="82"/>
        <v>287</v>
      </c>
      <c r="AA288" s="1">
        <v>45</v>
      </c>
      <c r="AB288" s="2">
        <f t="shared" si="86"/>
        <v>28</v>
      </c>
      <c r="AC288" s="2">
        <f t="shared" si="86"/>
        <v>152</v>
      </c>
      <c r="AD288" s="2">
        <f t="shared" si="86"/>
        <v>196</v>
      </c>
      <c r="AE288" s="2">
        <f t="shared" si="86"/>
        <v>270</v>
      </c>
      <c r="AF288" s="2">
        <f t="shared" si="87"/>
        <v>221</v>
      </c>
      <c r="AG288" s="1" t="s">
        <v>235</v>
      </c>
      <c r="AH288" s="1">
        <v>21</v>
      </c>
      <c r="AI288" s="1">
        <v>80</v>
      </c>
      <c r="AJ288" s="1" t="s">
        <v>168</v>
      </c>
    </row>
    <row r="289" spans="1:36" x14ac:dyDescent="0.25">
      <c r="A289" s="3">
        <v>43390</v>
      </c>
      <c r="B289" s="4">
        <v>2</v>
      </c>
      <c r="C289" s="4">
        <f t="shared" si="71"/>
        <v>0</v>
      </c>
      <c r="D289" s="4">
        <f t="shared" si="72"/>
        <v>1</v>
      </c>
      <c r="E289" s="4">
        <f t="shared" si="73"/>
        <v>3</v>
      </c>
      <c r="F289" s="4">
        <f t="shared" si="76"/>
        <v>0</v>
      </c>
      <c r="G289" s="4">
        <f t="shared" si="77"/>
        <v>0</v>
      </c>
      <c r="H289" s="4">
        <f t="shared" si="78"/>
        <v>1</v>
      </c>
      <c r="I289" s="4">
        <f t="shared" si="79"/>
        <v>0</v>
      </c>
      <c r="J289" s="4">
        <f t="shared" si="80"/>
        <v>0</v>
      </c>
      <c r="K289" s="4">
        <f t="shared" si="81"/>
        <v>1</v>
      </c>
      <c r="L289" s="4">
        <f t="shared" si="74"/>
        <v>1</v>
      </c>
      <c r="M289" s="6">
        <f>( (_xlfn.DAYS(A289,Datas!$C$5)) / Datas!$E$5) * 100</f>
        <v>52.89855072463768</v>
      </c>
      <c r="N289" s="6">
        <f t="shared" si="75"/>
        <v>54.838709677419352</v>
      </c>
      <c r="O289" s="1">
        <v>253</v>
      </c>
      <c r="P289" s="2">
        <f t="shared" si="85"/>
        <v>195</v>
      </c>
      <c r="Q289" s="2">
        <f t="shared" si="85"/>
        <v>172</v>
      </c>
      <c r="R289" s="2">
        <f t="shared" si="85"/>
        <v>443</v>
      </c>
      <c r="S289" s="2">
        <f t="shared" si="84"/>
        <v>501</v>
      </c>
      <c r="T289" s="2">
        <f t="shared" si="84"/>
        <v>707</v>
      </c>
      <c r="U289" s="1">
        <v>188</v>
      </c>
      <c r="V289" s="2">
        <f>U288</f>
        <v>165</v>
      </c>
      <c r="W289" s="2">
        <f t="shared" si="83"/>
        <v>110</v>
      </c>
      <c r="X289" s="2">
        <f t="shared" si="83"/>
        <v>355</v>
      </c>
      <c r="Y289" s="2">
        <f t="shared" si="82"/>
        <v>387</v>
      </c>
      <c r="Z289" s="2">
        <f t="shared" si="82"/>
        <v>411</v>
      </c>
      <c r="AA289" s="1">
        <v>72</v>
      </c>
      <c r="AB289" s="2">
        <f t="shared" si="86"/>
        <v>45</v>
      </c>
      <c r="AC289" s="2">
        <f t="shared" si="86"/>
        <v>28</v>
      </c>
      <c r="AD289" s="2">
        <f t="shared" si="86"/>
        <v>152</v>
      </c>
      <c r="AE289" s="2">
        <f t="shared" si="86"/>
        <v>196</v>
      </c>
      <c r="AF289" s="2">
        <f t="shared" si="87"/>
        <v>270</v>
      </c>
      <c r="AG289" s="1" t="s">
        <v>101</v>
      </c>
      <c r="AH289" s="1" t="s">
        <v>287</v>
      </c>
      <c r="AI289" s="1">
        <v>76</v>
      </c>
      <c r="AJ289" s="1" t="s">
        <v>137</v>
      </c>
    </row>
    <row r="290" spans="1:36" x14ac:dyDescent="0.25">
      <c r="A290" s="3">
        <v>43391</v>
      </c>
      <c r="B290" s="4">
        <v>2</v>
      </c>
      <c r="C290" s="4">
        <f t="shared" si="71"/>
        <v>0</v>
      </c>
      <c r="D290" s="4">
        <f t="shared" si="72"/>
        <v>1</v>
      </c>
      <c r="E290" s="4">
        <f t="shared" si="73"/>
        <v>4</v>
      </c>
      <c r="F290" s="4">
        <f t="shared" si="76"/>
        <v>0</v>
      </c>
      <c r="G290" s="4">
        <f t="shared" si="77"/>
        <v>0</v>
      </c>
      <c r="H290" s="4">
        <f t="shared" si="78"/>
        <v>0</v>
      </c>
      <c r="I290" s="4">
        <f t="shared" si="79"/>
        <v>1</v>
      </c>
      <c r="J290" s="4">
        <f t="shared" si="80"/>
        <v>0</v>
      </c>
      <c r="K290" s="4">
        <f t="shared" si="81"/>
        <v>1</v>
      </c>
      <c r="L290" s="4">
        <f t="shared" si="74"/>
        <v>1</v>
      </c>
      <c r="M290" s="6">
        <f>( (_xlfn.DAYS(A290,Datas!$C$5)) / Datas!$E$5) * 100</f>
        <v>53.623188405797109</v>
      </c>
      <c r="N290" s="6">
        <f t="shared" si="75"/>
        <v>58.064516129032263</v>
      </c>
      <c r="O290" s="1">
        <v>143</v>
      </c>
      <c r="P290" s="2">
        <f t="shared" si="85"/>
        <v>253</v>
      </c>
      <c r="Q290" s="2">
        <f t="shared" si="85"/>
        <v>195</v>
      </c>
      <c r="R290" s="2">
        <f t="shared" si="85"/>
        <v>172</v>
      </c>
      <c r="S290" s="2">
        <f t="shared" si="84"/>
        <v>443</v>
      </c>
      <c r="T290" s="2">
        <f t="shared" si="84"/>
        <v>501</v>
      </c>
      <c r="U290" s="1">
        <v>138</v>
      </c>
      <c r="V290" s="2">
        <f>U289</f>
        <v>188</v>
      </c>
      <c r="W290" s="2">
        <f t="shared" si="83"/>
        <v>165</v>
      </c>
      <c r="X290" s="2">
        <f t="shared" si="83"/>
        <v>110</v>
      </c>
      <c r="Y290" s="2">
        <f t="shared" si="82"/>
        <v>355</v>
      </c>
      <c r="Z290" s="2">
        <f t="shared" si="82"/>
        <v>387</v>
      </c>
      <c r="AA290" s="1">
        <v>48</v>
      </c>
      <c r="AB290" s="2">
        <f t="shared" si="86"/>
        <v>72</v>
      </c>
      <c r="AC290" s="2">
        <f t="shared" si="86"/>
        <v>45</v>
      </c>
      <c r="AD290" s="2">
        <f t="shared" si="86"/>
        <v>28</v>
      </c>
      <c r="AE290" s="2">
        <f t="shared" si="86"/>
        <v>152</v>
      </c>
      <c r="AF290" s="2">
        <f t="shared" si="87"/>
        <v>196</v>
      </c>
      <c r="AG290" s="1" t="s">
        <v>125</v>
      </c>
      <c r="AH290" s="1">
        <v>23</v>
      </c>
      <c r="AI290" s="1">
        <v>85</v>
      </c>
      <c r="AJ290" s="1" t="s">
        <v>39</v>
      </c>
    </row>
    <row r="291" spans="1:36" x14ac:dyDescent="0.25">
      <c r="A291" s="3">
        <v>43392</v>
      </c>
      <c r="B291" s="4">
        <v>2</v>
      </c>
      <c r="C291" s="4">
        <f t="shared" si="71"/>
        <v>0</v>
      </c>
      <c r="D291" s="4">
        <f t="shared" si="72"/>
        <v>1</v>
      </c>
      <c r="E291" s="4">
        <f t="shared" si="73"/>
        <v>5</v>
      </c>
      <c r="F291" s="4">
        <f t="shared" si="76"/>
        <v>0</v>
      </c>
      <c r="G291" s="4">
        <f t="shared" si="77"/>
        <v>0</v>
      </c>
      <c r="H291" s="4">
        <f t="shared" si="78"/>
        <v>0</v>
      </c>
      <c r="I291" s="4">
        <f t="shared" si="79"/>
        <v>0</v>
      </c>
      <c r="J291" s="4">
        <f t="shared" si="80"/>
        <v>1</v>
      </c>
      <c r="K291" s="4">
        <f t="shared" si="81"/>
        <v>1</v>
      </c>
      <c r="L291" s="4">
        <f t="shared" si="74"/>
        <v>3</v>
      </c>
      <c r="M291" s="6">
        <f>( (_xlfn.DAYS(A291,Datas!$C$5)) / Datas!$E$5) * 100</f>
        <v>54.347826086956516</v>
      </c>
      <c r="N291" s="6">
        <f t="shared" si="75"/>
        <v>61.29032258064516</v>
      </c>
      <c r="O291" s="1">
        <v>38</v>
      </c>
      <c r="P291" s="2">
        <f t="shared" si="85"/>
        <v>143</v>
      </c>
      <c r="Q291" s="2">
        <f t="shared" si="85"/>
        <v>253</v>
      </c>
      <c r="R291" s="2">
        <f t="shared" si="85"/>
        <v>195</v>
      </c>
      <c r="S291" s="2">
        <f t="shared" si="84"/>
        <v>172</v>
      </c>
      <c r="T291" s="2">
        <f t="shared" si="84"/>
        <v>443</v>
      </c>
      <c r="U291" s="1">
        <v>49</v>
      </c>
      <c r="V291" s="2">
        <f>U290</f>
        <v>138</v>
      </c>
      <c r="W291" s="2">
        <f t="shared" si="83"/>
        <v>188</v>
      </c>
      <c r="X291" s="2">
        <f t="shared" si="83"/>
        <v>165</v>
      </c>
      <c r="Y291" s="2">
        <f t="shared" si="82"/>
        <v>110</v>
      </c>
      <c r="Z291" s="2">
        <f t="shared" si="82"/>
        <v>355</v>
      </c>
      <c r="AA291" s="1">
        <v>1</v>
      </c>
      <c r="AB291" s="2">
        <f t="shared" si="86"/>
        <v>48</v>
      </c>
      <c r="AC291" s="2">
        <f t="shared" si="86"/>
        <v>72</v>
      </c>
      <c r="AD291" s="2">
        <f t="shared" si="86"/>
        <v>45</v>
      </c>
      <c r="AE291" s="2">
        <f t="shared" si="86"/>
        <v>28</v>
      </c>
      <c r="AF291" s="2">
        <f t="shared" si="87"/>
        <v>152</v>
      </c>
      <c r="AG291" s="1" t="s">
        <v>126</v>
      </c>
      <c r="AH291" s="1" t="s">
        <v>220</v>
      </c>
      <c r="AI291" s="1">
        <v>72</v>
      </c>
      <c r="AJ291" s="1" t="s">
        <v>84</v>
      </c>
    </row>
    <row r="292" spans="1:36" x14ac:dyDescent="0.25">
      <c r="A292" s="3">
        <v>43395</v>
      </c>
      <c r="B292" s="4">
        <v>2</v>
      </c>
      <c r="C292" s="4">
        <f t="shared" si="71"/>
        <v>0</v>
      </c>
      <c r="D292" s="4">
        <f t="shared" si="72"/>
        <v>1</v>
      </c>
      <c r="E292" s="4">
        <f t="shared" si="73"/>
        <v>1</v>
      </c>
      <c r="F292" s="4">
        <f t="shared" si="76"/>
        <v>1</v>
      </c>
      <c r="G292" s="4">
        <f t="shared" si="77"/>
        <v>0</v>
      </c>
      <c r="H292" s="4">
        <f t="shared" si="78"/>
        <v>0</v>
      </c>
      <c r="I292" s="4">
        <f t="shared" si="79"/>
        <v>0</v>
      </c>
      <c r="J292" s="4">
        <f t="shared" si="80"/>
        <v>0</v>
      </c>
      <c r="K292" s="4">
        <f t="shared" si="81"/>
        <v>3</v>
      </c>
      <c r="L292" s="4">
        <f t="shared" si="74"/>
        <v>1</v>
      </c>
      <c r="M292" s="6">
        <f>( (_xlfn.DAYS(A292,Datas!$C$5)) / Datas!$E$5) * 100</f>
        <v>56.521739130434781</v>
      </c>
      <c r="N292" s="6">
        <f t="shared" si="75"/>
        <v>70.967741935483872</v>
      </c>
      <c r="O292" s="1">
        <v>620</v>
      </c>
      <c r="P292" s="2">
        <f t="shared" si="85"/>
        <v>38</v>
      </c>
      <c r="Q292" s="2">
        <f t="shared" si="85"/>
        <v>143</v>
      </c>
      <c r="R292" s="2">
        <f t="shared" si="85"/>
        <v>253</v>
      </c>
      <c r="S292" s="2">
        <f t="shared" si="84"/>
        <v>195</v>
      </c>
      <c r="T292" s="2">
        <f t="shared" si="84"/>
        <v>172</v>
      </c>
      <c r="U292" s="1">
        <v>323</v>
      </c>
      <c r="V292" s="2">
        <f>U291</f>
        <v>49</v>
      </c>
      <c r="W292" s="2">
        <f t="shared" si="83"/>
        <v>138</v>
      </c>
      <c r="X292" s="2">
        <f t="shared" si="83"/>
        <v>188</v>
      </c>
      <c r="Y292" s="2">
        <f t="shared" si="82"/>
        <v>165</v>
      </c>
      <c r="Z292" s="2">
        <f t="shared" si="82"/>
        <v>110</v>
      </c>
      <c r="AA292" s="1">
        <v>201</v>
      </c>
      <c r="AB292" s="2">
        <f t="shared" si="86"/>
        <v>1</v>
      </c>
      <c r="AC292" s="2">
        <f t="shared" si="86"/>
        <v>48</v>
      </c>
      <c r="AD292" s="2">
        <f t="shared" si="86"/>
        <v>72</v>
      </c>
      <c r="AE292" s="2">
        <f t="shared" si="86"/>
        <v>45</v>
      </c>
      <c r="AF292" s="2">
        <f t="shared" si="87"/>
        <v>28</v>
      </c>
      <c r="AG292" s="1" t="s">
        <v>142</v>
      </c>
      <c r="AH292" s="1" t="s">
        <v>54</v>
      </c>
      <c r="AI292" s="1">
        <v>64</v>
      </c>
      <c r="AJ292" s="1" t="s">
        <v>122</v>
      </c>
    </row>
    <row r="293" spans="1:36" x14ac:dyDescent="0.25">
      <c r="A293" s="3">
        <v>43396</v>
      </c>
      <c r="B293" s="4">
        <v>2</v>
      </c>
      <c r="C293" s="4">
        <f t="shared" si="71"/>
        <v>0</v>
      </c>
      <c r="D293" s="4">
        <f t="shared" si="72"/>
        <v>1</v>
      </c>
      <c r="E293" s="4">
        <f t="shared" si="73"/>
        <v>2</v>
      </c>
      <c r="F293" s="4">
        <f t="shared" si="76"/>
        <v>0</v>
      </c>
      <c r="G293" s="4">
        <f t="shared" si="77"/>
        <v>1</v>
      </c>
      <c r="H293" s="4">
        <f t="shared" si="78"/>
        <v>0</v>
      </c>
      <c r="I293" s="4">
        <f t="shared" si="79"/>
        <v>0</v>
      </c>
      <c r="J293" s="4">
        <f t="shared" si="80"/>
        <v>0</v>
      </c>
      <c r="K293" s="4">
        <f t="shared" si="81"/>
        <v>1</v>
      </c>
      <c r="L293" s="4">
        <f t="shared" si="74"/>
        <v>1</v>
      </c>
      <c r="M293" s="6">
        <f>( (_xlfn.DAYS(A293,Datas!$C$5)) / Datas!$E$5) * 100</f>
        <v>57.246376811594203</v>
      </c>
      <c r="N293" s="6">
        <f t="shared" si="75"/>
        <v>74.193548387096769</v>
      </c>
      <c r="O293" s="1">
        <v>766</v>
      </c>
      <c r="P293" s="2">
        <f t="shared" si="85"/>
        <v>620</v>
      </c>
      <c r="Q293" s="2">
        <f t="shared" si="85"/>
        <v>38</v>
      </c>
      <c r="R293" s="2">
        <f t="shared" si="85"/>
        <v>143</v>
      </c>
      <c r="S293" s="2">
        <f t="shared" si="84"/>
        <v>253</v>
      </c>
      <c r="T293" s="2">
        <f t="shared" si="84"/>
        <v>195</v>
      </c>
      <c r="U293" s="1">
        <v>412</v>
      </c>
      <c r="V293" s="2">
        <f>U292</f>
        <v>323</v>
      </c>
      <c r="W293" s="2">
        <f t="shared" si="83"/>
        <v>49</v>
      </c>
      <c r="X293" s="2">
        <f t="shared" si="83"/>
        <v>138</v>
      </c>
      <c r="Y293" s="2">
        <f t="shared" si="82"/>
        <v>188</v>
      </c>
      <c r="Z293" s="2">
        <f t="shared" si="82"/>
        <v>165</v>
      </c>
      <c r="AA293" s="1">
        <v>272</v>
      </c>
      <c r="AB293" s="2">
        <f t="shared" si="86"/>
        <v>201</v>
      </c>
      <c r="AC293" s="2">
        <f t="shared" si="86"/>
        <v>1</v>
      </c>
      <c r="AD293" s="2">
        <f t="shared" si="86"/>
        <v>48</v>
      </c>
      <c r="AE293" s="2">
        <f t="shared" si="86"/>
        <v>72</v>
      </c>
      <c r="AF293" s="2">
        <f t="shared" si="87"/>
        <v>45</v>
      </c>
      <c r="AG293" s="1" t="s">
        <v>144</v>
      </c>
      <c r="AH293" s="1" t="s">
        <v>67</v>
      </c>
      <c r="AI293" s="1">
        <v>63</v>
      </c>
      <c r="AJ293" s="1" t="s">
        <v>18</v>
      </c>
    </row>
    <row r="294" spans="1:36" x14ac:dyDescent="0.25">
      <c r="A294" s="3">
        <v>43397</v>
      </c>
      <c r="B294" s="4">
        <v>2</v>
      </c>
      <c r="C294" s="4">
        <f t="shared" si="71"/>
        <v>0</v>
      </c>
      <c r="D294" s="4">
        <f t="shared" si="72"/>
        <v>1</v>
      </c>
      <c r="E294" s="4">
        <f t="shared" si="73"/>
        <v>3</v>
      </c>
      <c r="F294" s="4">
        <f t="shared" si="76"/>
        <v>0</v>
      </c>
      <c r="G294" s="4">
        <f t="shared" si="77"/>
        <v>0</v>
      </c>
      <c r="H294" s="4">
        <f t="shared" si="78"/>
        <v>1</v>
      </c>
      <c r="I294" s="4">
        <f t="shared" si="79"/>
        <v>0</v>
      </c>
      <c r="J294" s="4">
        <f t="shared" si="80"/>
        <v>0</v>
      </c>
      <c r="K294" s="4">
        <f t="shared" si="81"/>
        <v>1</v>
      </c>
      <c r="L294" s="4">
        <f t="shared" si="74"/>
        <v>1</v>
      </c>
      <c r="M294" s="6">
        <f>( (_xlfn.DAYS(A294,Datas!$C$5)) / Datas!$E$5) * 100</f>
        <v>57.971014492753625</v>
      </c>
      <c r="N294" s="6">
        <f t="shared" si="75"/>
        <v>77.41935483870968</v>
      </c>
      <c r="O294" s="1">
        <v>508</v>
      </c>
      <c r="P294" s="2">
        <f t="shared" si="85"/>
        <v>766</v>
      </c>
      <c r="Q294" s="2">
        <f t="shared" si="85"/>
        <v>620</v>
      </c>
      <c r="R294" s="2">
        <f t="shared" si="85"/>
        <v>38</v>
      </c>
      <c r="S294" s="2">
        <f t="shared" si="84"/>
        <v>143</v>
      </c>
      <c r="T294" s="2">
        <f t="shared" si="84"/>
        <v>253</v>
      </c>
      <c r="U294" s="1">
        <v>382</v>
      </c>
      <c r="V294" s="2">
        <f>U293</f>
        <v>412</v>
      </c>
      <c r="W294" s="2">
        <f t="shared" si="83"/>
        <v>323</v>
      </c>
      <c r="X294" s="2">
        <f t="shared" si="83"/>
        <v>49</v>
      </c>
      <c r="Y294" s="2">
        <f t="shared" si="82"/>
        <v>138</v>
      </c>
      <c r="Z294" s="2">
        <f t="shared" si="82"/>
        <v>188</v>
      </c>
      <c r="AA294" s="1">
        <v>228</v>
      </c>
      <c r="AB294" s="2">
        <f t="shared" si="86"/>
        <v>272</v>
      </c>
      <c r="AC294" s="2">
        <f t="shared" si="86"/>
        <v>201</v>
      </c>
      <c r="AD294" s="2">
        <f t="shared" si="86"/>
        <v>1</v>
      </c>
      <c r="AE294" s="2">
        <f t="shared" si="86"/>
        <v>48</v>
      </c>
      <c r="AF294" s="2">
        <f t="shared" si="87"/>
        <v>72</v>
      </c>
      <c r="AG294" s="1" t="s">
        <v>187</v>
      </c>
      <c r="AH294" s="1" t="s">
        <v>46</v>
      </c>
      <c r="AI294" s="1">
        <v>82</v>
      </c>
      <c r="AJ294" s="1" t="s">
        <v>176</v>
      </c>
    </row>
    <row r="295" spans="1:36" x14ac:dyDescent="0.25">
      <c r="A295" s="3">
        <v>43398</v>
      </c>
      <c r="B295" s="4">
        <v>2</v>
      </c>
      <c r="C295" s="4">
        <f t="shared" si="71"/>
        <v>0</v>
      </c>
      <c r="D295" s="4">
        <f t="shared" si="72"/>
        <v>1</v>
      </c>
      <c r="E295" s="4">
        <f t="shared" si="73"/>
        <v>4</v>
      </c>
      <c r="F295" s="4">
        <f t="shared" si="76"/>
        <v>0</v>
      </c>
      <c r="G295" s="4">
        <f t="shared" si="77"/>
        <v>0</v>
      </c>
      <c r="H295" s="4">
        <f t="shared" si="78"/>
        <v>0</v>
      </c>
      <c r="I295" s="4">
        <f t="shared" si="79"/>
        <v>1</v>
      </c>
      <c r="J295" s="4">
        <f t="shared" si="80"/>
        <v>0</v>
      </c>
      <c r="K295" s="4">
        <f t="shared" si="81"/>
        <v>1</v>
      </c>
      <c r="L295" s="4">
        <f t="shared" si="74"/>
        <v>1</v>
      </c>
      <c r="M295" s="6">
        <f>( (_xlfn.DAYS(A295,Datas!$C$5)) / Datas!$E$5) * 100</f>
        <v>58.695652173913047</v>
      </c>
      <c r="N295" s="6">
        <f t="shared" si="75"/>
        <v>80.645161290322577</v>
      </c>
      <c r="O295" s="1">
        <v>458</v>
      </c>
      <c r="P295" s="2">
        <f t="shared" si="85"/>
        <v>508</v>
      </c>
      <c r="Q295" s="2">
        <f t="shared" si="85"/>
        <v>766</v>
      </c>
      <c r="R295" s="2">
        <f t="shared" si="85"/>
        <v>620</v>
      </c>
      <c r="S295" s="2">
        <f t="shared" si="84"/>
        <v>38</v>
      </c>
      <c r="T295" s="2">
        <f t="shared" si="84"/>
        <v>143</v>
      </c>
      <c r="U295" s="1">
        <v>402</v>
      </c>
      <c r="V295" s="2">
        <f>U294</f>
        <v>382</v>
      </c>
      <c r="W295" s="2">
        <f t="shared" si="83"/>
        <v>412</v>
      </c>
      <c r="X295" s="2">
        <f t="shared" si="83"/>
        <v>323</v>
      </c>
      <c r="Y295" s="2">
        <f t="shared" si="82"/>
        <v>49</v>
      </c>
      <c r="Z295" s="2">
        <f t="shared" si="82"/>
        <v>138</v>
      </c>
      <c r="AA295" s="1">
        <v>183</v>
      </c>
      <c r="AB295" s="2">
        <f t="shared" si="86"/>
        <v>228</v>
      </c>
      <c r="AC295" s="2">
        <f t="shared" si="86"/>
        <v>272</v>
      </c>
      <c r="AD295" s="2">
        <f t="shared" si="86"/>
        <v>201</v>
      </c>
      <c r="AE295" s="2">
        <f t="shared" si="86"/>
        <v>1</v>
      </c>
      <c r="AF295" s="2">
        <f t="shared" si="87"/>
        <v>48</v>
      </c>
      <c r="AG295" s="1">
        <v>950</v>
      </c>
      <c r="AH295" s="1">
        <v>20</v>
      </c>
      <c r="AI295" s="1">
        <v>87</v>
      </c>
      <c r="AJ295" s="1">
        <v>3</v>
      </c>
    </row>
    <row r="296" spans="1:36" x14ac:dyDescent="0.25">
      <c r="A296" s="3">
        <v>43399</v>
      </c>
      <c r="B296" s="4">
        <v>2</v>
      </c>
      <c r="C296" s="4">
        <f t="shared" si="71"/>
        <v>0</v>
      </c>
      <c r="D296" s="4">
        <f t="shared" si="72"/>
        <v>1</v>
      </c>
      <c r="E296" s="4">
        <f t="shared" si="73"/>
        <v>5</v>
      </c>
      <c r="F296" s="4">
        <f t="shared" si="76"/>
        <v>0</v>
      </c>
      <c r="G296" s="4">
        <f t="shared" si="77"/>
        <v>0</v>
      </c>
      <c r="H296" s="4">
        <f t="shared" si="78"/>
        <v>0</v>
      </c>
      <c r="I296" s="4">
        <f t="shared" si="79"/>
        <v>0</v>
      </c>
      <c r="J296" s="4">
        <f t="shared" si="80"/>
        <v>1</v>
      </c>
      <c r="K296" s="4">
        <f t="shared" si="81"/>
        <v>1</v>
      </c>
      <c r="L296" s="4">
        <f t="shared" si="74"/>
        <v>3</v>
      </c>
      <c r="M296" s="6">
        <f>( (_xlfn.DAYS(A296,Datas!$C$5)) / Datas!$E$5) * 100</f>
        <v>59.420289855072461</v>
      </c>
      <c r="N296" s="6">
        <f t="shared" si="75"/>
        <v>83.870967741935488</v>
      </c>
      <c r="O296" s="1">
        <v>241</v>
      </c>
      <c r="P296" s="2">
        <f t="shared" si="85"/>
        <v>458</v>
      </c>
      <c r="Q296" s="2">
        <f t="shared" si="85"/>
        <v>508</v>
      </c>
      <c r="R296" s="2">
        <f t="shared" si="85"/>
        <v>766</v>
      </c>
      <c r="S296" s="2">
        <f t="shared" si="84"/>
        <v>620</v>
      </c>
      <c r="T296" s="2">
        <f t="shared" si="84"/>
        <v>38</v>
      </c>
      <c r="U296" s="1">
        <v>263</v>
      </c>
      <c r="V296" s="2">
        <f>U295</f>
        <v>402</v>
      </c>
      <c r="W296" s="2">
        <f t="shared" si="83"/>
        <v>382</v>
      </c>
      <c r="X296" s="2">
        <f t="shared" si="83"/>
        <v>412</v>
      </c>
      <c r="Y296" s="2">
        <f t="shared" si="82"/>
        <v>323</v>
      </c>
      <c r="Z296" s="2">
        <f t="shared" si="82"/>
        <v>49</v>
      </c>
      <c r="AA296" s="1">
        <v>63</v>
      </c>
      <c r="AB296" s="2">
        <f t="shared" si="86"/>
        <v>183</v>
      </c>
      <c r="AC296" s="2">
        <f t="shared" si="86"/>
        <v>228</v>
      </c>
      <c r="AD296" s="2">
        <f t="shared" si="86"/>
        <v>272</v>
      </c>
      <c r="AE296" s="2">
        <f t="shared" si="86"/>
        <v>201</v>
      </c>
      <c r="AF296" s="2">
        <f t="shared" si="87"/>
        <v>1</v>
      </c>
      <c r="AG296" s="1" t="s">
        <v>297</v>
      </c>
      <c r="AH296" s="1">
        <v>21</v>
      </c>
      <c r="AI296" s="1">
        <v>85</v>
      </c>
      <c r="AJ296" s="1" t="s">
        <v>162</v>
      </c>
    </row>
    <row r="297" spans="1:36" x14ac:dyDescent="0.25">
      <c r="A297" s="3">
        <v>43402</v>
      </c>
      <c r="B297" s="4">
        <v>2</v>
      </c>
      <c r="C297" s="4">
        <f t="shared" si="71"/>
        <v>0</v>
      </c>
      <c r="D297" s="4">
        <f t="shared" si="72"/>
        <v>1</v>
      </c>
      <c r="E297" s="4">
        <f t="shared" si="73"/>
        <v>1</v>
      </c>
      <c r="F297" s="4">
        <f t="shared" si="76"/>
        <v>1</v>
      </c>
      <c r="G297" s="4">
        <f t="shared" si="77"/>
        <v>0</v>
      </c>
      <c r="H297" s="4">
        <f t="shared" si="78"/>
        <v>0</v>
      </c>
      <c r="I297" s="4">
        <f t="shared" si="79"/>
        <v>0</v>
      </c>
      <c r="J297" s="4">
        <f t="shared" si="80"/>
        <v>0</v>
      </c>
      <c r="K297" s="4">
        <f t="shared" si="81"/>
        <v>3</v>
      </c>
      <c r="L297" s="4">
        <f t="shared" si="74"/>
        <v>1</v>
      </c>
      <c r="M297" s="6">
        <f>( (_xlfn.DAYS(A297,Datas!$C$5)) / Datas!$E$5) * 100</f>
        <v>61.594202898550719</v>
      </c>
      <c r="N297" s="6">
        <f t="shared" si="75"/>
        <v>93.548387096774192</v>
      </c>
      <c r="O297" s="1">
        <v>511</v>
      </c>
      <c r="P297" s="2">
        <f t="shared" si="85"/>
        <v>241</v>
      </c>
      <c r="Q297" s="2">
        <f t="shared" si="85"/>
        <v>458</v>
      </c>
      <c r="R297" s="2">
        <f t="shared" si="85"/>
        <v>508</v>
      </c>
      <c r="S297" s="2">
        <f t="shared" si="84"/>
        <v>766</v>
      </c>
      <c r="T297" s="2">
        <f t="shared" si="84"/>
        <v>620</v>
      </c>
      <c r="U297" s="1">
        <v>293</v>
      </c>
      <c r="V297" s="2">
        <f>U296</f>
        <v>263</v>
      </c>
      <c r="W297" s="2">
        <f t="shared" si="83"/>
        <v>402</v>
      </c>
      <c r="X297" s="2">
        <f t="shared" si="83"/>
        <v>382</v>
      </c>
      <c r="Y297" s="2">
        <f t="shared" si="82"/>
        <v>412</v>
      </c>
      <c r="Z297" s="2">
        <f t="shared" si="82"/>
        <v>323</v>
      </c>
      <c r="AA297" s="1">
        <v>185</v>
      </c>
      <c r="AB297" s="2">
        <f t="shared" si="86"/>
        <v>63</v>
      </c>
      <c r="AC297" s="2">
        <f t="shared" si="86"/>
        <v>183</v>
      </c>
      <c r="AD297" s="2">
        <f t="shared" si="86"/>
        <v>228</v>
      </c>
      <c r="AE297" s="2">
        <f t="shared" si="86"/>
        <v>272</v>
      </c>
      <c r="AF297" s="2">
        <f t="shared" si="87"/>
        <v>201</v>
      </c>
      <c r="AG297" s="1" t="s">
        <v>148</v>
      </c>
      <c r="AH297" s="1" t="s">
        <v>70</v>
      </c>
      <c r="AI297" s="1">
        <v>72</v>
      </c>
      <c r="AJ297" s="1" t="s">
        <v>9</v>
      </c>
    </row>
    <row r="298" spans="1:36" x14ac:dyDescent="0.25">
      <c r="A298" s="3">
        <v>43403</v>
      </c>
      <c r="B298" s="4">
        <v>2</v>
      </c>
      <c r="C298" s="4">
        <f t="shared" si="71"/>
        <v>0</v>
      </c>
      <c r="D298" s="4">
        <f t="shared" si="72"/>
        <v>1</v>
      </c>
      <c r="E298" s="4">
        <f t="shared" si="73"/>
        <v>2</v>
      </c>
      <c r="F298" s="4">
        <f t="shared" si="76"/>
        <v>0</v>
      </c>
      <c r="G298" s="4">
        <f t="shared" si="77"/>
        <v>1</v>
      </c>
      <c r="H298" s="4">
        <f t="shared" si="78"/>
        <v>0</v>
      </c>
      <c r="I298" s="4">
        <f t="shared" si="79"/>
        <v>0</v>
      </c>
      <c r="J298" s="4">
        <f t="shared" si="80"/>
        <v>0</v>
      </c>
      <c r="K298" s="4">
        <f t="shared" si="81"/>
        <v>1</v>
      </c>
      <c r="L298" s="4">
        <f t="shared" si="74"/>
        <v>1</v>
      </c>
      <c r="M298" s="6">
        <f>( (_xlfn.DAYS(A298,Datas!$C$5)) / Datas!$E$5) * 100</f>
        <v>62.318840579710141</v>
      </c>
      <c r="N298" s="6">
        <f t="shared" si="75"/>
        <v>96.774193548387103</v>
      </c>
      <c r="O298" s="1">
        <v>667</v>
      </c>
      <c r="P298" s="2">
        <f t="shared" si="85"/>
        <v>511</v>
      </c>
      <c r="Q298" s="2">
        <f t="shared" si="85"/>
        <v>241</v>
      </c>
      <c r="R298" s="2">
        <f t="shared" si="85"/>
        <v>458</v>
      </c>
      <c r="S298" s="2">
        <f t="shared" si="84"/>
        <v>508</v>
      </c>
      <c r="T298" s="2">
        <f t="shared" si="84"/>
        <v>766</v>
      </c>
      <c r="U298" s="1">
        <v>437</v>
      </c>
      <c r="V298" s="2">
        <f>U297</f>
        <v>293</v>
      </c>
      <c r="W298" s="2">
        <f t="shared" si="83"/>
        <v>263</v>
      </c>
      <c r="X298" s="2">
        <f t="shared" si="83"/>
        <v>402</v>
      </c>
      <c r="Y298" s="2">
        <f t="shared" si="82"/>
        <v>382</v>
      </c>
      <c r="Z298" s="2">
        <f t="shared" si="82"/>
        <v>412</v>
      </c>
      <c r="AA298" s="1">
        <v>256</v>
      </c>
      <c r="AB298" s="2">
        <f t="shared" si="86"/>
        <v>185</v>
      </c>
      <c r="AC298" s="2">
        <f t="shared" si="86"/>
        <v>63</v>
      </c>
      <c r="AD298" s="2">
        <f t="shared" si="86"/>
        <v>183</v>
      </c>
      <c r="AE298" s="2">
        <f t="shared" si="86"/>
        <v>228</v>
      </c>
      <c r="AF298" s="2">
        <f t="shared" si="87"/>
        <v>272</v>
      </c>
      <c r="AG298" s="1" t="s">
        <v>114</v>
      </c>
      <c r="AH298" s="1">
        <v>19</v>
      </c>
      <c r="AI298" s="1">
        <v>77</v>
      </c>
      <c r="AJ298" s="1" t="s">
        <v>33</v>
      </c>
    </row>
    <row r="299" spans="1:36" x14ac:dyDescent="0.25">
      <c r="A299" s="3">
        <v>43404</v>
      </c>
      <c r="B299" s="4">
        <v>2</v>
      </c>
      <c r="C299" s="4">
        <f t="shared" si="71"/>
        <v>0</v>
      </c>
      <c r="D299" s="4">
        <f t="shared" si="72"/>
        <v>1</v>
      </c>
      <c r="E299" s="4">
        <f t="shared" si="73"/>
        <v>3</v>
      </c>
      <c r="F299" s="4">
        <f t="shared" si="76"/>
        <v>0</v>
      </c>
      <c r="G299" s="4">
        <f t="shared" si="77"/>
        <v>0</v>
      </c>
      <c r="H299" s="4">
        <f t="shared" si="78"/>
        <v>1</v>
      </c>
      <c r="I299" s="4">
        <f t="shared" si="79"/>
        <v>0</v>
      </c>
      <c r="J299" s="4">
        <f t="shared" si="80"/>
        <v>0</v>
      </c>
      <c r="K299" s="4">
        <f t="shared" si="81"/>
        <v>1</v>
      </c>
      <c r="L299" s="4">
        <f t="shared" si="74"/>
        <v>1</v>
      </c>
      <c r="M299" s="6">
        <f>( (_xlfn.DAYS(A299,Datas!$C$5)) / Datas!$E$5) * 100</f>
        <v>63.04347826086957</v>
      </c>
      <c r="N299" s="6">
        <f t="shared" si="75"/>
        <v>100</v>
      </c>
      <c r="O299" s="1">
        <v>563</v>
      </c>
      <c r="P299" s="2">
        <f t="shared" si="85"/>
        <v>667</v>
      </c>
      <c r="Q299" s="2">
        <f t="shared" si="85"/>
        <v>511</v>
      </c>
      <c r="R299" s="2">
        <f t="shared" si="85"/>
        <v>241</v>
      </c>
      <c r="S299" s="2">
        <f t="shared" si="84"/>
        <v>458</v>
      </c>
      <c r="T299" s="2">
        <f t="shared" si="84"/>
        <v>508</v>
      </c>
      <c r="U299" s="1">
        <v>362</v>
      </c>
      <c r="V299" s="2">
        <f>U298</f>
        <v>437</v>
      </c>
      <c r="W299" s="2">
        <f t="shared" si="83"/>
        <v>293</v>
      </c>
      <c r="X299" s="2">
        <f t="shared" si="83"/>
        <v>263</v>
      </c>
      <c r="Y299" s="2">
        <f t="shared" si="82"/>
        <v>402</v>
      </c>
      <c r="Z299" s="2">
        <f t="shared" si="82"/>
        <v>382</v>
      </c>
      <c r="AA299" s="1">
        <v>208</v>
      </c>
      <c r="AB299" s="2">
        <f t="shared" si="86"/>
        <v>256</v>
      </c>
      <c r="AC299" s="2">
        <f t="shared" si="86"/>
        <v>185</v>
      </c>
      <c r="AD299" s="2">
        <f t="shared" si="86"/>
        <v>63</v>
      </c>
      <c r="AE299" s="2">
        <f t="shared" si="86"/>
        <v>183</v>
      </c>
      <c r="AF299" s="2">
        <f t="shared" si="87"/>
        <v>228</v>
      </c>
      <c r="AG299" s="1" t="s">
        <v>96</v>
      </c>
      <c r="AH299" s="1" t="s">
        <v>222</v>
      </c>
      <c r="AI299" s="1">
        <v>68</v>
      </c>
      <c r="AJ299" s="1" t="s">
        <v>156</v>
      </c>
    </row>
    <row r="300" spans="1:36" x14ac:dyDescent="0.25">
      <c r="A300" s="3">
        <v>43405</v>
      </c>
      <c r="B300" s="4">
        <v>2</v>
      </c>
      <c r="C300" s="4">
        <f t="shared" si="71"/>
        <v>0</v>
      </c>
      <c r="D300" s="4">
        <f t="shared" si="72"/>
        <v>1</v>
      </c>
      <c r="E300" s="4">
        <f t="shared" si="73"/>
        <v>4</v>
      </c>
      <c r="F300" s="4">
        <f t="shared" si="76"/>
        <v>0</v>
      </c>
      <c r="G300" s="4">
        <f t="shared" si="77"/>
        <v>0</v>
      </c>
      <c r="H300" s="4">
        <f t="shared" si="78"/>
        <v>0</v>
      </c>
      <c r="I300" s="4">
        <f t="shared" si="79"/>
        <v>1</v>
      </c>
      <c r="J300" s="4">
        <f t="shared" si="80"/>
        <v>0</v>
      </c>
      <c r="K300" s="4">
        <f t="shared" si="81"/>
        <v>1</v>
      </c>
      <c r="L300" s="4">
        <f t="shared" si="74"/>
        <v>4</v>
      </c>
      <c r="M300" s="6">
        <f>( (_xlfn.DAYS(A300,Datas!$C$5)) / Datas!$E$5) * 100</f>
        <v>63.768115942028977</v>
      </c>
      <c r="N300" s="6">
        <f t="shared" si="75"/>
        <v>3.3333333333333335</v>
      </c>
      <c r="O300" s="1">
        <v>407</v>
      </c>
      <c r="P300" s="2">
        <f t="shared" si="85"/>
        <v>563</v>
      </c>
      <c r="Q300" s="2">
        <f t="shared" si="85"/>
        <v>667</v>
      </c>
      <c r="R300" s="2">
        <f t="shared" si="85"/>
        <v>511</v>
      </c>
      <c r="S300" s="2">
        <f t="shared" si="84"/>
        <v>241</v>
      </c>
      <c r="T300" s="2">
        <f t="shared" si="84"/>
        <v>458</v>
      </c>
      <c r="U300" s="1">
        <v>344</v>
      </c>
      <c r="V300" s="2">
        <f>U299</f>
        <v>362</v>
      </c>
      <c r="W300" s="2">
        <f t="shared" si="83"/>
        <v>437</v>
      </c>
      <c r="X300" s="2">
        <f t="shared" si="83"/>
        <v>293</v>
      </c>
      <c r="Y300" s="2">
        <f t="shared" si="82"/>
        <v>263</v>
      </c>
      <c r="Z300" s="2">
        <f t="shared" si="82"/>
        <v>402</v>
      </c>
      <c r="AA300" s="1">
        <v>131</v>
      </c>
      <c r="AB300" s="2">
        <f t="shared" si="86"/>
        <v>208</v>
      </c>
      <c r="AC300" s="2">
        <f t="shared" si="86"/>
        <v>256</v>
      </c>
      <c r="AD300" s="2">
        <f t="shared" si="86"/>
        <v>185</v>
      </c>
      <c r="AE300" s="2">
        <f t="shared" si="86"/>
        <v>63</v>
      </c>
      <c r="AF300" s="2">
        <f t="shared" si="87"/>
        <v>183</v>
      </c>
      <c r="AG300" s="1" t="s">
        <v>235</v>
      </c>
      <c r="AH300" s="1" t="s">
        <v>287</v>
      </c>
      <c r="AI300" s="1">
        <v>78</v>
      </c>
      <c r="AJ300" s="1" t="s">
        <v>94</v>
      </c>
    </row>
    <row r="301" spans="1:36" x14ac:dyDescent="0.25">
      <c r="A301" s="3">
        <v>43409</v>
      </c>
      <c r="B301" s="4">
        <v>2</v>
      </c>
      <c r="C301" s="4">
        <f t="shared" si="71"/>
        <v>0</v>
      </c>
      <c r="D301" s="4">
        <f t="shared" si="72"/>
        <v>1</v>
      </c>
      <c r="E301" s="4">
        <f t="shared" si="73"/>
        <v>1</v>
      </c>
      <c r="F301" s="4">
        <f t="shared" si="76"/>
        <v>1</v>
      </c>
      <c r="G301" s="4">
        <f t="shared" si="77"/>
        <v>0</v>
      </c>
      <c r="H301" s="4">
        <f t="shared" si="78"/>
        <v>0</v>
      </c>
      <c r="I301" s="4">
        <f t="shared" si="79"/>
        <v>0</v>
      </c>
      <c r="J301" s="4">
        <f t="shared" si="80"/>
        <v>0</v>
      </c>
      <c r="K301" s="4">
        <f t="shared" si="81"/>
        <v>4</v>
      </c>
      <c r="L301" s="4">
        <f t="shared" si="74"/>
        <v>1</v>
      </c>
      <c r="M301" s="6">
        <f>( (_xlfn.DAYS(A301,Datas!$C$5)) / Datas!$E$5) * 100</f>
        <v>66.666666666666657</v>
      </c>
      <c r="N301" s="6">
        <f t="shared" si="75"/>
        <v>16.666666666666664</v>
      </c>
      <c r="O301" s="1">
        <v>553</v>
      </c>
      <c r="P301" s="2">
        <f t="shared" si="85"/>
        <v>407</v>
      </c>
      <c r="Q301" s="2">
        <f t="shared" si="85"/>
        <v>563</v>
      </c>
      <c r="R301" s="2">
        <f t="shared" si="85"/>
        <v>667</v>
      </c>
      <c r="S301" s="2">
        <f t="shared" si="84"/>
        <v>511</v>
      </c>
      <c r="T301" s="2">
        <f t="shared" si="84"/>
        <v>241</v>
      </c>
      <c r="U301" s="1">
        <v>299</v>
      </c>
      <c r="V301" s="2">
        <f>U300</f>
        <v>344</v>
      </c>
      <c r="W301" s="2">
        <f t="shared" si="83"/>
        <v>362</v>
      </c>
      <c r="X301" s="2">
        <f t="shared" si="83"/>
        <v>437</v>
      </c>
      <c r="Y301" s="2">
        <f t="shared" si="82"/>
        <v>293</v>
      </c>
      <c r="Z301" s="2">
        <f t="shared" si="82"/>
        <v>263</v>
      </c>
      <c r="AA301" s="1">
        <v>181</v>
      </c>
      <c r="AB301" s="2">
        <f t="shared" si="86"/>
        <v>131</v>
      </c>
      <c r="AC301" s="2">
        <f t="shared" si="86"/>
        <v>208</v>
      </c>
      <c r="AD301" s="2">
        <f t="shared" si="86"/>
        <v>256</v>
      </c>
      <c r="AE301" s="2">
        <f t="shared" si="86"/>
        <v>185</v>
      </c>
      <c r="AF301" s="2">
        <f t="shared" si="87"/>
        <v>63</v>
      </c>
      <c r="AG301" s="1" t="s">
        <v>303</v>
      </c>
      <c r="AH301" s="1" t="s">
        <v>15</v>
      </c>
      <c r="AI301" s="1">
        <v>79</v>
      </c>
      <c r="AJ301" s="1" t="s">
        <v>168</v>
      </c>
    </row>
    <row r="302" spans="1:36" x14ac:dyDescent="0.25">
      <c r="A302" s="3">
        <v>43410</v>
      </c>
      <c r="B302" s="4">
        <v>2</v>
      </c>
      <c r="C302" s="4">
        <f t="shared" si="71"/>
        <v>0</v>
      </c>
      <c r="D302" s="4">
        <f t="shared" si="72"/>
        <v>1</v>
      </c>
      <c r="E302" s="4">
        <f t="shared" si="73"/>
        <v>2</v>
      </c>
      <c r="F302" s="4">
        <f t="shared" si="76"/>
        <v>0</v>
      </c>
      <c r="G302" s="4">
        <f t="shared" si="77"/>
        <v>1</v>
      </c>
      <c r="H302" s="4">
        <f t="shared" si="78"/>
        <v>0</v>
      </c>
      <c r="I302" s="4">
        <f t="shared" si="79"/>
        <v>0</v>
      </c>
      <c r="J302" s="4">
        <f t="shared" si="80"/>
        <v>0</v>
      </c>
      <c r="K302" s="4">
        <f t="shared" si="81"/>
        <v>1</v>
      </c>
      <c r="L302" s="4">
        <f t="shared" si="74"/>
        <v>1</v>
      </c>
      <c r="M302" s="6">
        <f>( (_xlfn.DAYS(A302,Datas!$C$5)) / Datas!$E$5) * 100</f>
        <v>67.391304347826093</v>
      </c>
      <c r="N302" s="6">
        <f t="shared" si="75"/>
        <v>20</v>
      </c>
      <c r="O302" s="1">
        <v>620</v>
      </c>
      <c r="P302" s="2">
        <f t="shared" si="85"/>
        <v>553</v>
      </c>
      <c r="Q302" s="2">
        <f t="shared" si="85"/>
        <v>407</v>
      </c>
      <c r="R302" s="2">
        <f t="shared" si="85"/>
        <v>563</v>
      </c>
      <c r="S302" s="2">
        <f t="shared" si="84"/>
        <v>667</v>
      </c>
      <c r="T302" s="2">
        <f t="shared" si="84"/>
        <v>511</v>
      </c>
      <c r="U302" s="1">
        <v>400</v>
      </c>
      <c r="V302" s="2">
        <f>U301</f>
        <v>299</v>
      </c>
      <c r="W302" s="2">
        <f t="shared" si="83"/>
        <v>344</v>
      </c>
      <c r="X302" s="2">
        <f t="shared" si="83"/>
        <v>362</v>
      </c>
      <c r="Y302" s="2">
        <f t="shared" si="82"/>
        <v>437</v>
      </c>
      <c r="Z302" s="2">
        <f t="shared" si="82"/>
        <v>293</v>
      </c>
      <c r="AA302" s="1">
        <v>205</v>
      </c>
      <c r="AB302" s="2">
        <f t="shared" si="86"/>
        <v>181</v>
      </c>
      <c r="AC302" s="2">
        <f t="shared" si="86"/>
        <v>131</v>
      </c>
      <c r="AD302" s="2">
        <f t="shared" si="86"/>
        <v>208</v>
      </c>
      <c r="AE302" s="2">
        <f t="shared" si="86"/>
        <v>256</v>
      </c>
      <c r="AF302" s="2">
        <f t="shared" si="87"/>
        <v>185</v>
      </c>
      <c r="AG302" s="1" t="s">
        <v>73</v>
      </c>
      <c r="AH302" s="1" t="s">
        <v>68</v>
      </c>
      <c r="AI302" s="1">
        <v>85</v>
      </c>
      <c r="AJ302" s="1" t="s">
        <v>156</v>
      </c>
    </row>
    <row r="303" spans="1:36" x14ac:dyDescent="0.25">
      <c r="A303" s="3">
        <v>43411</v>
      </c>
      <c r="B303" s="4">
        <v>2</v>
      </c>
      <c r="C303" s="4">
        <f t="shared" si="71"/>
        <v>0</v>
      </c>
      <c r="D303" s="4">
        <f t="shared" si="72"/>
        <v>1</v>
      </c>
      <c r="E303" s="4">
        <f t="shared" si="73"/>
        <v>3</v>
      </c>
      <c r="F303" s="4">
        <f t="shared" si="76"/>
        <v>0</v>
      </c>
      <c r="G303" s="4">
        <f t="shared" si="77"/>
        <v>0</v>
      </c>
      <c r="H303" s="4">
        <f t="shared" si="78"/>
        <v>1</v>
      </c>
      <c r="I303" s="4">
        <f t="shared" si="79"/>
        <v>0</v>
      </c>
      <c r="J303" s="4">
        <f t="shared" si="80"/>
        <v>0</v>
      </c>
      <c r="K303" s="4">
        <f t="shared" si="81"/>
        <v>1</v>
      </c>
      <c r="L303" s="4">
        <f t="shared" si="74"/>
        <v>1</v>
      </c>
      <c r="M303" s="6">
        <f>( (_xlfn.DAYS(A303,Datas!$C$5)) / Datas!$E$5) * 100</f>
        <v>68.115942028985515</v>
      </c>
      <c r="N303" s="6">
        <f t="shared" si="75"/>
        <v>23.333333333333332</v>
      </c>
      <c r="O303" s="1">
        <v>555</v>
      </c>
      <c r="P303" s="2">
        <f t="shared" si="85"/>
        <v>620</v>
      </c>
      <c r="Q303" s="2">
        <f t="shared" si="85"/>
        <v>553</v>
      </c>
      <c r="R303" s="2">
        <f t="shared" si="85"/>
        <v>407</v>
      </c>
      <c r="S303" s="2">
        <f t="shared" si="84"/>
        <v>563</v>
      </c>
      <c r="T303" s="2">
        <f t="shared" si="84"/>
        <v>667</v>
      </c>
      <c r="U303" s="1">
        <v>358</v>
      </c>
      <c r="V303" s="2">
        <f>U302</f>
        <v>400</v>
      </c>
      <c r="W303" s="2">
        <f t="shared" si="83"/>
        <v>299</v>
      </c>
      <c r="X303" s="2">
        <f t="shared" si="83"/>
        <v>344</v>
      </c>
      <c r="Y303" s="2">
        <f t="shared" si="82"/>
        <v>362</v>
      </c>
      <c r="Z303" s="2">
        <f t="shared" si="82"/>
        <v>437</v>
      </c>
      <c r="AA303" s="1">
        <v>215</v>
      </c>
      <c r="AB303" s="2">
        <f t="shared" si="86"/>
        <v>205</v>
      </c>
      <c r="AC303" s="2">
        <f t="shared" si="86"/>
        <v>181</v>
      </c>
      <c r="AD303" s="2">
        <f t="shared" si="86"/>
        <v>131</v>
      </c>
      <c r="AE303" s="2">
        <f t="shared" si="86"/>
        <v>208</v>
      </c>
      <c r="AF303" s="2">
        <f t="shared" si="87"/>
        <v>256</v>
      </c>
      <c r="AG303" s="1" t="s">
        <v>142</v>
      </c>
      <c r="AH303" s="1" t="s">
        <v>14</v>
      </c>
      <c r="AI303" s="1">
        <v>81</v>
      </c>
      <c r="AJ303" s="1" t="s">
        <v>18</v>
      </c>
    </row>
    <row r="304" spans="1:36" x14ac:dyDescent="0.25">
      <c r="A304" s="3">
        <v>43412</v>
      </c>
      <c r="B304" s="4">
        <v>2</v>
      </c>
      <c r="C304" s="4">
        <f t="shared" si="71"/>
        <v>0</v>
      </c>
      <c r="D304" s="4">
        <f t="shared" si="72"/>
        <v>1</v>
      </c>
      <c r="E304" s="4">
        <f t="shared" si="73"/>
        <v>4</v>
      </c>
      <c r="F304" s="4">
        <f t="shared" si="76"/>
        <v>0</v>
      </c>
      <c r="G304" s="4">
        <f t="shared" si="77"/>
        <v>0</v>
      </c>
      <c r="H304" s="4">
        <f t="shared" si="78"/>
        <v>0</v>
      </c>
      <c r="I304" s="4">
        <f t="shared" si="79"/>
        <v>1</v>
      </c>
      <c r="J304" s="4">
        <f t="shared" si="80"/>
        <v>0</v>
      </c>
      <c r="K304" s="4">
        <f t="shared" si="81"/>
        <v>1</v>
      </c>
      <c r="L304" s="4">
        <f t="shared" si="74"/>
        <v>1</v>
      </c>
      <c r="M304" s="6">
        <f>( (_xlfn.DAYS(A304,Datas!$C$5)) / Datas!$E$5) * 100</f>
        <v>68.840579710144922</v>
      </c>
      <c r="N304" s="6">
        <f t="shared" si="75"/>
        <v>26.666666666666668</v>
      </c>
      <c r="O304" s="1">
        <v>532</v>
      </c>
      <c r="P304" s="2">
        <f t="shared" si="85"/>
        <v>555</v>
      </c>
      <c r="Q304" s="2">
        <f t="shared" si="85"/>
        <v>620</v>
      </c>
      <c r="R304" s="2">
        <f t="shared" si="85"/>
        <v>553</v>
      </c>
      <c r="S304" s="2">
        <f t="shared" si="84"/>
        <v>407</v>
      </c>
      <c r="T304" s="2">
        <f t="shared" si="84"/>
        <v>563</v>
      </c>
      <c r="U304" s="1">
        <v>380</v>
      </c>
      <c r="V304" s="2">
        <f>U303</f>
        <v>358</v>
      </c>
      <c r="W304" s="2">
        <f t="shared" si="83"/>
        <v>400</v>
      </c>
      <c r="X304" s="2">
        <f t="shared" si="83"/>
        <v>299</v>
      </c>
      <c r="Y304" s="2">
        <f t="shared" si="82"/>
        <v>344</v>
      </c>
      <c r="Z304" s="2">
        <f t="shared" si="82"/>
        <v>362</v>
      </c>
      <c r="AA304" s="1">
        <v>195</v>
      </c>
      <c r="AB304" s="2">
        <f t="shared" si="86"/>
        <v>215</v>
      </c>
      <c r="AC304" s="2">
        <f t="shared" si="86"/>
        <v>205</v>
      </c>
      <c r="AD304" s="2">
        <f t="shared" si="86"/>
        <v>181</v>
      </c>
      <c r="AE304" s="2">
        <f t="shared" si="86"/>
        <v>131</v>
      </c>
      <c r="AF304" s="2">
        <f t="shared" si="87"/>
        <v>208</v>
      </c>
      <c r="AG304" s="1" t="s">
        <v>27</v>
      </c>
      <c r="AH304" s="1" t="s">
        <v>70</v>
      </c>
      <c r="AI304" s="1">
        <v>91</v>
      </c>
      <c r="AJ304" s="1" t="s">
        <v>9</v>
      </c>
    </row>
    <row r="305" spans="1:36" x14ac:dyDescent="0.25">
      <c r="A305" s="3">
        <v>43413</v>
      </c>
      <c r="B305" s="4">
        <v>2</v>
      </c>
      <c r="C305" s="4">
        <f t="shared" si="71"/>
        <v>0</v>
      </c>
      <c r="D305" s="4">
        <f t="shared" si="72"/>
        <v>1</v>
      </c>
      <c r="E305" s="4">
        <f t="shared" si="73"/>
        <v>5</v>
      </c>
      <c r="F305" s="4">
        <f t="shared" si="76"/>
        <v>0</v>
      </c>
      <c r="G305" s="4">
        <f t="shared" si="77"/>
        <v>0</v>
      </c>
      <c r="H305" s="4">
        <f t="shared" si="78"/>
        <v>0</v>
      </c>
      <c r="I305" s="4">
        <f t="shared" si="79"/>
        <v>0</v>
      </c>
      <c r="J305" s="4">
        <f t="shared" si="80"/>
        <v>1</v>
      </c>
      <c r="K305" s="4">
        <f t="shared" si="81"/>
        <v>1</v>
      </c>
      <c r="L305" s="4">
        <f t="shared" si="74"/>
        <v>3</v>
      </c>
      <c r="M305" s="6">
        <f>( (_xlfn.DAYS(A305,Datas!$C$5)) / Datas!$E$5) * 100</f>
        <v>69.565217391304344</v>
      </c>
      <c r="N305" s="6">
        <f t="shared" si="75"/>
        <v>30</v>
      </c>
      <c r="O305" s="1">
        <v>284</v>
      </c>
      <c r="P305" s="2">
        <f t="shared" si="85"/>
        <v>532</v>
      </c>
      <c r="Q305" s="2">
        <f t="shared" si="85"/>
        <v>555</v>
      </c>
      <c r="R305" s="2">
        <f t="shared" si="85"/>
        <v>620</v>
      </c>
      <c r="S305" s="2">
        <f t="shared" si="84"/>
        <v>553</v>
      </c>
      <c r="T305" s="2">
        <f t="shared" si="84"/>
        <v>407</v>
      </c>
      <c r="U305" s="1">
        <v>234</v>
      </c>
      <c r="V305" s="2">
        <f>U304</f>
        <v>380</v>
      </c>
      <c r="W305" s="2">
        <f t="shared" si="83"/>
        <v>358</v>
      </c>
      <c r="X305" s="2">
        <f t="shared" si="83"/>
        <v>400</v>
      </c>
      <c r="Y305" s="2">
        <f t="shared" si="82"/>
        <v>299</v>
      </c>
      <c r="Z305" s="2">
        <f t="shared" si="82"/>
        <v>344</v>
      </c>
      <c r="AA305" s="1">
        <v>62</v>
      </c>
      <c r="AB305" s="2">
        <f t="shared" si="86"/>
        <v>195</v>
      </c>
      <c r="AC305" s="2">
        <f t="shared" si="86"/>
        <v>215</v>
      </c>
      <c r="AD305" s="2">
        <f t="shared" si="86"/>
        <v>205</v>
      </c>
      <c r="AE305" s="2">
        <f t="shared" si="86"/>
        <v>181</v>
      </c>
      <c r="AF305" s="2">
        <f t="shared" si="87"/>
        <v>131</v>
      </c>
      <c r="AG305" s="1" t="s">
        <v>146</v>
      </c>
      <c r="AH305" s="1">
        <v>21</v>
      </c>
      <c r="AI305" s="1">
        <v>69</v>
      </c>
      <c r="AJ305" s="1">
        <v>6</v>
      </c>
    </row>
    <row r="306" spans="1:36" x14ac:dyDescent="0.25">
      <c r="A306" s="3">
        <v>43416</v>
      </c>
      <c r="B306" s="4">
        <v>2</v>
      </c>
      <c r="C306" s="4">
        <f t="shared" si="71"/>
        <v>0</v>
      </c>
      <c r="D306" s="4">
        <f t="shared" si="72"/>
        <v>1</v>
      </c>
      <c r="E306" s="4">
        <f t="shared" si="73"/>
        <v>1</v>
      </c>
      <c r="F306" s="4">
        <f t="shared" si="76"/>
        <v>1</v>
      </c>
      <c r="G306" s="4">
        <f t="shared" si="77"/>
        <v>0</v>
      </c>
      <c r="H306" s="4">
        <f t="shared" si="78"/>
        <v>0</v>
      </c>
      <c r="I306" s="4">
        <f t="shared" si="79"/>
        <v>0</v>
      </c>
      <c r="J306" s="4">
        <f t="shared" si="80"/>
        <v>0</v>
      </c>
      <c r="K306" s="4">
        <f t="shared" si="81"/>
        <v>3</v>
      </c>
      <c r="L306" s="4">
        <f t="shared" si="74"/>
        <v>1</v>
      </c>
      <c r="M306" s="6">
        <f>( (_xlfn.DAYS(A306,Datas!$C$5)) / Datas!$E$5) * 100</f>
        <v>71.739130434782609</v>
      </c>
      <c r="N306" s="6">
        <f t="shared" si="75"/>
        <v>40</v>
      </c>
      <c r="O306" s="1">
        <v>555</v>
      </c>
      <c r="P306" s="2">
        <f t="shared" si="85"/>
        <v>284</v>
      </c>
      <c r="Q306" s="2">
        <f t="shared" si="85"/>
        <v>532</v>
      </c>
      <c r="R306" s="2">
        <f t="shared" si="85"/>
        <v>555</v>
      </c>
      <c r="S306" s="2">
        <f t="shared" si="84"/>
        <v>620</v>
      </c>
      <c r="T306" s="2">
        <f t="shared" si="84"/>
        <v>553</v>
      </c>
      <c r="U306" s="1">
        <v>293</v>
      </c>
      <c r="V306" s="2">
        <f>U305</f>
        <v>234</v>
      </c>
      <c r="W306" s="2">
        <f t="shared" si="83"/>
        <v>380</v>
      </c>
      <c r="X306" s="2">
        <f t="shared" si="83"/>
        <v>358</v>
      </c>
      <c r="Y306" s="2">
        <f t="shared" si="82"/>
        <v>400</v>
      </c>
      <c r="Z306" s="2">
        <f t="shared" si="82"/>
        <v>299</v>
      </c>
      <c r="AA306" s="1">
        <v>208</v>
      </c>
      <c r="AB306" s="2">
        <f t="shared" si="86"/>
        <v>62</v>
      </c>
      <c r="AC306" s="2">
        <f t="shared" si="86"/>
        <v>195</v>
      </c>
      <c r="AD306" s="2">
        <f t="shared" si="86"/>
        <v>215</v>
      </c>
      <c r="AE306" s="2">
        <f t="shared" si="86"/>
        <v>205</v>
      </c>
      <c r="AF306" s="2">
        <f t="shared" si="87"/>
        <v>181</v>
      </c>
      <c r="AG306" s="1" t="s">
        <v>301</v>
      </c>
      <c r="AH306" s="1" t="s">
        <v>284</v>
      </c>
      <c r="AI306" s="1">
        <v>68</v>
      </c>
      <c r="AJ306" s="1">
        <v>3</v>
      </c>
    </row>
    <row r="307" spans="1:36" x14ac:dyDescent="0.25">
      <c r="A307" s="3">
        <v>43417</v>
      </c>
      <c r="B307" s="4">
        <v>2</v>
      </c>
      <c r="C307" s="4">
        <f t="shared" si="71"/>
        <v>0</v>
      </c>
      <c r="D307" s="4">
        <f t="shared" si="72"/>
        <v>1</v>
      </c>
      <c r="E307" s="4">
        <f t="shared" si="73"/>
        <v>2</v>
      </c>
      <c r="F307" s="4">
        <f t="shared" si="76"/>
        <v>0</v>
      </c>
      <c r="G307" s="4">
        <f t="shared" si="77"/>
        <v>1</v>
      </c>
      <c r="H307" s="4">
        <f t="shared" si="78"/>
        <v>0</v>
      </c>
      <c r="I307" s="4">
        <f t="shared" si="79"/>
        <v>0</v>
      </c>
      <c r="J307" s="4">
        <f t="shared" si="80"/>
        <v>0</v>
      </c>
      <c r="K307" s="4">
        <f t="shared" si="81"/>
        <v>1</v>
      </c>
      <c r="L307" s="4">
        <f t="shared" si="74"/>
        <v>1</v>
      </c>
      <c r="M307" s="6">
        <f>( (_xlfn.DAYS(A307,Datas!$C$5)) / Datas!$E$5) * 100</f>
        <v>72.463768115942031</v>
      </c>
      <c r="N307" s="6">
        <f t="shared" si="75"/>
        <v>43.333333333333336</v>
      </c>
      <c r="O307" s="1">
        <v>642</v>
      </c>
      <c r="P307" s="2">
        <f t="shared" si="85"/>
        <v>555</v>
      </c>
      <c r="Q307" s="2">
        <f t="shared" si="85"/>
        <v>284</v>
      </c>
      <c r="R307" s="2">
        <f t="shared" si="85"/>
        <v>532</v>
      </c>
      <c r="S307" s="2">
        <f t="shared" si="84"/>
        <v>555</v>
      </c>
      <c r="T307" s="2">
        <f t="shared" si="84"/>
        <v>620</v>
      </c>
      <c r="U307" s="1">
        <v>360</v>
      </c>
      <c r="V307" s="2">
        <f>U306</f>
        <v>293</v>
      </c>
      <c r="W307" s="2">
        <f t="shared" si="83"/>
        <v>234</v>
      </c>
      <c r="X307" s="2">
        <f t="shared" si="83"/>
        <v>380</v>
      </c>
      <c r="Y307" s="2">
        <f t="shared" si="82"/>
        <v>358</v>
      </c>
      <c r="Z307" s="2">
        <f t="shared" si="82"/>
        <v>400</v>
      </c>
      <c r="AA307" s="1">
        <v>243</v>
      </c>
      <c r="AB307" s="2">
        <f t="shared" si="86"/>
        <v>208</v>
      </c>
      <c r="AC307" s="2">
        <f t="shared" si="86"/>
        <v>62</v>
      </c>
      <c r="AD307" s="2">
        <f t="shared" si="86"/>
        <v>195</v>
      </c>
      <c r="AE307" s="2">
        <f t="shared" si="86"/>
        <v>215</v>
      </c>
      <c r="AF307" s="2">
        <f t="shared" si="87"/>
        <v>205</v>
      </c>
      <c r="AG307" s="1" t="s">
        <v>59</v>
      </c>
      <c r="AH307" s="1" t="s">
        <v>312</v>
      </c>
      <c r="AI307" s="1">
        <v>65</v>
      </c>
      <c r="AJ307" s="1" t="s">
        <v>156</v>
      </c>
    </row>
    <row r="308" spans="1:36" x14ac:dyDescent="0.25">
      <c r="A308" s="3">
        <v>43418</v>
      </c>
      <c r="B308" s="4">
        <v>2</v>
      </c>
      <c r="C308" s="4">
        <f t="shared" si="71"/>
        <v>0</v>
      </c>
      <c r="D308" s="4">
        <f t="shared" si="72"/>
        <v>1</v>
      </c>
      <c r="E308" s="4">
        <f t="shared" si="73"/>
        <v>3</v>
      </c>
      <c r="F308" s="4">
        <f t="shared" si="76"/>
        <v>0</v>
      </c>
      <c r="G308" s="4">
        <f t="shared" si="77"/>
        <v>0</v>
      </c>
      <c r="H308" s="4">
        <f t="shared" si="78"/>
        <v>1</v>
      </c>
      <c r="I308" s="4">
        <f t="shared" si="79"/>
        <v>0</v>
      </c>
      <c r="J308" s="4">
        <f t="shared" si="80"/>
        <v>0</v>
      </c>
      <c r="K308" s="4">
        <f t="shared" si="81"/>
        <v>1</v>
      </c>
      <c r="L308" s="4">
        <f t="shared" si="74"/>
        <v>5</v>
      </c>
      <c r="M308" s="6">
        <f>( (_xlfn.DAYS(A308,Datas!$C$5)) / Datas!$E$5) * 100</f>
        <v>73.188405797101453</v>
      </c>
      <c r="N308" s="6">
        <f t="shared" si="75"/>
        <v>46.666666666666664</v>
      </c>
      <c r="O308" s="1">
        <v>305</v>
      </c>
      <c r="P308" s="2">
        <f t="shared" si="85"/>
        <v>642</v>
      </c>
      <c r="Q308" s="2">
        <f t="shared" si="85"/>
        <v>555</v>
      </c>
      <c r="R308" s="2">
        <f t="shared" si="85"/>
        <v>284</v>
      </c>
      <c r="S308" s="2">
        <f t="shared" si="84"/>
        <v>532</v>
      </c>
      <c r="T308" s="2">
        <f t="shared" si="84"/>
        <v>555</v>
      </c>
      <c r="U308" s="1">
        <v>282</v>
      </c>
      <c r="V308" s="2">
        <f>U307</f>
        <v>360</v>
      </c>
      <c r="W308" s="2">
        <f t="shared" si="83"/>
        <v>293</v>
      </c>
      <c r="X308" s="2">
        <f t="shared" si="83"/>
        <v>234</v>
      </c>
      <c r="Y308" s="2">
        <f t="shared" si="82"/>
        <v>380</v>
      </c>
      <c r="Z308" s="2">
        <f t="shared" si="82"/>
        <v>358</v>
      </c>
      <c r="AA308" s="1">
        <v>111</v>
      </c>
      <c r="AB308" s="2">
        <f t="shared" si="86"/>
        <v>243</v>
      </c>
      <c r="AC308" s="2">
        <f t="shared" si="86"/>
        <v>208</v>
      </c>
      <c r="AD308" s="2">
        <f t="shared" si="86"/>
        <v>62</v>
      </c>
      <c r="AE308" s="2">
        <f t="shared" si="86"/>
        <v>195</v>
      </c>
      <c r="AF308" s="2">
        <f t="shared" si="87"/>
        <v>215</v>
      </c>
      <c r="AG308" s="1" t="s">
        <v>288</v>
      </c>
      <c r="AH308" s="1" t="s">
        <v>313</v>
      </c>
      <c r="AI308" s="1">
        <v>59</v>
      </c>
      <c r="AJ308" s="1" t="s">
        <v>229</v>
      </c>
    </row>
    <row r="309" spans="1:36" x14ac:dyDescent="0.25">
      <c r="A309" s="3">
        <v>43423</v>
      </c>
      <c r="B309" s="4">
        <v>2</v>
      </c>
      <c r="C309" s="4">
        <f t="shared" si="71"/>
        <v>0</v>
      </c>
      <c r="D309" s="4">
        <f t="shared" si="72"/>
        <v>1</v>
      </c>
      <c r="E309" s="4">
        <f t="shared" si="73"/>
        <v>1</v>
      </c>
      <c r="F309" s="4">
        <f t="shared" si="76"/>
        <v>1</v>
      </c>
      <c r="G309" s="4">
        <f t="shared" si="77"/>
        <v>0</v>
      </c>
      <c r="H309" s="4">
        <f t="shared" si="78"/>
        <v>0</v>
      </c>
      <c r="I309" s="4">
        <f t="shared" si="79"/>
        <v>0</v>
      </c>
      <c r="J309" s="4">
        <f t="shared" si="80"/>
        <v>0</v>
      </c>
      <c r="K309" s="4">
        <f t="shared" si="81"/>
        <v>5</v>
      </c>
      <c r="L309" s="4">
        <f t="shared" si="74"/>
        <v>1</v>
      </c>
      <c r="M309" s="6">
        <f>( (_xlfn.DAYS(A309,Datas!$C$5)) / Datas!$E$5) * 100</f>
        <v>76.811594202898547</v>
      </c>
      <c r="N309" s="6">
        <f t="shared" si="75"/>
        <v>63.333333333333329</v>
      </c>
      <c r="O309" s="1">
        <v>468</v>
      </c>
      <c r="P309" s="2">
        <f t="shared" si="85"/>
        <v>305</v>
      </c>
      <c r="Q309" s="2">
        <f t="shared" si="85"/>
        <v>642</v>
      </c>
      <c r="R309" s="2">
        <f t="shared" si="85"/>
        <v>555</v>
      </c>
      <c r="S309" s="2">
        <f t="shared" si="84"/>
        <v>284</v>
      </c>
      <c r="T309" s="2">
        <f t="shared" si="84"/>
        <v>532</v>
      </c>
      <c r="U309" s="1">
        <v>246</v>
      </c>
      <c r="V309" s="2">
        <f>U308</f>
        <v>282</v>
      </c>
      <c r="W309" s="2">
        <f t="shared" si="83"/>
        <v>360</v>
      </c>
      <c r="X309" s="2">
        <f t="shared" si="83"/>
        <v>293</v>
      </c>
      <c r="Y309" s="2">
        <f t="shared" si="82"/>
        <v>234</v>
      </c>
      <c r="Z309" s="2">
        <f t="shared" si="82"/>
        <v>380</v>
      </c>
      <c r="AA309" s="1">
        <v>171</v>
      </c>
      <c r="AB309" s="2">
        <f t="shared" si="86"/>
        <v>111</v>
      </c>
      <c r="AC309" s="2">
        <f t="shared" si="86"/>
        <v>243</v>
      </c>
      <c r="AD309" s="2">
        <f t="shared" si="86"/>
        <v>208</v>
      </c>
      <c r="AE309" s="2">
        <f t="shared" si="86"/>
        <v>62</v>
      </c>
      <c r="AF309" s="2">
        <f t="shared" si="87"/>
        <v>195</v>
      </c>
      <c r="AG309" s="1" t="s">
        <v>228</v>
      </c>
      <c r="AH309" s="1">
        <v>20</v>
      </c>
      <c r="AI309" s="1">
        <v>92</v>
      </c>
      <c r="AJ309" s="1" t="s">
        <v>168</v>
      </c>
    </row>
    <row r="310" spans="1:36" x14ac:dyDescent="0.25">
      <c r="A310" s="3">
        <v>43424</v>
      </c>
      <c r="B310" s="4">
        <v>2</v>
      </c>
      <c r="C310" s="4">
        <f t="shared" si="71"/>
        <v>0</v>
      </c>
      <c r="D310" s="4">
        <f t="shared" si="72"/>
        <v>1</v>
      </c>
      <c r="E310" s="4">
        <f t="shared" si="73"/>
        <v>2</v>
      </c>
      <c r="F310" s="4">
        <f t="shared" si="76"/>
        <v>0</v>
      </c>
      <c r="G310" s="4">
        <f t="shared" si="77"/>
        <v>1</v>
      </c>
      <c r="H310" s="4">
        <f t="shared" si="78"/>
        <v>0</v>
      </c>
      <c r="I310" s="4">
        <f t="shared" si="79"/>
        <v>0</v>
      </c>
      <c r="J310" s="4">
        <f t="shared" si="80"/>
        <v>0</v>
      </c>
      <c r="K310" s="4">
        <f t="shared" si="81"/>
        <v>1</v>
      </c>
      <c r="L310" s="4">
        <f t="shared" si="74"/>
        <v>1</v>
      </c>
      <c r="M310" s="6">
        <f>( (_xlfn.DAYS(A310,Datas!$C$5)) / Datas!$E$5) * 100</f>
        <v>77.536231884057969</v>
      </c>
      <c r="N310" s="6">
        <f t="shared" si="75"/>
        <v>66.666666666666657</v>
      </c>
      <c r="O310" s="1">
        <v>353</v>
      </c>
      <c r="P310" s="2">
        <f t="shared" si="85"/>
        <v>468</v>
      </c>
      <c r="Q310" s="2">
        <f t="shared" si="85"/>
        <v>305</v>
      </c>
      <c r="R310" s="2">
        <f t="shared" si="85"/>
        <v>642</v>
      </c>
      <c r="S310" s="2">
        <f t="shared" si="84"/>
        <v>555</v>
      </c>
      <c r="T310" s="2">
        <f t="shared" si="84"/>
        <v>284</v>
      </c>
      <c r="U310" s="1">
        <v>294</v>
      </c>
      <c r="V310" s="2">
        <f>U309</f>
        <v>246</v>
      </c>
      <c r="W310" s="2">
        <f t="shared" si="83"/>
        <v>282</v>
      </c>
      <c r="X310" s="2">
        <f t="shared" si="83"/>
        <v>360</v>
      </c>
      <c r="Y310" s="2">
        <f t="shared" si="82"/>
        <v>293</v>
      </c>
      <c r="Z310" s="2">
        <f t="shared" si="82"/>
        <v>234</v>
      </c>
      <c r="AA310" s="1">
        <v>217</v>
      </c>
      <c r="AB310" s="2">
        <f t="shared" si="86"/>
        <v>171</v>
      </c>
      <c r="AC310" s="2">
        <f t="shared" si="86"/>
        <v>111</v>
      </c>
      <c r="AD310" s="2">
        <f t="shared" si="86"/>
        <v>243</v>
      </c>
      <c r="AE310" s="2">
        <f t="shared" si="86"/>
        <v>208</v>
      </c>
      <c r="AF310" s="2">
        <f t="shared" si="87"/>
        <v>62</v>
      </c>
      <c r="AG310" s="1" t="s">
        <v>152</v>
      </c>
      <c r="AH310" s="1" t="s">
        <v>15</v>
      </c>
      <c r="AI310" s="1">
        <v>75</v>
      </c>
      <c r="AJ310" s="1" t="s">
        <v>113</v>
      </c>
    </row>
    <row r="311" spans="1:36" x14ac:dyDescent="0.25">
      <c r="A311" s="3">
        <v>43425</v>
      </c>
      <c r="B311" s="4">
        <v>2</v>
      </c>
      <c r="C311" s="4">
        <f t="shared" si="71"/>
        <v>0</v>
      </c>
      <c r="D311" s="4">
        <f t="shared" si="72"/>
        <v>1</v>
      </c>
      <c r="E311" s="4">
        <f t="shared" si="73"/>
        <v>3</v>
      </c>
      <c r="F311" s="4">
        <f t="shared" si="76"/>
        <v>0</v>
      </c>
      <c r="G311" s="4">
        <f t="shared" si="77"/>
        <v>0</v>
      </c>
      <c r="H311" s="4">
        <f t="shared" si="78"/>
        <v>1</v>
      </c>
      <c r="I311" s="4">
        <f t="shared" si="79"/>
        <v>0</v>
      </c>
      <c r="J311" s="4">
        <f t="shared" si="80"/>
        <v>0</v>
      </c>
      <c r="K311" s="4">
        <f t="shared" si="81"/>
        <v>1</v>
      </c>
      <c r="L311" s="4">
        <f t="shared" si="74"/>
        <v>1</v>
      </c>
      <c r="M311" s="6">
        <f>( (_xlfn.DAYS(A311,Datas!$C$5)) / Datas!$E$5) * 100</f>
        <v>78.260869565217391</v>
      </c>
      <c r="N311" s="6">
        <f t="shared" si="75"/>
        <v>70</v>
      </c>
      <c r="O311" s="1">
        <v>519</v>
      </c>
      <c r="P311" s="2">
        <f t="shared" si="85"/>
        <v>353</v>
      </c>
      <c r="Q311" s="2">
        <f t="shared" si="85"/>
        <v>468</v>
      </c>
      <c r="R311" s="2">
        <f t="shared" si="85"/>
        <v>305</v>
      </c>
      <c r="S311" s="2">
        <f t="shared" si="84"/>
        <v>642</v>
      </c>
      <c r="T311" s="2">
        <f t="shared" si="84"/>
        <v>555</v>
      </c>
      <c r="U311" s="1">
        <v>378</v>
      </c>
      <c r="V311" s="2">
        <f>U310</f>
        <v>294</v>
      </c>
      <c r="W311" s="2">
        <f t="shared" si="83"/>
        <v>246</v>
      </c>
      <c r="X311" s="2">
        <f t="shared" si="83"/>
        <v>282</v>
      </c>
      <c r="Y311" s="2">
        <f t="shared" si="82"/>
        <v>360</v>
      </c>
      <c r="Z311" s="2">
        <f t="shared" si="82"/>
        <v>293</v>
      </c>
      <c r="AA311" s="1">
        <v>184</v>
      </c>
      <c r="AB311" s="2">
        <f t="shared" si="86"/>
        <v>217</v>
      </c>
      <c r="AC311" s="2">
        <f t="shared" si="86"/>
        <v>171</v>
      </c>
      <c r="AD311" s="2">
        <f t="shared" si="86"/>
        <v>111</v>
      </c>
      <c r="AE311" s="2">
        <f t="shared" si="86"/>
        <v>243</v>
      </c>
      <c r="AF311" s="2">
        <f t="shared" si="87"/>
        <v>208</v>
      </c>
      <c r="AG311" s="1">
        <v>953</v>
      </c>
      <c r="AH311" s="1" t="s">
        <v>61</v>
      </c>
      <c r="AI311" s="1">
        <v>80</v>
      </c>
      <c r="AJ311" s="1" t="s">
        <v>77</v>
      </c>
    </row>
    <row r="312" spans="1:36" x14ac:dyDescent="0.25">
      <c r="A312" s="3">
        <v>43426</v>
      </c>
      <c r="B312" s="4">
        <v>2</v>
      </c>
      <c r="C312" s="4">
        <f t="shared" si="71"/>
        <v>0</v>
      </c>
      <c r="D312" s="4">
        <f t="shared" si="72"/>
        <v>1</v>
      </c>
      <c r="E312" s="4">
        <f t="shared" si="73"/>
        <v>4</v>
      </c>
      <c r="F312" s="4">
        <f t="shared" si="76"/>
        <v>0</v>
      </c>
      <c r="G312" s="4">
        <f t="shared" si="77"/>
        <v>0</v>
      </c>
      <c r="H312" s="4">
        <f t="shared" si="78"/>
        <v>0</v>
      </c>
      <c r="I312" s="4">
        <f t="shared" si="79"/>
        <v>1</v>
      </c>
      <c r="J312" s="4">
        <f t="shared" si="80"/>
        <v>0</v>
      </c>
      <c r="K312" s="4">
        <f t="shared" si="81"/>
        <v>1</v>
      </c>
      <c r="L312" s="4">
        <f t="shared" si="74"/>
        <v>1</v>
      </c>
      <c r="M312" s="6">
        <f>( (_xlfn.DAYS(A312,Datas!$C$5)) / Datas!$E$5) * 100</f>
        <v>78.985507246376812</v>
      </c>
      <c r="N312" s="6">
        <f t="shared" si="75"/>
        <v>73.333333333333329</v>
      </c>
      <c r="O312" s="1">
        <v>517</v>
      </c>
      <c r="P312" s="2">
        <f t="shared" si="85"/>
        <v>519</v>
      </c>
      <c r="Q312" s="2">
        <f t="shared" si="85"/>
        <v>353</v>
      </c>
      <c r="R312" s="2">
        <f t="shared" si="85"/>
        <v>468</v>
      </c>
      <c r="S312" s="2">
        <f t="shared" si="84"/>
        <v>305</v>
      </c>
      <c r="T312" s="2">
        <f t="shared" si="84"/>
        <v>642</v>
      </c>
      <c r="U312" s="1">
        <v>389</v>
      </c>
      <c r="V312" s="2">
        <f>U311</f>
        <v>378</v>
      </c>
      <c r="W312" s="2">
        <f t="shared" si="83"/>
        <v>294</v>
      </c>
      <c r="X312" s="2">
        <f t="shared" si="83"/>
        <v>246</v>
      </c>
      <c r="Y312" s="2">
        <f t="shared" si="82"/>
        <v>282</v>
      </c>
      <c r="Z312" s="2">
        <f t="shared" si="82"/>
        <v>360</v>
      </c>
      <c r="AA312" s="1">
        <v>204</v>
      </c>
      <c r="AB312" s="2">
        <f t="shared" si="86"/>
        <v>184</v>
      </c>
      <c r="AC312" s="2">
        <f t="shared" si="86"/>
        <v>217</v>
      </c>
      <c r="AD312" s="2">
        <f t="shared" si="86"/>
        <v>171</v>
      </c>
      <c r="AE312" s="2">
        <f t="shared" si="86"/>
        <v>111</v>
      </c>
      <c r="AF312" s="2">
        <f t="shared" si="87"/>
        <v>243</v>
      </c>
      <c r="AG312" s="1" t="s">
        <v>310</v>
      </c>
      <c r="AH312" s="1">
        <v>24</v>
      </c>
      <c r="AI312" s="1">
        <v>63</v>
      </c>
      <c r="AJ312" s="1" t="s">
        <v>9</v>
      </c>
    </row>
    <row r="313" spans="1:36" x14ac:dyDescent="0.25">
      <c r="A313" s="3">
        <v>43427</v>
      </c>
      <c r="B313" s="4">
        <v>2</v>
      </c>
      <c r="C313" s="4">
        <f t="shared" si="71"/>
        <v>0</v>
      </c>
      <c r="D313" s="4">
        <f t="shared" si="72"/>
        <v>1</v>
      </c>
      <c r="E313" s="4">
        <f t="shared" si="73"/>
        <v>5</v>
      </c>
      <c r="F313" s="4">
        <f t="shared" si="76"/>
        <v>0</v>
      </c>
      <c r="G313" s="4">
        <f t="shared" si="77"/>
        <v>0</v>
      </c>
      <c r="H313" s="4">
        <f t="shared" si="78"/>
        <v>0</v>
      </c>
      <c r="I313" s="4">
        <f t="shared" si="79"/>
        <v>0</v>
      </c>
      <c r="J313" s="4">
        <f t="shared" si="80"/>
        <v>1</v>
      </c>
      <c r="K313" s="4">
        <f t="shared" si="81"/>
        <v>1</v>
      </c>
      <c r="L313" s="4">
        <f t="shared" si="74"/>
        <v>3</v>
      </c>
      <c r="M313" s="6">
        <f>( (_xlfn.DAYS(A313,Datas!$C$5)) / Datas!$E$5) * 100</f>
        <v>79.710144927536234</v>
      </c>
      <c r="N313" s="6">
        <f t="shared" si="75"/>
        <v>76.666666666666671</v>
      </c>
      <c r="O313" s="1">
        <v>216</v>
      </c>
      <c r="P313" s="2">
        <f t="shared" si="85"/>
        <v>517</v>
      </c>
      <c r="Q313" s="2">
        <f t="shared" si="85"/>
        <v>519</v>
      </c>
      <c r="R313" s="2">
        <f t="shared" si="85"/>
        <v>353</v>
      </c>
      <c r="S313" s="2">
        <f t="shared" si="84"/>
        <v>468</v>
      </c>
      <c r="T313" s="2">
        <f t="shared" si="84"/>
        <v>305</v>
      </c>
      <c r="U313" s="1">
        <v>191</v>
      </c>
      <c r="V313" s="2">
        <f>U312</f>
        <v>389</v>
      </c>
      <c r="W313" s="2">
        <f t="shared" si="83"/>
        <v>378</v>
      </c>
      <c r="X313" s="2">
        <f t="shared" si="83"/>
        <v>294</v>
      </c>
      <c r="Y313" s="2">
        <f t="shared" si="82"/>
        <v>246</v>
      </c>
      <c r="Z313" s="2">
        <f t="shared" si="82"/>
        <v>282</v>
      </c>
      <c r="AA313" s="1">
        <v>49</v>
      </c>
      <c r="AB313" s="2">
        <f t="shared" si="86"/>
        <v>204</v>
      </c>
      <c r="AC313" s="2">
        <f t="shared" si="86"/>
        <v>184</v>
      </c>
      <c r="AD313" s="2">
        <f t="shared" si="86"/>
        <v>217</v>
      </c>
      <c r="AE313" s="2">
        <f t="shared" si="86"/>
        <v>171</v>
      </c>
      <c r="AF313" s="2">
        <f t="shared" si="87"/>
        <v>111</v>
      </c>
      <c r="AG313" s="1" t="s">
        <v>253</v>
      </c>
      <c r="AH313" s="1" t="s">
        <v>274</v>
      </c>
      <c r="AI313" s="1">
        <v>52</v>
      </c>
      <c r="AJ313" s="1" t="s">
        <v>33</v>
      </c>
    </row>
    <row r="314" spans="1:36" x14ac:dyDescent="0.25">
      <c r="A314" s="3">
        <v>43430</v>
      </c>
      <c r="B314" s="4">
        <v>2</v>
      </c>
      <c r="C314" s="4">
        <f t="shared" si="71"/>
        <v>0</v>
      </c>
      <c r="D314" s="4">
        <f t="shared" si="72"/>
        <v>1</v>
      </c>
      <c r="E314" s="4">
        <f t="shared" si="73"/>
        <v>1</v>
      </c>
      <c r="F314" s="4">
        <f t="shared" si="76"/>
        <v>1</v>
      </c>
      <c r="G314" s="4">
        <f t="shared" si="77"/>
        <v>0</v>
      </c>
      <c r="H314" s="4">
        <f t="shared" si="78"/>
        <v>0</v>
      </c>
      <c r="I314" s="4">
        <f t="shared" si="79"/>
        <v>0</v>
      </c>
      <c r="J314" s="4">
        <f t="shared" si="80"/>
        <v>0</v>
      </c>
      <c r="K314" s="4">
        <f t="shared" si="81"/>
        <v>3</v>
      </c>
      <c r="L314" s="4">
        <f t="shared" si="74"/>
        <v>1</v>
      </c>
      <c r="M314" s="6">
        <f>( (_xlfn.DAYS(A314,Datas!$C$5)) / Datas!$E$5) * 100</f>
        <v>81.884057971014485</v>
      </c>
      <c r="N314" s="6">
        <f t="shared" si="75"/>
        <v>86.666666666666671</v>
      </c>
      <c r="O314" s="1">
        <v>620</v>
      </c>
      <c r="P314" s="2">
        <f t="shared" si="85"/>
        <v>216</v>
      </c>
      <c r="Q314" s="2">
        <f t="shared" si="85"/>
        <v>517</v>
      </c>
      <c r="R314" s="2">
        <f t="shared" si="85"/>
        <v>519</v>
      </c>
      <c r="S314" s="2">
        <f t="shared" si="84"/>
        <v>353</v>
      </c>
      <c r="T314" s="2">
        <f t="shared" si="84"/>
        <v>468</v>
      </c>
      <c r="U314" s="1">
        <v>260</v>
      </c>
      <c r="V314" s="2">
        <f>U313</f>
        <v>191</v>
      </c>
      <c r="W314" s="2">
        <f t="shared" si="83"/>
        <v>389</v>
      </c>
      <c r="X314" s="2">
        <f t="shared" si="83"/>
        <v>378</v>
      </c>
      <c r="Y314" s="2">
        <f t="shared" si="82"/>
        <v>294</v>
      </c>
      <c r="Z314" s="2">
        <f t="shared" si="82"/>
        <v>246</v>
      </c>
      <c r="AA314" s="1">
        <v>197</v>
      </c>
      <c r="AB314" s="2">
        <f t="shared" si="86"/>
        <v>49</v>
      </c>
      <c r="AC314" s="2">
        <f t="shared" si="86"/>
        <v>204</v>
      </c>
      <c r="AD314" s="2">
        <f t="shared" si="86"/>
        <v>184</v>
      </c>
      <c r="AE314" s="2">
        <f t="shared" si="86"/>
        <v>217</v>
      </c>
      <c r="AF314" s="2">
        <f t="shared" si="87"/>
        <v>171</v>
      </c>
      <c r="AG314" s="1" t="s">
        <v>91</v>
      </c>
      <c r="AH314" s="1" t="s">
        <v>217</v>
      </c>
      <c r="AI314" s="1">
        <v>79</v>
      </c>
      <c r="AJ314" s="1" t="s">
        <v>18</v>
      </c>
    </row>
    <row r="315" spans="1:36" x14ac:dyDescent="0.25">
      <c r="A315" s="3">
        <v>43431</v>
      </c>
      <c r="B315" s="4">
        <v>2</v>
      </c>
      <c r="C315" s="4">
        <f t="shared" si="71"/>
        <v>0</v>
      </c>
      <c r="D315" s="4">
        <f t="shared" si="72"/>
        <v>1</v>
      </c>
      <c r="E315" s="4">
        <f t="shared" si="73"/>
        <v>2</v>
      </c>
      <c r="F315" s="4">
        <f t="shared" si="76"/>
        <v>0</v>
      </c>
      <c r="G315" s="4">
        <f t="shared" si="77"/>
        <v>1</v>
      </c>
      <c r="H315" s="4">
        <f t="shared" si="78"/>
        <v>0</v>
      </c>
      <c r="I315" s="4">
        <f t="shared" si="79"/>
        <v>0</v>
      </c>
      <c r="J315" s="4">
        <f t="shared" si="80"/>
        <v>0</v>
      </c>
      <c r="K315" s="4">
        <f t="shared" si="81"/>
        <v>1</v>
      </c>
      <c r="L315" s="4">
        <f t="shared" si="74"/>
        <v>1</v>
      </c>
      <c r="M315" s="6">
        <f>( (_xlfn.DAYS(A315,Datas!$C$5)) / Datas!$E$5) * 100</f>
        <v>82.608695652173907</v>
      </c>
      <c r="N315" s="6">
        <f t="shared" si="75"/>
        <v>90</v>
      </c>
      <c r="O315" s="1">
        <v>660</v>
      </c>
      <c r="P315" s="2">
        <f t="shared" si="85"/>
        <v>620</v>
      </c>
      <c r="Q315" s="2">
        <f t="shared" si="85"/>
        <v>216</v>
      </c>
      <c r="R315" s="2">
        <f t="shared" si="85"/>
        <v>517</v>
      </c>
      <c r="S315" s="2">
        <f t="shared" si="84"/>
        <v>519</v>
      </c>
      <c r="T315" s="2">
        <f t="shared" si="84"/>
        <v>353</v>
      </c>
      <c r="U315" s="1">
        <v>458</v>
      </c>
      <c r="V315" s="2">
        <f>U314</f>
        <v>260</v>
      </c>
      <c r="W315" s="2">
        <f t="shared" si="83"/>
        <v>191</v>
      </c>
      <c r="X315" s="2">
        <f t="shared" si="83"/>
        <v>389</v>
      </c>
      <c r="Y315" s="2">
        <f t="shared" si="82"/>
        <v>378</v>
      </c>
      <c r="Z315" s="2">
        <f t="shared" si="82"/>
        <v>294</v>
      </c>
      <c r="AA315" s="1">
        <v>281</v>
      </c>
      <c r="AB315" s="2">
        <f t="shared" si="86"/>
        <v>197</v>
      </c>
      <c r="AC315" s="2">
        <f t="shared" si="86"/>
        <v>49</v>
      </c>
      <c r="AD315" s="2">
        <f t="shared" si="86"/>
        <v>204</v>
      </c>
      <c r="AE315" s="2">
        <f t="shared" si="86"/>
        <v>184</v>
      </c>
      <c r="AF315" s="2">
        <f t="shared" si="87"/>
        <v>217</v>
      </c>
      <c r="AG315" s="1" t="s">
        <v>88</v>
      </c>
      <c r="AH315" s="1" t="s">
        <v>212</v>
      </c>
      <c r="AI315" s="1">
        <v>64</v>
      </c>
      <c r="AJ315" s="1" t="s">
        <v>117</v>
      </c>
    </row>
    <row r="316" spans="1:36" x14ac:dyDescent="0.25">
      <c r="A316" s="3">
        <v>43432</v>
      </c>
      <c r="B316" s="4">
        <v>2</v>
      </c>
      <c r="C316" s="4">
        <f t="shared" si="71"/>
        <v>0</v>
      </c>
      <c r="D316" s="4">
        <f t="shared" si="72"/>
        <v>1</v>
      </c>
      <c r="E316" s="4">
        <f t="shared" si="73"/>
        <v>3</v>
      </c>
      <c r="F316" s="4">
        <f t="shared" si="76"/>
        <v>0</v>
      </c>
      <c r="G316" s="4">
        <f t="shared" si="77"/>
        <v>0</v>
      </c>
      <c r="H316" s="4">
        <f t="shared" si="78"/>
        <v>1</v>
      </c>
      <c r="I316" s="4">
        <f t="shared" si="79"/>
        <v>0</v>
      </c>
      <c r="J316" s="4">
        <f t="shared" si="80"/>
        <v>0</v>
      </c>
      <c r="K316" s="4">
        <f t="shared" si="81"/>
        <v>1</v>
      </c>
      <c r="L316" s="4">
        <f t="shared" si="74"/>
        <v>1</v>
      </c>
      <c r="M316" s="6">
        <f>( (_xlfn.DAYS(A316,Datas!$C$5)) / Datas!$E$5) * 100</f>
        <v>83.333333333333343</v>
      </c>
      <c r="N316" s="6">
        <f t="shared" si="75"/>
        <v>93.333333333333329</v>
      </c>
      <c r="O316" s="1">
        <v>529</v>
      </c>
      <c r="P316" s="2">
        <f t="shared" si="85"/>
        <v>660</v>
      </c>
      <c r="Q316" s="2">
        <f t="shared" si="85"/>
        <v>620</v>
      </c>
      <c r="R316" s="2">
        <f t="shared" si="85"/>
        <v>216</v>
      </c>
      <c r="S316" s="2">
        <f t="shared" si="84"/>
        <v>517</v>
      </c>
      <c r="T316" s="2">
        <f t="shared" si="84"/>
        <v>519</v>
      </c>
      <c r="U316" s="1">
        <v>371</v>
      </c>
      <c r="V316" s="2">
        <f>U315</f>
        <v>458</v>
      </c>
      <c r="W316" s="2">
        <f t="shared" si="83"/>
        <v>260</v>
      </c>
      <c r="X316" s="2">
        <f t="shared" si="83"/>
        <v>191</v>
      </c>
      <c r="Y316" s="2">
        <f t="shared" si="82"/>
        <v>389</v>
      </c>
      <c r="Z316" s="2">
        <f t="shared" si="82"/>
        <v>378</v>
      </c>
      <c r="AA316" s="1">
        <v>196</v>
      </c>
      <c r="AB316" s="2">
        <f t="shared" si="86"/>
        <v>281</v>
      </c>
      <c r="AC316" s="2">
        <f t="shared" si="86"/>
        <v>197</v>
      </c>
      <c r="AD316" s="2">
        <f t="shared" si="86"/>
        <v>49</v>
      </c>
      <c r="AE316" s="2">
        <f t="shared" si="86"/>
        <v>204</v>
      </c>
      <c r="AF316" s="2">
        <f t="shared" si="87"/>
        <v>184</v>
      </c>
      <c r="AG316" s="1">
        <v>952</v>
      </c>
      <c r="AH316" s="1" t="s">
        <v>287</v>
      </c>
      <c r="AI316" s="1">
        <v>66</v>
      </c>
      <c r="AJ316" s="1" t="s">
        <v>234</v>
      </c>
    </row>
    <row r="317" spans="1:36" x14ac:dyDescent="0.25">
      <c r="A317" s="3">
        <v>43433</v>
      </c>
      <c r="B317" s="4">
        <v>2</v>
      </c>
      <c r="C317" s="4">
        <f t="shared" si="71"/>
        <v>0</v>
      </c>
      <c r="D317" s="4">
        <f t="shared" si="72"/>
        <v>1</v>
      </c>
      <c r="E317" s="4">
        <f t="shared" si="73"/>
        <v>4</v>
      </c>
      <c r="F317" s="4">
        <f t="shared" si="76"/>
        <v>0</v>
      </c>
      <c r="G317" s="4">
        <f t="shared" si="77"/>
        <v>0</v>
      </c>
      <c r="H317" s="4">
        <f t="shared" si="78"/>
        <v>0</v>
      </c>
      <c r="I317" s="4">
        <f t="shared" si="79"/>
        <v>1</v>
      </c>
      <c r="J317" s="4">
        <f t="shared" si="80"/>
        <v>0</v>
      </c>
      <c r="K317" s="4">
        <f t="shared" si="81"/>
        <v>1</v>
      </c>
      <c r="L317" s="4">
        <f t="shared" si="74"/>
        <v>1</v>
      </c>
      <c r="M317" s="6">
        <f>( (_xlfn.DAYS(A317,Datas!$C$5)) / Datas!$E$5) * 100</f>
        <v>84.05797101449275</v>
      </c>
      <c r="N317" s="6">
        <f t="shared" si="75"/>
        <v>96.666666666666671</v>
      </c>
      <c r="O317" s="1">
        <v>501</v>
      </c>
      <c r="P317" s="2">
        <f t="shared" si="85"/>
        <v>529</v>
      </c>
      <c r="Q317" s="2">
        <f t="shared" si="85"/>
        <v>660</v>
      </c>
      <c r="R317" s="2">
        <f t="shared" si="85"/>
        <v>620</v>
      </c>
      <c r="S317" s="2">
        <f t="shared" si="84"/>
        <v>216</v>
      </c>
      <c r="T317" s="2">
        <f t="shared" si="84"/>
        <v>517</v>
      </c>
      <c r="U317" s="1">
        <v>339</v>
      </c>
      <c r="V317" s="2">
        <f>U316</f>
        <v>371</v>
      </c>
      <c r="W317" s="2">
        <f t="shared" si="83"/>
        <v>458</v>
      </c>
      <c r="X317" s="2">
        <f t="shared" si="83"/>
        <v>260</v>
      </c>
      <c r="Y317" s="2">
        <f t="shared" si="82"/>
        <v>191</v>
      </c>
      <c r="Z317" s="2">
        <f t="shared" si="82"/>
        <v>389</v>
      </c>
      <c r="AA317" s="1">
        <v>200</v>
      </c>
      <c r="AB317" s="2">
        <f t="shared" si="86"/>
        <v>196</v>
      </c>
      <c r="AC317" s="2">
        <f t="shared" si="86"/>
        <v>281</v>
      </c>
      <c r="AD317" s="2">
        <f t="shared" si="86"/>
        <v>197</v>
      </c>
      <c r="AE317" s="2">
        <f t="shared" si="86"/>
        <v>49</v>
      </c>
      <c r="AF317" s="2">
        <f t="shared" si="87"/>
        <v>204</v>
      </c>
      <c r="AG317" s="1" t="s">
        <v>144</v>
      </c>
      <c r="AH317" s="1" t="s">
        <v>215</v>
      </c>
      <c r="AI317" s="1">
        <v>66</v>
      </c>
      <c r="AJ317" s="1" t="s">
        <v>17</v>
      </c>
    </row>
    <row r="318" spans="1:36" x14ac:dyDescent="0.25">
      <c r="A318" s="3">
        <v>43434</v>
      </c>
      <c r="B318" s="4">
        <v>2</v>
      </c>
      <c r="C318" s="4">
        <f t="shared" si="71"/>
        <v>0</v>
      </c>
      <c r="D318" s="4">
        <f t="shared" si="72"/>
        <v>1</v>
      </c>
      <c r="E318" s="4">
        <f t="shared" si="73"/>
        <v>5</v>
      </c>
      <c r="F318" s="4">
        <f t="shared" si="76"/>
        <v>0</v>
      </c>
      <c r="G318" s="4">
        <f t="shared" si="77"/>
        <v>0</v>
      </c>
      <c r="H318" s="4">
        <f t="shared" si="78"/>
        <v>0</v>
      </c>
      <c r="I318" s="4">
        <f t="shared" si="79"/>
        <v>0</v>
      </c>
      <c r="J318" s="4">
        <f t="shared" si="80"/>
        <v>1</v>
      </c>
      <c r="K318" s="4">
        <f t="shared" si="81"/>
        <v>1</v>
      </c>
      <c r="L318" s="4">
        <f t="shared" si="74"/>
        <v>3</v>
      </c>
      <c r="M318" s="6">
        <f>( (_xlfn.DAYS(A318,Datas!$C$5)) / Datas!$E$5) * 100</f>
        <v>84.782608695652172</v>
      </c>
      <c r="N318" s="6">
        <f t="shared" si="75"/>
        <v>100</v>
      </c>
      <c r="O318" s="1">
        <v>284</v>
      </c>
      <c r="P318" s="2">
        <f t="shared" si="85"/>
        <v>501</v>
      </c>
      <c r="Q318" s="2">
        <f t="shared" si="85"/>
        <v>529</v>
      </c>
      <c r="R318" s="2">
        <f t="shared" si="85"/>
        <v>660</v>
      </c>
      <c r="S318" s="2">
        <f t="shared" si="84"/>
        <v>620</v>
      </c>
      <c r="T318" s="2">
        <f t="shared" si="84"/>
        <v>216</v>
      </c>
      <c r="U318" s="1">
        <v>261</v>
      </c>
      <c r="V318" s="2">
        <f>U317</f>
        <v>339</v>
      </c>
      <c r="W318" s="2">
        <f t="shared" si="83"/>
        <v>371</v>
      </c>
      <c r="X318" s="2">
        <f t="shared" si="83"/>
        <v>458</v>
      </c>
      <c r="Y318" s="2">
        <f t="shared" si="82"/>
        <v>260</v>
      </c>
      <c r="Z318" s="2">
        <f t="shared" si="82"/>
        <v>191</v>
      </c>
      <c r="AA318" s="1">
        <v>68</v>
      </c>
      <c r="AB318" s="2">
        <f t="shared" si="86"/>
        <v>200</v>
      </c>
      <c r="AC318" s="2">
        <f t="shared" si="86"/>
        <v>196</v>
      </c>
      <c r="AD318" s="2">
        <f t="shared" si="86"/>
        <v>281</v>
      </c>
      <c r="AE318" s="2">
        <f t="shared" si="86"/>
        <v>197</v>
      </c>
      <c r="AF318" s="2">
        <f t="shared" si="87"/>
        <v>49</v>
      </c>
      <c r="AG318" s="1" t="s">
        <v>244</v>
      </c>
      <c r="AH318" s="1" t="s">
        <v>200</v>
      </c>
      <c r="AI318" s="1">
        <v>76</v>
      </c>
      <c r="AJ318" s="1" t="s">
        <v>94</v>
      </c>
    </row>
    <row r="319" spans="1:36" x14ac:dyDescent="0.25">
      <c r="A319" s="3">
        <v>43437</v>
      </c>
      <c r="B319" s="4">
        <v>2</v>
      </c>
      <c r="C319" s="4">
        <f t="shared" si="71"/>
        <v>0</v>
      </c>
      <c r="D319" s="4">
        <f t="shared" si="72"/>
        <v>1</v>
      </c>
      <c r="E319" s="4">
        <f t="shared" si="73"/>
        <v>1</v>
      </c>
      <c r="F319" s="4">
        <f t="shared" si="76"/>
        <v>1</v>
      </c>
      <c r="G319" s="4">
        <f t="shared" si="77"/>
        <v>0</v>
      </c>
      <c r="H319" s="4">
        <f t="shared" si="78"/>
        <v>0</v>
      </c>
      <c r="I319" s="4">
        <f t="shared" si="79"/>
        <v>0</v>
      </c>
      <c r="J319" s="4">
        <f t="shared" si="80"/>
        <v>0</v>
      </c>
      <c r="K319" s="4">
        <f t="shared" si="81"/>
        <v>3</v>
      </c>
      <c r="L319" s="4">
        <f t="shared" si="74"/>
        <v>1</v>
      </c>
      <c r="M319" s="6">
        <f>( (_xlfn.DAYS(A319,Datas!$C$5)) / Datas!$E$5) * 100</f>
        <v>86.956521739130437</v>
      </c>
      <c r="N319" s="6">
        <f t="shared" si="75"/>
        <v>9.67741935483871</v>
      </c>
      <c r="O319" s="1">
        <v>528</v>
      </c>
      <c r="P319" s="2">
        <f t="shared" si="85"/>
        <v>284</v>
      </c>
      <c r="Q319" s="2">
        <f t="shared" si="85"/>
        <v>501</v>
      </c>
      <c r="R319" s="2">
        <f t="shared" si="85"/>
        <v>529</v>
      </c>
      <c r="S319" s="2">
        <f t="shared" si="84"/>
        <v>660</v>
      </c>
      <c r="T319" s="2">
        <f t="shared" si="84"/>
        <v>620</v>
      </c>
      <c r="U319" s="1">
        <v>308</v>
      </c>
      <c r="V319" s="2">
        <f>U318</f>
        <v>261</v>
      </c>
      <c r="W319" s="2">
        <f t="shared" si="83"/>
        <v>339</v>
      </c>
      <c r="X319" s="2">
        <f t="shared" si="83"/>
        <v>371</v>
      </c>
      <c r="Y319" s="2">
        <f t="shared" si="82"/>
        <v>458</v>
      </c>
      <c r="Z319" s="2">
        <f t="shared" si="82"/>
        <v>260</v>
      </c>
      <c r="AA319" s="1">
        <v>155</v>
      </c>
      <c r="AB319" s="2">
        <f t="shared" si="86"/>
        <v>68</v>
      </c>
      <c r="AC319" s="2">
        <f t="shared" si="86"/>
        <v>200</v>
      </c>
      <c r="AD319" s="2">
        <f t="shared" si="86"/>
        <v>196</v>
      </c>
      <c r="AE319" s="2">
        <f t="shared" si="86"/>
        <v>281</v>
      </c>
      <c r="AF319" s="2">
        <f t="shared" si="87"/>
        <v>197</v>
      </c>
      <c r="AG319" s="1" t="s">
        <v>296</v>
      </c>
      <c r="AH319" s="1" t="s">
        <v>202</v>
      </c>
      <c r="AI319" s="1">
        <v>66</v>
      </c>
      <c r="AJ319" s="1" t="s">
        <v>33</v>
      </c>
    </row>
    <row r="320" spans="1:36" x14ac:dyDescent="0.25">
      <c r="A320" s="3">
        <v>43438</v>
      </c>
      <c r="B320" s="4">
        <v>2</v>
      </c>
      <c r="C320" s="4">
        <f t="shared" si="71"/>
        <v>0</v>
      </c>
      <c r="D320" s="4">
        <f t="shared" si="72"/>
        <v>1</v>
      </c>
      <c r="E320" s="4">
        <f t="shared" si="73"/>
        <v>2</v>
      </c>
      <c r="F320" s="4">
        <f t="shared" si="76"/>
        <v>0</v>
      </c>
      <c r="G320" s="4">
        <f t="shared" si="77"/>
        <v>1</v>
      </c>
      <c r="H320" s="4">
        <f t="shared" si="78"/>
        <v>0</v>
      </c>
      <c r="I320" s="4">
        <f t="shared" si="79"/>
        <v>0</v>
      </c>
      <c r="J320" s="4">
        <f t="shared" si="80"/>
        <v>0</v>
      </c>
      <c r="K320" s="4">
        <f t="shared" si="81"/>
        <v>1</v>
      </c>
      <c r="L320" s="4">
        <f t="shared" si="74"/>
        <v>1</v>
      </c>
      <c r="M320" s="6">
        <f>( (_xlfn.DAYS(A320,Datas!$C$5)) / Datas!$E$5) * 100</f>
        <v>87.681159420289859</v>
      </c>
      <c r="N320" s="6">
        <f t="shared" si="75"/>
        <v>12.903225806451612</v>
      </c>
      <c r="O320" s="1">
        <v>544</v>
      </c>
      <c r="P320" s="2">
        <f t="shared" si="85"/>
        <v>528</v>
      </c>
      <c r="Q320" s="2">
        <f t="shared" si="85"/>
        <v>284</v>
      </c>
      <c r="R320" s="2">
        <f t="shared" si="85"/>
        <v>501</v>
      </c>
      <c r="S320" s="2">
        <f t="shared" si="84"/>
        <v>529</v>
      </c>
      <c r="T320" s="2">
        <f t="shared" si="84"/>
        <v>660</v>
      </c>
      <c r="U320" s="1">
        <v>365</v>
      </c>
      <c r="V320" s="2">
        <f>U319</f>
        <v>308</v>
      </c>
      <c r="W320" s="2">
        <f t="shared" si="83"/>
        <v>261</v>
      </c>
      <c r="X320" s="2">
        <f t="shared" si="83"/>
        <v>339</v>
      </c>
      <c r="Y320" s="2">
        <f t="shared" si="82"/>
        <v>371</v>
      </c>
      <c r="Z320" s="2">
        <f t="shared" si="82"/>
        <v>458</v>
      </c>
      <c r="AA320" s="1">
        <v>189</v>
      </c>
      <c r="AB320" s="2">
        <f t="shared" si="86"/>
        <v>155</v>
      </c>
      <c r="AC320" s="2">
        <f t="shared" si="86"/>
        <v>68</v>
      </c>
      <c r="AD320" s="2">
        <f t="shared" si="86"/>
        <v>200</v>
      </c>
      <c r="AE320" s="2">
        <f t="shared" si="86"/>
        <v>196</v>
      </c>
      <c r="AF320" s="2">
        <f t="shared" si="87"/>
        <v>281</v>
      </c>
      <c r="AG320" s="1" t="s">
        <v>315</v>
      </c>
      <c r="AH320" s="1" t="s">
        <v>204</v>
      </c>
      <c r="AI320" s="1">
        <v>66</v>
      </c>
      <c r="AJ320" s="1" t="s">
        <v>50</v>
      </c>
    </row>
    <row r="321" spans="1:36" x14ac:dyDescent="0.25">
      <c r="A321" s="3">
        <v>43439</v>
      </c>
      <c r="B321" s="4">
        <v>2</v>
      </c>
      <c r="C321" s="4">
        <f t="shared" si="71"/>
        <v>0</v>
      </c>
      <c r="D321" s="4">
        <f t="shared" si="72"/>
        <v>1</v>
      </c>
      <c r="E321" s="4">
        <f t="shared" si="73"/>
        <v>3</v>
      </c>
      <c r="F321" s="4">
        <f t="shared" si="76"/>
        <v>0</v>
      </c>
      <c r="G321" s="4">
        <f t="shared" si="77"/>
        <v>0</v>
      </c>
      <c r="H321" s="4">
        <f t="shared" si="78"/>
        <v>1</v>
      </c>
      <c r="I321" s="4">
        <f t="shared" si="79"/>
        <v>0</v>
      </c>
      <c r="J321" s="4">
        <f t="shared" si="80"/>
        <v>0</v>
      </c>
      <c r="K321" s="4">
        <f t="shared" si="81"/>
        <v>1</v>
      </c>
      <c r="L321" s="4">
        <f t="shared" si="74"/>
        <v>1</v>
      </c>
      <c r="M321" s="6">
        <f>( (_xlfn.DAYS(A321,Datas!$C$5)) / Datas!$E$5) * 100</f>
        <v>88.405797101449281</v>
      </c>
      <c r="N321" s="6">
        <f t="shared" si="75"/>
        <v>16.129032258064516</v>
      </c>
      <c r="O321" s="1">
        <v>425</v>
      </c>
      <c r="P321" s="2">
        <f t="shared" si="85"/>
        <v>544</v>
      </c>
      <c r="Q321" s="2">
        <f t="shared" si="85"/>
        <v>528</v>
      </c>
      <c r="R321" s="2">
        <f t="shared" si="85"/>
        <v>284</v>
      </c>
      <c r="S321" s="2">
        <f t="shared" si="84"/>
        <v>501</v>
      </c>
      <c r="T321" s="2">
        <f t="shared" si="84"/>
        <v>529</v>
      </c>
      <c r="U321" s="1">
        <v>299</v>
      </c>
      <c r="V321" s="2">
        <f>U320</f>
        <v>365</v>
      </c>
      <c r="W321" s="2">
        <f t="shared" si="83"/>
        <v>308</v>
      </c>
      <c r="X321" s="2">
        <f t="shared" si="83"/>
        <v>261</v>
      </c>
      <c r="Y321" s="2">
        <f t="shared" si="82"/>
        <v>339</v>
      </c>
      <c r="Z321" s="2">
        <f t="shared" si="82"/>
        <v>371</v>
      </c>
      <c r="AA321" s="1">
        <v>137</v>
      </c>
      <c r="AB321" s="2">
        <f t="shared" si="86"/>
        <v>189</v>
      </c>
      <c r="AC321" s="2">
        <f t="shared" si="86"/>
        <v>155</v>
      </c>
      <c r="AD321" s="2">
        <f t="shared" si="86"/>
        <v>68</v>
      </c>
      <c r="AE321" s="2">
        <f t="shared" si="86"/>
        <v>200</v>
      </c>
      <c r="AF321" s="2">
        <f t="shared" si="87"/>
        <v>196</v>
      </c>
      <c r="AG321" s="1" t="s">
        <v>248</v>
      </c>
      <c r="AH321" s="1" t="s">
        <v>278</v>
      </c>
      <c r="AI321" s="1">
        <v>70</v>
      </c>
      <c r="AJ321" s="1" t="s">
        <v>100</v>
      </c>
    </row>
    <row r="322" spans="1:36" x14ac:dyDescent="0.25">
      <c r="A322" s="3">
        <v>43440</v>
      </c>
      <c r="B322" s="4">
        <v>2</v>
      </c>
      <c r="C322" s="4">
        <f t="shared" ref="C322:C385" si="88">IF(B322=1,1,0)</f>
        <v>0</v>
      </c>
      <c r="D322" s="4">
        <f t="shared" ref="D322:D385" si="89">IF(B322=2,1,0)</f>
        <v>1</v>
      </c>
      <c r="E322" s="4">
        <f t="shared" ref="E322:E385" si="90">WEEKDAY(A322,2)</f>
        <v>4</v>
      </c>
      <c r="F322" s="4">
        <f t="shared" si="76"/>
        <v>0</v>
      </c>
      <c r="G322" s="4">
        <f t="shared" si="77"/>
        <v>0</v>
      </c>
      <c r="H322" s="4">
        <f t="shared" si="78"/>
        <v>0</v>
      </c>
      <c r="I322" s="4">
        <f t="shared" si="79"/>
        <v>1</v>
      </c>
      <c r="J322" s="4">
        <f t="shared" si="80"/>
        <v>0</v>
      </c>
      <c r="K322" s="4">
        <f t="shared" si="81"/>
        <v>1</v>
      </c>
      <c r="L322" s="4">
        <f t="shared" ref="L322:L385" si="91">_xlfn.DAYS(A323,A322)</f>
        <v>1</v>
      </c>
      <c r="M322" s="6">
        <f>( (_xlfn.DAYS(A322,Datas!$C$5)) / Datas!$E$5) * 100</f>
        <v>89.130434782608688</v>
      </c>
      <c r="N322" s="6">
        <f t="shared" ref="N322:N385" si="92">DAY(A322)/(DAY(EOMONTH(A322,0))) * 100</f>
        <v>19.35483870967742</v>
      </c>
      <c r="O322" s="1">
        <v>371</v>
      </c>
      <c r="P322" s="2">
        <f t="shared" si="85"/>
        <v>425</v>
      </c>
      <c r="Q322" s="2">
        <f t="shared" si="85"/>
        <v>544</v>
      </c>
      <c r="R322" s="2">
        <f t="shared" si="85"/>
        <v>528</v>
      </c>
      <c r="S322" s="2">
        <f t="shared" si="84"/>
        <v>284</v>
      </c>
      <c r="T322" s="2">
        <f t="shared" si="84"/>
        <v>501</v>
      </c>
      <c r="U322" s="1">
        <v>305</v>
      </c>
      <c r="V322" s="2">
        <f>U321</f>
        <v>299</v>
      </c>
      <c r="W322" s="2">
        <f t="shared" si="83"/>
        <v>365</v>
      </c>
      <c r="X322" s="2">
        <f t="shared" si="83"/>
        <v>308</v>
      </c>
      <c r="Y322" s="2">
        <f t="shared" si="82"/>
        <v>261</v>
      </c>
      <c r="Z322" s="2">
        <f t="shared" si="82"/>
        <v>339</v>
      </c>
      <c r="AA322" s="1">
        <v>128</v>
      </c>
      <c r="AB322" s="2">
        <f t="shared" si="86"/>
        <v>137</v>
      </c>
      <c r="AC322" s="2">
        <f t="shared" si="86"/>
        <v>189</v>
      </c>
      <c r="AD322" s="2">
        <f t="shared" si="86"/>
        <v>155</v>
      </c>
      <c r="AE322" s="2">
        <f t="shared" si="86"/>
        <v>68</v>
      </c>
      <c r="AF322" s="2">
        <f t="shared" si="87"/>
        <v>200</v>
      </c>
      <c r="AG322" s="1" t="s">
        <v>144</v>
      </c>
      <c r="AH322" s="1">
        <v>24</v>
      </c>
      <c r="AI322" s="1">
        <v>67</v>
      </c>
      <c r="AJ322" s="1" t="s">
        <v>176</v>
      </c>
    </row>
    <row r="323" spans="1:36" x14ac:dyDescent="0.25">
      <c r="A323" s="3">
        <v>43441</v>
      </c>
      <c r="B323" s="4">
        <v>2</v>
      </c>
      <c r="C323" s="4">
        <f t="shared" si="88"/>
        <v>0</v>
      </c>
      <c r="D323" s="4">
        <f t="shared" si="89"/>
        <v>1</v>
      </c>
      <c r="E323" s="4">
        <f t="shared" si="90"/>
        <v>5</v>
      </c>
      <c r="F323" s="4">
        <f t="shared" ref="F323:F386" si="93">IF($E323=1,1,0)</f>
        <v>0</v>
      </c>
      <c r="G323" s="4">
        <f t="shared" ref="G323:G386" si="94">IF($E323=2,1,0)</f>
        <v>0</v>
      </c>
      <c r="H323" s="4">
        <f t="shared" ref="H323:H386" si="95">IF($E323=3,1,0)</f>
        <v>0</v>
      </c>
      <c r="I323" s="4">
        <f t="shared" ref="I323:I386" si="96">IF($E323=4,1,0)</f>
        <v>0</v>
      </c>
      <c r="J323" s="4">
        <f t="shared" ref="J323:J386" si="97">IF($E323=5,1,0)</f>
        <v>1</v>
      </c>
      <c r="K323" s="4">
        <f t="shared" ref="K323:K386" si="98">_xlfn.DAYS(A323,A322)</f>
        <v>1</v>
      </c>
      <c r="L323" s="4">
        <f t="shared" si="91"/>
        <v>3</v>
      </c>
      <c r="M323" s="6">
        <f>( (_xlfn.DAYS(A323,Datas!$C$5)) / Datas!$E$5) * 100</f>
        <v>89.85507246376811</v>
      </c>
      <c r="N323" s="6">
        <f t="shared" si="92"/>
        <v>22.58064516129032</v>
      </c>
      <c r="O323" s="1">
        <v>168</v>
      </c>
      <c r="P323" s="2">
        <f t="shared" si="85"/>
        <v>371</v>
      </c>
      <c r="Q323" s="2">
        <f t="shared" si="85"/>
        <v>425</v>
      </c>
      <c r="R323" s="2">
        <f t="shared" si="85"/>
        <v>544</v>
      </c>
      <c r="S323" s="2">
        <f t="shared" si="84"/>
        <v>528</v>
      </c>
      <c r="T323" s="2">
        <f t="shared" si="84"/>
        <v>284</v>
      </c>
      <c r="U323" s="1">
        <v>163</v>
      </c>
      <c r="V323" s="2">
        <f>U322</f>
        <v>305</v>
      </c>
      <c r="W323" s="2">
        <f t="shared" si="83"/>
        <v>299</v>
      </c>
      <c r="X323" s="2">
        <f t="shared" si="83"/>
        <v>365</v>
      </c>
      <c r="Y323" s="2">
        <f t="shared" si="83"/>
        <v>308</v>
      </c>
      <c r="Z323" s="2">
        <f t="shared" si="83"/>
        <v>261</v>
      </c>
      <c r="AA323" s="1">
        <v>44</v>
      </c>
      <c r="AB323" s="2">
        <f t="shared" si="86"/>
        <v>128</v>
      </c>
      <c r="AC323" s="2">
        <f t="shared" si="86"/>
        <v>137</v>
      </c>
      <c r="AD323" s="2">
        <f t="shared" si="86"/>
        <v>189</v>
      </c>
      <c r="AE323" s="2">
        <f t="shared" si="86"/>
        <v>155</v>
      </c>
      <c r="AF323" s="2">
        <f t="shared" si="87"/>
        <v>68</v>
      </c>
      <c r="AG323" s="1" t="s">
        <v>250</v>
      </c>
      <c r="AH323" s="1" t="s">
        <v>52</v>
      </c>
      <c r="AI323" s="1">
        <v>89</v>
      </c>
      <c r="AJ323" s="1" t="s">
        <v>154</v>
      </c>
    </row>
    <row r="324" spans="1:36" x14ac:dyDescent="0.25">
      <c r="A324" s="3">
        <v>43444</v>
      </c>
      <c r="B324" s="4">
        <v>2</v>
      </c>
      <c r="C324" s="4">
        <f t="shared" si="88"/>
        <v>0</v>
      </c>
      <c r="D324" s="4">
        <f t="shared" si="89"/>
        <v>1</v>
      </c>
      <c r="E324" s="4">
        <f t="shared" si="90"/>
        <v>1</v>
      </c>
      <c r="F324" s="4">
        <f t="shared" si="93"/>
        <v>1</v>
      </c>
      <c r="G324" s="4">
        <f t="shared" si="94"/>
        <v>0</v>
      </c>
      <c r="H324" s="4">
        <f t="shared" si="95"/>
        <v>0</v>
      </c>
      <c r="I324" s="4">
        <f t="shared" si="96"/>
        <v>0</v>
      </c>
      <c r="J324" s="4">
        <f t="shared" si="97"/>
        <v>0</v>
      </c>
      <c r="K324" s="4">
        <f t="shared" si="98"/>
        <v>3</v>
      </c>
      <c r="L324" s="4">
        <f t="shared" si="91"/>
        <v>1</v>
      </c>
      <c r="M324" s="6">
        <f>( (_xlfn.DAYS(A324,Datas!$C$5)) / Datas!$E$5) * 100</f>
        <v>92.028985507246375</v>
      </c>
      <c r="N324" s="6">
        <f t="shared" si="92"/>
        <v>32.258064516129032</v>
      </c>
      <c r="O324" s="1">
        <v>218</v>
      </c>
      <c r="P324" s="2">
        <f t="shared" si="85"/>
        <v>168</v>
      </c>
      <c r="Q324" s="2">
        <f t="shared" si="85"/>
        <v>371</v>
      </c>
      <c r="R324" s="2">
        <f t="shared" si="85"/>
        <v>425</v>
      </c>
      <c r="S324" s="2">
        <f t="shared" si="84"/>
        <v>544</v>
      </c>
      <c r="T324" s="2">
        <f t="shared" si="84"/>
        <v>528</v>
      </c>
      <c r="U324" s="1">
        <v>135</v>
      </c>
      <c r="V324" s="2">
        <f>U323</f>
        <v>163</v>
      </c>
      <c r="W324" s="2">
        <f t="shared" ref="W324:Y387" si="99">V323</f>
        <v>305</v>
      </c>
      <c r="X324" s="2">
        <f t="shared" si="99"/>
        <v>299</v>
      </c>
      <c r="Y324" s="2">
        <f t="shared" si="99"/>
        <v>365</v>
      </c>
      <c r="Z324" s="2">
        <f t="shared" ref="Z324:Z387" si="100">Y323</f>
        <v>308</v>
      </c>
      <c r="AA324" s="1">
        <v>70</v>
      </c>
      <c r="AB324" s="2">
        <f t="shared" si="86"/>
        <v>44</v>
      </c>
      <c r="AC324" s="2">
        <f t="shared" si="86"/>
        <v>128</v>
      </c>
      <c r="AD324" s="2">
        <f t="shared" si="86"/>
        <v>137</v>
      </c>
      <c r="AE324" s="2">
        <f t="shared" si="86"/>
        <v>189</v>
      </c>
      <c r="AF324" s="2">
        <f t="shared" si="87"/>
        <v>155</v>
      </c>
      <c r="AG324" s="1">
        <v>956</v>
      </c>
      <c r="AH324" s="1" t="s">
        <v>221</v>
      </c>
      <c r="AI324" s="1">
        <v>57</v>
      </c>
      <c r="AJ324" s="1" t="s">
        <v>229</v>
      </c>
    </row>
    <row r="325" spans="1:36" x14ac:dyDescent="0.25">
      <c r="A325" s="3">
        <v>43445</v>
      </c>
      <c r="B325" s="4">
        <v>2</v>
      </c>
      <c r="C325" s="4">
        <f t="shared" si="88"/>
        <v>0</v>
      </c>
      <c r="D325" s="4">
        <f t="shared" si="89"/>
        <v>1</v>
      </c>
      <c r="E325" s="4">
        <f t="shared" si="90"/>
        <v>2</v>
      </c>
      <c r="F325" s="4">
        <f t="shared" si="93"/>
        <v>0</v>
      </c>
      <c r="G325" s="4">
        <f t="shared" si="94"/>
        <v>1</v>
      </c>
      <c r="H325" s="4">
        <f t="shared" si="95"/>
        <v>0</v>
      </c>
      <c r="I325" s="4">
        <f t="shared" si="96"/>
        <v>0</v>
      </c>
      <c r="J325" s="4">
        <f t="shared" si="97"/>
        <v>0</v>
      </c>
      <c r="K325" s="4">
        <f t="shared" si="98"/>
        <v>1</v>
      </c>
      <c r="L325" s="4">
        <f t="shared" si="91"/>
        <v>1</v>
      </c>
      <c r="M325" s="6">
        <f>( (_xlfn.DAYS(A325,Datas!$C$5)) / Datas!$E$5) * 100</f>
        <v>92.753623188405797</v>
      </c>
      <c r="N325" s="6">
        <f t="shared" si="92"/>
        <v>35.483870967741936</v>
      </c>
      <c r="O325" s="1">
        <v>299</v>
      </c>
      <c r="P325" s="2">
        <f t="shared" si="85"/>
        <v>218</v>
      </c>
      <c r="Q325" s="2">
        <f t="shared" si="85"/>
        <v>168</v>
      </c>
      <c r="R325" s="2">
        <f t="shared" si="85"/>
        <v>371</v>
      </c>
      <c r="S325" s="2">
        <f t="shared" si="85"/>
        <v>425</v>
      </c>
      <c r="T325" s="2">
        <f t="shared" si="85"/>
        <v>544</v>
      </c>
      <c r="U325" s="1">
        <v>219</v>
      </c>
      <c r="V325" s="2">
        <f>U324</f>
        <v>135</v>
      </c>
      <c r="W325" s="2">
        <f t="shared" si="99"/>
        <v>163</v>
      </c>
      <c r="X325" s="2">
        <f t="shared" si="99"/>
        <v>305</v>
      </c>
      <c r="Y325" s="2">
        <f t="shared" si="99"/>
        <v>299</v>
      </c>
      <c r="Z325" s="2">
        <f t="shared" si="100"/>
        <v>365</v>
      </c>
      <c r="AA325" s="1">
        <v>122</v>
      </c>
      <c r="AB325" s="2">
        <f t="shared" si="86"/>
        <v>70</v>
      </c>
      <c r="AC325" s="2">
        <f t="shared" si="86"/>
        <v>44</v>
      </c>
      <c r="AD325" s="2">
        <f t="shared" si="86"/>
        <v>128</v>
      </c>
      <c r="AE325" s="2">
        <f t="shared" si="86"/>
        <v>137</v>
      </c>
      <c r="AF325" s="2">
        <f t="shared" si="87"/>
        <v>189</v>
      </c>
      <c r="AG325" s="1">
        <v>955</v>
      </c>
      <c r="AH325" s="1" t="s">
        <v>278</v>
      </c>
      <c r="AI325" s="1">
        <v>52</v>
      </c>
      <c r="AJ325" s="1" t="s">
        <v>113</v>
      </c>
    </row>
    <row r="326" spans="1:36" x14ac:dyDescent="0.25">
      <c r="A326" s="3">
        <v>43446</v>
      </c>
      <c r="B326" s="4">
        <v>2</v>
      </c>
      <c r="C326" s="4">
        <f t="shared" si="88"/>
        <v>0</v>
      </c>
      <c r="D326" s="4">
        <f t="shared" si="89"/>
        <v>1</v>
      </c>
      <c r="E326" s="4">
        <f t="shared" si="90"/>
        <v>3</v>
      </c>
      <c r="F326" s="4">
        <f t="shared" si="93"/>
        <v>0</v>
      </c>
      <c r="G326" s="4">
        <f t="shared" si="94"/>
        <v>0</v>
      </c>
      <c r="H326" s="4">
        <f t="shared" si="95"/>
        <v>1</v>
      </c>
      <c r="I326" s="4">
        <f t="shared" si="96"/>
        <v>0</v>
      </c>
      <c r="J326" s="4">
        <f t="shared" si="97"/>
        <v>0</v>
      </c>
      <c r="K326" s="4">
        <f t="shared" si="98"/>
        <v>1</v>
      </c>
      <c r="L326" s="4">
        <f t="shared" si="91"/>
        <v>1</v>
      </c>
      <c r="M326" s="6">
        <f>( (_xlfn.DAYS(A326,Datas!$C$5)) / Datas!$E$5) * 100</f>
        <v>93.478260869565219</v>
      </c>
      <c r="N326" s="6">
        <f t="shared" si="92"/>
        <v>38.70967741935484</v>
      </c>
      <c r="O326" s="1">
        <v>231</v>
      </c>
      <c r="P326" s="2">
        <f t="shared" ref="P326:S389" si="101">O325</f>
        <v>299</v>
      </c>
      <c r="Q326" s="2">
        <f t="shared" si="101"/>
        <v>218</v>
      </c>
      <c r="R326" s="2">
        <f t="shared" si="101"/>
        <v>168</v>
      </c>
      <c r="S326" s="2">
        <f t="shared" si="101"/>
        <v>371</v>
      </c>
      <c r="T326" s="2">
        <f t="shared" ref="T326:T389" si="102">S325</f>
        <v>425</v>
      </c>
      <c r="U326" s="1">
        <v>189</v>
      </c>
      <c r="V326" s="2">
        <f>U325</f>
        <v>219</v>
      </c>
      <c r="W326" s="2">
        <f t="shared" si="99"/>
        <v>135</v>
      </c>
      <c r="X326" s="2">
        <f t="shared" si="99"/>
        <v>163</v>
      </c>
      <c r="Y326" s="2">
        <f t="shared" si="99"/>
        <v>305</v>
      </c>
      <c r="Z326" s="2">
        <f t="shared" si="100"/>
        <v>299</v>
      </c>
      <c r="AA326" s="1">
        <v>60</v>
      </c>
      <c r="AB326" s="2">
        <f t="shared" si="86"/>
        <v>122</v>
      </c>
      <c r="AC326" s="2">
        <f t="shared" si="86"/>
        <v>70</v>
      </c>
      <c r="AD326" s="2">
        <f t="shared" si="86"/>
        <v>44</v>
      </c>
      <c r="AE326" s="2">
        <f t="shared" si="86"/>
        <v>128</v>
      </c>
      <c r="AF326" s="2">
        <f t="shared" si="87"/>
        <v>137</v>
      </c>
      <c r="AG326" s="1" t="s">
        <v>12</v>
      </c>
      <c r="AH326" s="1" t="s">
        <v>316</v>
      </c>
      <c r="AI326" s="1">
        <v>51</v>
      </c>
      <c r="AJ326" s="1" t="s">
        <v>84</v>
      </c>
    </row>
    <row r="327" spans="1:36" x14ac:dyDescent="0.25">
      <c r="A327" s="3">
        <v>43447</v>
      </c>
      <c r="B327" s="4">
        <v>2</v>
      </c>
      <c r="C327" s="4">
        <f t="shared" si="88"/>
        <v>0</v>
      </c>
      <c r="D327" s="4">
        <f t="shared" si="89"/>
        <v>1</v>
      </c>
      <c r="E327" s="4">
        <f t="shared" si="90"/>
        <v>4</v>
      </c>
      <c r="F327" s="4">
        <f t="shared" si="93"/>
        <v>0</v>
      </c>
      <c r="G327" s="4">
        <f t="shared" si="94"/>
        <v>0</v>
      </c>
      <c r="H327" s="4">
        <f t="shared" si="95"/>
        <v>0</v>
      </c>
      <c r="I327" s="4">
        <f t="shared" si="96"/>
        <v>1</v>
      </c>
      <c r="J327" s="4">
        <f t="shared" si="97"/>
        <v>0</v>
      </c>
      <c r="K327" s="4">
        <f t="shared" si="98"/>
        <v>1</v>
      </c>
      <c r="L327" s="4">
        <f t="shared" si="91"/>
        <v>1</v>
      </c>
      <c r="M327" s="6">
        <f>( (_xlfn.DAYS(A327,Datas!$C$5)) / Datas!$E$5) * 100</f>
        <v>94.20289855072464</v>
      </c>
      <c r="N327" s="6">
        <f t="shared" si="92"/>
        <v>41.935483870967744</v>
      </c>
      <c r="O327" s="1">
        <v>176</v>
      </c>
      <c r="P327" s="2">
        <f t="shared" si="101"/>
        <v>231</v>
      </c>
      <c r="Q327" s="2">
        <f t="shared" si="101"/>
        <v>299</v>
      </c>
      <c r="R327" s="2">
        <f t="shared" si="101"/>
        <v>218</v>
      </c>
      <c r="S327" s="2">
        <f t="shared" si="101"/>
        <v>168</v>
      </c>
      <c r="T327" s="2">
        <f t="shared" si="102"/>
        <v>371</v>
      </c>
      <c r="U327" s="1">
        <v>141</v>
      </c>
      <c r="V327" s="2">
        <f>U326</f>
        <v>189</v>
      </c>
      <c r="W327" s="2">
        <f t="shared" si="99"/>
        <v>219</v>
      </c>
      <c r="X327" s="2">
        <f t="shared" si="99"/>
        <v>135</v>
      </c>
      <c r="Y327" s="2">
        <f t="shared" si="99"/>
        <v>163</v>
      </c>
      <c r="Z327" s="2">
        <f t="shared" si="100"/>
        <v>305</v>
      </c>
      <c r="AA327" s="1">
        <v>66</v>
      </c>
      <c r="AB327" s="2">
        <f t="shared" si="86"/>
        <v>60</v>
      </c>
      <c r="AC327" s="2">
        <f t="shared" si="86"/>
        <v>122</v>
      </c>
      <c r="AD327" s="2">
        <f t="shared" si="86"/>
        <v>70</v>
      </c>
      <c r="AE327" s="2">
        <f t="shared" si="86"/>
        <v>44</v>
      </c>
      <c r="AF327" s="2">
        <f t="shared" si="87"/>
        <v>128</v>
      </c>
      <c r="AG327" s="1">
        <v>951</v>
      </c>
      <c r="AH327" s="1" t="s">
        <v>292</v>
      </c>
      <c r="AI327" s="1">
        <v>49</v>
      </c>
      <c r="AJ327" s="1" t="s">
        <v>18</v>
      </c>
    </row>
    <row r="328" spans="1:36" x14ac:dyDescent="0.25">
      <c r="A328" s="3">
        <v>43448</v>
      </c>
      <c r="B328" s="4">
        <v>2</v>
      </c>
      <c r="C328" s="4">
        <f t="shared" si="88"/>
        <v>0</v>
      </c>
      <c r="D328" s="4">
        <f t="shared" si="89"/>
        <v>1</v>
      </c>
      <c r="E328" s="4">
        <f t="shared" si="90"/>
        <v>5</v>
      </c>
      <c r="F328" s="4">
        <f t="shared" si="93"/>
        <v>0</v>
      </c>
      <c r="G328" s="4">
        <f t="shared" si="94"/>
        <v>0</v>
      </c>
      <c r="H328" s="4">
        <f t="shared" si="95"/>
        <v>0</v>
      </c>
      <c r="I328" s="4">
        <f t="shared" si="96"/>
        <v>0</v>
      </c>
      <c r="J328" s="4">
        <f t="shared" si="97"/>
        <v>1</v>
      </c>
      <c r="K328" s="4">
        <f t="shared" si="98"/>
        <v>1</v>
      </c>
      <c r="L328" s="4">
        <f t="shared" si="91"/>
        <v>3</v>
      </c>
      <c r="M328" s="6">
        <f>( (_xlfn.DAYS(A328,Datas!$C$5)) / Datas!$E$5) * 100</f>
        <v>94.927536231884062</v>
      </c>
      <c r="N328" s="6">
        <f t="shared" si="92"/>
        <v>45.161290322580641</v>
      </c>
      <c r="O328" s="1">
        <v>50</v>
      </c>
      <c r="P328" s="2">
        <f t="shared" si="101"/>
        <v>176</v>
      </c>
      <c r="Q328" s="2">
        <f t="shared" si="101"/>
        <v>231</v>
      </c>
      <c r="R328" s="2">
        <f t="shared" si="101"/>
        <v>299</v>
      </c>
      <c r="S328" s="2">
        <f t="shared" si="101"/>
        <v>218</v>
      </c>
      <c r="T328" s="2">
        <f t="shared" si="102"/>
        <v>168</v>
      </c>
      <c r="U328" s="1">
        <v>52</v>
      </c>
      <c r="V328" s="2">
        <f>U327</f>
        <v>141</v>
      </c>
      <c r="W328" s="2">
        <f t="shared" si="99"/>
        <v>189</v>
      </c>
      <c r="X328" s="2">
        <f t="shared" si="99"/>
        <v>219</v>
      </c>
      <c r="Y328" s="2">
        <f t="shared" si="99"/>
        <v>135</v>
      </c>
      <c r="Z328" s="2">
        <f t="shared" si="100"/>
        <v>163</v>
      </c>
      <c r="AA328" s="1">
        <v>21</v>
      </c>
      <c r="AB328" s="2">
        <f t="shared" si="86"/>
        <v>66</v>
      </c>
      <c r="AC328" s="2">
        <f t="shared" si="86"/>
        <v>60</v>
      </c>
      <c r="AD328" s="2">
        <f t="shared" si="86"/>
        <v>122</v>
      </c>
      <c r="AE328" s="2">
        <f t="shared" si="86"/>
        <v>70</v>
      </c>
      <c r="AF328" s="2">
        <f t="shared" si="87"/>
        <v>44</v>
      </c>
      <c r="AG328" s="1" t="s">
        <v>73</v>
      </c>
      <c r="AH328" s="1" t="s">
        <v>278</v>
      </c>
      <c r="AI328" s="1">
        <v>54</v>
      </c>
      <c r="AJ328" s="1" t="s">
        <v>154</v>
      </c>
    </row>
    <row r="329" spans="1:36" x14ac:dyDescent="0.25">
      <c r="A329" s="3">
        <v>43451</v>
      </c>
      <c r="B329" s="4">
        <v>2</v>
      </c>
      <c r="C329" s="4">
        <f t="shared" si="88"/>
        <v>0</v>
      </c>
      <c r="D329" s="4">
        <f t="shared" si="89"/>
        <v>1</v>
      </c>
      <c r="E329" s="4">
        <f t="shared" si="90"/>
        <v>1</v>
      </c>
      <c r="F329" s="4">
        <f t="shared" si="93"/>
        <v>1</v>
      </c>
      <c r="G329" s="4">
        <f t="shared" si="94"/>
        <v>0</v>
      </c>
      <c r="H329" s="4">
        <f t="shared" si="95"/>
        <v>0</v>
      </c>
      <c r="I329" s="4">
        <f t="shared" si="96"/>
        <v>0</v>
      </c>
      <c r="J329" s="4">
        <f t="shared" si="97"/>
        <v>0</v>
      </c>
      <c r="K329" s="4">
        <f t="shared" si="98"/>
        <v>3</v>
      </c>
      <c r="L329" s="4">
        <f t="shared" si="91"/>
        <v>1</v>
      </c>
      <c r="M329" s="6">
        <f>( (_xlfn.DAYS(A329,Datas!$C$5)) / Datas!$E$5) * 100</f>
        <v>97.101449275362313</v>
      </c>
      <c r="N329" s="6">
        <f t="shared" si="92"/>
        <v>54.838709677419352</v>
      </c>
      <c r="O329" s="1">
        <v>111</v>
      </c>
      <c r="P329" s="2">
        <f t="shared" si="101"/>
        <v>50</v>
      </c>
      <c r="Q329" s="2">
        <f t="shared" si="101"/>
        <v>176</v>
      </c>
      <c r="R329" s="2">
        <f t="shared" si="101"/>
        <v>231</v>
      </c>
      <c r="S329" s="2">
        <f t="shared" si="101"/>
        <v>299</v>
      </c>
      <c r="T329" s="2">
        <f t="shared" si="102"/>
        <v>218</v>
      </c>
      <c r="U329" s="1">
        <v>77</v>
      </c>
      <c r="V329" s="2">
        <f>U328</f>
        <v>52</v>
      </c>
      <c r="W329" s="2">
        <f t="shared" si="99"/>
        <v>141</v>
      </c>
      <c r="X329" s="2">
        <f t="shared" si="99"/>
        <v>189</v>
      </c>
      <c r="Y329" s="2">
        <f t="shared" si="99"/>
        <v>219</v>
      </c>
      <c r="Z329" s="2">
        <f t="shared" si="100"/>
        <v>135</v>
      </c>
      <c r="AA329" s="1">
        <v>50</v>
      </c>
      <c r="AB329" s="2">
        <f t="shared" si="86"/>
        <v>21</v>
      </c>
      <c r="AC329" s="2">
        <f t="shared" si="86"/>
        <v>66</v>
      </c>
      <c r="AD329" s="2">
        <f t="shared" si="86"/>
        <v>60</v>
      </c>
      <c r="AE329" s="2">
        <f t="shared" si="86"/>
        <v>122</v>
      </c>
      <c r="AF329" s="2">
        <f t="shared" si="87"/>
        <v>70</v>
      </c>
      <c r="AG329" s="1" t="s">
        <v>129</v>
      </c>
      <c r="AH329" s="1" t="s">
        <v>317</v>
      </c>
      <c r="AI329" s="1">
        <v>64</v>
      </c>
      <c r="AJ329" s="1" t="s">
        <v>90</v>
      </c>
    </row>
    <row r="330" spans="1:36" x14ac:dyDescent="0.25">
      <c r="A330" s="3">
        <v>43452</v>
      </c>
      <c r="B330" s="4">
        <v>2</v>
      </c>
      <c r="C330" s="4">
        <f t="shared" si="88"/>
        <v>0</v>
      </c>
      <c r="D330" s="4">
        <f t="shared" si="89"/>
        <v>1</v>
      </c>
      <c r="E330" s="4">
        <f t="shared" si="90"/>
        <v>2</v>
      </c>
      <c r="F330" s="4">
        <f t="shared" si="93"/>
        <v>0</v>
      </c>
      <c r="G330" s="4">
        <f t="shared" si="94"/>
        <v>1</v>
      </c>
      <c r="H330" s="4">
        <f t="shared" si="95"/>
        <v>0</v>
      </c>
      <c r="I330" s="4">
        <f t="shared" si="96"/>
        <v>0</v>
      </c>
      <c r="J330" s="4">
        <f t="shared" si="97"/>
        <v>0</v>
      </c>
      <c r="K330" s="4">
        <f t="shared" si="98"/>
        <v>1</v>
      </c>
      <c r="L330" s="4">
        <f t="shared" si="91"/>
        <v>1</v>
      </c>
      <c r="M330" s="6">
        <f>( (_xlfn.DAYS(A330,Datas!$C$5)) / Datas!$E$5) * 100</f>
        <v>97.826086956521735</v>
      </c>
      <c r="N330" s="6">
        <f t="shared" si="92"/>
        <v>58.064516129032263</v>
      </c>
      <c r="O330" s="1">
        <v>95</v>
      </c>
      <c r="P330" s="2">
        <f t="shared" si="101"/>
        <v>111</v>
      </c>
      <c r="Q330" s="2">
        <f t="shared" si="101"/>
        <v>50</v>
      </c>
      <c r="R330" s="2">
        <f t="shared" si="101"/>
        <v>176</v>
      </c>
      <c r="S330" s="2">
        <f t="shared" si="101"/>
        <v>231</v>
      </c>
      <c r="T330" s="2">
        <f t="shared" si="102"/>
        <v>299</v>
      </c>
      <c r="U330" s="1">
        <v>88</v>
      </c>
      <c r="V330" s="2">
        <f>U329</f>
        <v>77</v>
      </c>
      <c r="W330" s="2">
        <f t="shared" si="99"/>
        <v>52</v>
      </c>
      <c r="X330" s="2">
        <f t="shared" si="99"/>
        <v>141</v>
      </c>
      <c r="Y330" s="2">
        <f t="shared" si="99"/>
        <v>189</v>
      </c>
      <c r="Z330" s="2">
        <f t="shared" si="100"/>
        <v>219</v>
      </c>
      <c r="AA330" s="1">
        <v>27</v>
      </c>
      <c r="AB330" s="2">
        <f t="shared" si="86"/>
        <v>50</v>
      </c>
      <c r="AC330" s="2">
        <f t="shared" si="86"/>
        <v>21</v>
      </c>
      <c r="AD330" s="2">
        <f t="shared" si="86"/>
        <v>66</v>
      </c>
      <c r="AE330" s="2">
        <f t="shared" si="86"/>
        <v>60</v>
      </c>
      <c r="AF330" s="2">
        <f t="shared" si="87"/>
        <v>122</v>
      </c>
      <c r="AG330" s="1" t="s">
        <v>148</v>
      </c>
      <c r="AH330" s="1" t="s">
        <v>237</v>
      </c>
      <c r="AI330" s="1">
        <v>75</v>
      </c>
      <c r="AJ330" s="1">
        <v>3</v>
      </c>
    </row>
    <row r="331" spans="1:36" x14ac:dyDescent="0.25">
      <c r="A331" s="3">
        <v>43453</v>
      </c>
      <c r="B331" s="4">
        <v>2</v>
      </c>
      <c r="C331" s="4">
        <f t="shared" si="88"/>
        <v>0</v>
      </c>
      <c r="D331" s="4">
        <f t="shared" si="89"/>
        <v>1</v>
      </c>
      <c r="E331" s="4">
        <f t="shared" si="90"/>
        <v>3</v>
      </c>
      <c r="F331" s="4">
        <f t="shared" si="93"/>
        <v>0</v>
      </c>
      <c r="G331" s="4">
        <f t="shared" si="94"/>
        <v>0</v>
      </c>
      <c r="H331" s="4">
        <f t="shared" si="95"/>
        <v>1</v>
      </c>
      <c r="I331" s="4">
        <f t="shared" si="96"/>
        <v>0</v>
      </c>
      <c r="J331" s="4">
        <f t="shared" si="97"/>
        <v>0</v>
      </c>
      <c r="K331" s="4">
        <f t="shared" si="98"/>
        <v>1</v>
      </c>
      <c r="L331" s="4">
        <f t="shared" si="91"/>
        <v>1</v>
      </c>
      <c r="M331" s="6">
        <f>( (_xlfn.DAYS(A331,Datas!$C$5)) / Datas!$E$5) * 100</f>
        <v>98.550724637681171</v>
      </c>
      <c r="N331" s="6">
        <f t="shared" si="92"/>
        <v>61.29032258064516</v>
      </c>
      <c r="O331" s="1">
        <v>58</v>
      </c>
      <c r="P331" s="2">
        <f t="shared" si="101"/>
        <v>95</v>
      </c>
      <c r="Q331" s="2">
        <f t="shared" si="101"/>
        <v>111</v>
      </c>
      <c r="R331" s="2">
        <f t="shared" si="101"/>
        <v>50</v>
      </c>
      <c r="S331" s="2">
        <f t="shared" si="101"/>
        <v>176</v>
      </c>
      <c r="T331" s="2">
        <f t="shared" si="102"/>
        <v>231</v>
      </c>
      <c r="U331" s="1">
        <v>44</v>
      </c>
      <c r="V331" s="2">
        <f>U330</f>
        <v>88</v>
      </c>
      <c r="W331" s="2">
        <f t="shared" si="99"/>
        <v>77</v>
      </c>
      <c r="X331" s="2">
        <f t="shared" si="99"/>
        <v>52</v>
      </c>
      <c r="Y331" s="2">
        <f t="shared" si="99"/>
        <v>141</v>
      </c>
      <c r="Z331" s="2">
        <f t="shared" si="100"/>
        <v>189</v>
      </c>
      <c r="AA331" s="1">
        <v>14</v>
      </c>
      <c r="AB331" s="2">
        <f t="shared" si="86"/>
        <v>27</v>
      </c>
      <c r="AC331" s="2">
        <f t="shared" si="86"/>
        <v>50</v>
      </c>
      <c r="AD331" s="2">
        <f t="shared" si="86"/>
        <v>21</v>
      </c>
      <c r="AE331" s="2">
        <f t="shared" si="86"/>
        <v>66</v>
      </c>
      <c r="AF331" s="2">
        <f t="shared" si="87"/>
        <v>60</v>
      </c>
      <c r="AG331" s="1" t="s">
        <v>101</v>
      </c>
      <c r="AH331" s="1" t="s">
        <v>319</v>
      </c>
      <c r="AI331" s="1">
        <v>59</v>
      </c>
      <c r="AJ331" s="1" t="s">
        <v>33</v>
      </c>
    </row>
    <row r="332" spans="1:36" x14ac:dyDescent="0.25">
      <c r="A332" s="3">
        <v>43454</v>
      </c>
      <c r="B332" s="4">
        <v>2</v>
      </c>
      <c r="C332" s="4">
        <f t="shared" si="88"/>
        <v>0</v>
      </c>
      <c r="D332" s="4">
        <f t="shared" si="89"/>
        <v>1</v>
      </c>
      <c r="E332" s="4">
        <f t="shared" si="90"/>
        <v>4</v>
      </c>
      <c r="F332" s="4">
        <f t="shared" si="93"/>
        <v>0</v>
      </c>
      <c r="G332" s="4">
        <f t="shared" si="94"/>
        <v>0</v>
      </c>
      <c r="H332" s="4">
        <f t="shared" si="95"/>
        <v>0</v>
      </c>
      <c r="I332" s="4">
        <f t="shared" si="96"/>
        <v>1</v>
      </c>
      <c r="J332" s="4">
        <f t="shared" si="97"/>
        <v>0</v>
      </c>
      <c r="K332" s="4">
        <f t="shared" si="98"/>
        <v>1</v>
      </c>
      <c r="L332" s="4">
        <f t="shared" si="91"/>
        <v>1</v>
      </c>
      <c r="M332" s="6">
        <f>( (_xlfn.DAYS(A332,Datas!$C$5)) / Datas!$E$5) * 100</f>
        <v>99.275362318840578</v>
      </c>
      <c r="N332" s="6">
        <f t="shared" si="92"/>
        <v>64.516129032258064</v>
      </c>
      <c r="O332" s="1">
        <v>40</v>
      </c>
      <c r="P332" s="2">
        <f t="shared" si="101"/>
        <v>58</v>
      </c>
      <c r="Q332" s="2">
        <f t="shared" si="101"/>
        <v>95</v>
      </c>
      <c r="R332" s="2">
        <f t="shared" si="101"/>
        <v>111</v>
      </c>
      <c r="S332" s="2">
        <f t="shared" si="101"/>
        <v>50</v>
      </c>
      <c r="T332" s="2">
        <f t="shared" si="102"/>
        <v>176</v>
      </c>
      <c r="U332" s="1">
        <v>35</v>
      </c>
      <c r="V332" s="2">
        <f>U331</f>
        <v>44</v>
      </c>
      <c r="W332" s="2">
        <f t="shared" si="99"/>
        <v>88</v>
      </c>
      <c r="X332" s="2">
        <f t="shared" si="99"/>
        <v>77</v>
      </c>
      <c r="Y332" s="2">
        <f t="shared" si="99"/>
        <v>52</v>
      </c>
      <c r="Z332" s="2">
        <f t="shared" si="100"/>
        <v>141</v>
      </c>
      <c r="AA332" s="1">
        <v>17</v>
      </c>
      <c r="AB332" s="2">
        <f t="shared" si="86"/>
        <v>14</v>
      </c>
      <c r="AC332" s="2">
        <f t="shared" si="86"/>
        <v>27</v>
      </c>
      <c r="AD332" s="2">
        <f t="shared" si="86"/>
        <v>50</v>
      </c>
      <c r="AE332" s="2">
        <f t="shared" si="86"/>
        <v>21</v>
      </c>
      <c r="AF332" s="2">
        <f t="shared" si="87"/>
        <v>66</v>
      </c>
      <c r="AG332" s="1" t="s">
        <v>149</v>
      </c>
      <c r="AH332" s="1">
        <v>25</v>
      </c>
      <c r="AI332" s="1">
        <v>76</v>
      </c>
      <c r="AJ332" s="1" t="s">
        <v>85</v>
      </c>
    </row>
    <row r="333" spans="1:36" x14ac:dyDescent="0.25">
      <c r="A333" s="3">
        <v>43455</v>
      </c>
      <c r="B333" s="4">
        <v>2</v>
      </c>
      <c r="C333" s="4">
        <f t="shared" si="88"/>
        <v>0</v>
      </c>
      <c r="D333" s="4">
        <f t="shared" si="89"/>
        <v>1</v>
      </c>
      <c r="E333" s="4">
        <f t="shared" si="90"/>
        <v>5</v>
      </c>
      <c r="F333" s="4">
        <f t="shared" si="93"/>
        <v>0</v>
      </c>
      <c r="G333" s="4">
        <f t="shared" si="94"/>
        <v>0</v>
      </c>
      <c r="H333" s="4">
        <f t="shared" si="95"/>
        <v>0</v>
      </c>
      <c r="I333" s="4">
        <f t="shared" si="96"/>
        <v>0</v>
      </c>
      <c r="J333" s="4">
        <f t="shared" si="97"/>
        <v>1</v>
      </c>
      <c r="K333" s="4">
        <f t="shared" si="98"/>
        <v>1</v>
      </c>
      <c r="L333" s="4">
        <f t="shared" si="91"/>
        <v>61</v>
      </c>
      <c r="M333" s="6">
        <f>( (_xlfn.DAYS(A333,Datas!$C$5)) / Datas!$E$5) * 100</f>
        <v>100</v>
      </c>
      <c r="N333" s="6">
        <f t="shared" si="92"/>
        <v>67.741935483870961</v>
      </c>
      <c r="O333" s="1">
        <v>10</v>
      </c>
      <c r="P333" s="2">
        <f t="shared" si="101"/>
        <v>40</v>
      </c>
      <c r="Q333" s="2">
        <f t="shared" si="101"/>
        <v>58</v>
      </c>
      <c r="R333" s="2">
        <f t="shared" si="101"/>
        <v>95</v>
      </c>
      <c r="S333" s="2">
        <f t="shared" si="101"/>
        <v>111</v>
      </c>
      <c r="T333" s="2">
        <f t="shared" si="102"/>
        <v>50</v>
      </c>
      <c r="U333" s="1">
        <v>14</v>
      </c>
      <c r="V333" s="2">
        <f>U332</f>
        <v>35</v>
      </c>
      <c r="W333" s="2">
        <f t="shared" si="99"/>
        <v>44</v>
      </c>
      <c r="X333" s="2">
        <f t="shared" si="99"/>
        <v>88</v>
      </c>
      <c r="Y333" s="2">
        <f t="shared" si="99"/>
        <v>77</v>
      </c>
      <c r="Z333" s="2">
        <f t="shared" si="100"/>
        <v>52</v>
      </c>
      <c r="AA333" s="1">
        <v>0</v>
      </c>
      <c r="AB333" s="2">
        <f t="shared" si="86"/>
        <v>17</v>
      </c>
      <c r="AC333" s="2">
        <f t="shared" si="86"/>
        <v>14</v>
      </c>
      <c r="AD333" s="2">
        <f t="shared" si="86"/>
        <v>27</v>
      </c>
      <c r="AE333" s="2">
        <f t="shared" si="86"/>
        <v>50</v>
      </c>
      <c r="AF333" s="2">
        <f t="shared" si="87"/>
        <v>21</v>
      </c>
      <c r="AG333" s="1" t="s">
        <v>149</v>
      </c>
      <c r="AH333" s="1" t="s">
        <v>206</v>
      </c>
      <c r="AI333" s="1">
        <v>79</v>
      </c>
      <c r="AJ333" s="1" t="s">
        <v>124</v>
      </c>
    </row>
    <row r="334" spans="1:36" x14ac:dyDescent="0.25">
      <c r="A334" s="3">
        <v>43516</v>
      </c>
      <c r="B334" s="4">
        <v>1</v>
      </c>
      <c r="C334" s="4">
        <f t="shared" si="88"/>
        <v>1</v>
      </c>
      <c r="D334" s="4">
        <f t="shared" si="89"/>
        <v>0</v>
      </c>
      <c r="E334" s="4">
        <f t="shared" si="90"/>
        <v>3</v>
      </c>
      <c r="F334" s="4">
        <f t="shared" si="93"/>
        <v>0</v>
      </c>
      <c r="G334" s="4">
        <f t="shared" si="94"/>
        <v>0</v>
      </c>
      <c r="H334" s="4">
        <f t="shared" si="95"/>
        <v>1</v>
      </c>
      <c r="I334" s="4">
        <f t="shared" si="96"/>
        <v>0</v>
      </c>
      <c r="J334" s="4">
        <f t="shared" si="97"/>
        <v>0</v>
      </c>
      <c r="K334" s="4">
        <f t="shared" si="98"/>
        <v>61</v>
      </c>
      <c r="L334" s="4">
        <f t="shared" si="91"/>
        <v>1</v>
      </c>
      <c r="M334" s="6">
        <f>( (_xlfn.DAYS(A334,Datas!$C$6)) / Datas!$E$6) * 100</f>
        <v>0.72992700729927007</v>
      </c>
      <c r="N334" s="6">
        <f t="shared" si="92"/>
        <v>71.428571428571431</v>
      </c>
      <c r="O334" s="1">
        <v>966</v>
      </c>
      <c r="P334" s="2">
        <f t="shared" si="101"/>
        <v>10</v>
      </c>
      <c r="Q334" s="2">
        <f t="shared" si="101"/>
        <v>40</v>
      </c>
      <c r="R334" s="2">
        <f t="shared" si="101"/>
        <v>58</v>
      </c>
      <c r="S334" s="2">
        <f t="shared" si="101"/>
        <v>95</v>
      </c>
      <c r="T334" s="2">
        <f t="shared" si="102"/>
        <v>111</v>
      </c>
      <c r="U334" s="1">
        <v>441</v>
      </c>
      <c r="V334" s="2">
        <f>U333</f>
        <v>14</v>
      </c>
      <c r="W334" s="2">
        <f t="shared" si="99"/>
        <v>35</v>
      </c>
      <c r="X334" s="2">
        <f t="shared" si="99"/>
        <v>44</v>
      </c>
      <c r="Y334" s="2">
        <f t="shared" si="99"/>
        <v>88</v>
      </c>
      <c r="Z334" s="2">
        <f t="shared" si="100"/>
        <v>77</v>
      </c>
      <c r="AA334" s="1">
        <v>246</v>
      </c>
      <c r="AB334" s="2">
        <f t="shared" si="86"/>
        <v>0</v>
      </c>
      <c r="AC334" s="2">
        <f t="shared" si="86"/>
        <v>17</v>
      </c>
      <c r="AD334" s="2">
        <f t="shared" si="86"/>
        <v>14</v>
      </c>
      <c r="AE334" s="2">
        <f t="shared" si="86"/>
        <v>27</v>
      </c>
      <c r="AF334" s="2">
        <f t="shared" si="87"/>
        <v>50</v>
      </c>
      <c r="AG334" s="1" t="s">
        <v>253</v>
      </c>
      <c r="AH334" s="1" t="s">
        <v>199</v>
      </c>
      <c r="AI334" s="1">
        <v>78</v>
      </c>
      <c r="AJ334" s="1" t="s">
        <v>141</v>
      </c>
    </row>
    <row r="335" spans="1:36" x14ac:dyDescent="0.25">
      <c r="A335" s="3">
        <v>43517</v>
      </c>
      <c r="B335" s="4">
        <v>1</v>
      </c>
      <c r="C335" s="4">
        <f t="shared" si="88"/>
        <v>1</v>
      </c>
      <c r="D335" s="4">
        <f t="shared" si="89"/>
        <v>0</v>
      </c>
      <c r="E335" s="4">
        <f t="shared" si="90"/>
        <v>4</v>
      </c>
      <c r="F335" s="4">
        <f t="shared" si="93"/>
        <v>0</v>
      </c>
      <c r="G335" s="4">
        <f t="shared" si="94"/>
        <v>0</v>
      </c>
      <c r="H335" s="4">
        <f t="shared" si="95"/>
        <v>0</v>
      </c>
      <c r="I335" s="4">
        <f t="shared" si="96"/>
        <v>1</v>
      </c>
      <c r="J335" s="4">
        <f t="shared" si="97"/>
        <v>0</v>
      </c>
      <c r="K335" s="4">
        <f t="shared" si="98"/>
        <v>1</v>
      </c>
      <c r="L335" s="4">
        <f t="shared" si="91"/>
        <v>1</v>
      </c>
      <c r="M335" s="6">
        <f>( (_xlfn.DAYS(A335,Datas!$C$6)) / Datas!$E$6) * 100</f>
        <v>1.4598540145985401</v>
      </c>
      <c r="N335" s="6">
        <f t="shared" si="92"/>
        <v>75</v>
      </c>
      <c r="O335" s="1">
        <v>779</v>
      </c>
      <c r="P335" s="2">
        <f t="shared" si="101"/>
        <v>966</v>
      </c>
      <c r="Q335" s="2">
        <f t="shared" si="101"/>
        <v>10</v>
      </c>
      <c r="R335" s="2">
        <f t="shared" si="101"/>
        <v>40</v>
      </c>
      <c r="S335" s="2">
        <f t="shared" si="101"/>
        <v>58</v>
      </c>
      <c r="T335" s="2">
        <f t="shared" si="102"/>
        <v>95</v>
      </c>
      <c r="U335" s="1">
        <v>458</v>
      </c>
      <c r="V335" s="2">
        <f>U334</f>
        <v>441</v>
      </c>
      <c r="W335" s="2">
        <f t="shared" si="99"/>
        <v>14</v>
      </c>
      <c r="X335" s="2">
        <f t="shared" si="99"/>
        <v>35</v>
      </c>
      <c r="Y335" s="2">
        <f t="shared" si="99"/>
        <v>44</v>
      </c>
      <c r="Z335" s="2">
        <f t="shared" si="100"/>
        <v>88</v>
      </c>
      <c r="AA335" s="1">
        <v>279</v>
      </c>
      <c r="AB335" s="2">
        <f t="shared" si="86"/>
        <v>246</v>
      </c>
      <c r="AC335" s="2">
        <f t="shared" si="86"/>
        <v>0</v>
      </c>
      <c r="AD335" s="2">
        <f t="shared" si="86"/>
        <v>17</v>
      </c>
      <c r="AE335" s="2">
        <f t="shared" si="86"/>
        <v>14</v>
      </c>
      <c r="AF335" s="2">
        <f t="shared" si="87"/>
        <v>27</v>
      </c>
      <c r="AG335" s="1" t="s">
        <v>59</v>
      </c>
      <c r="AH335" s="1" t="s">
        <v>290</v>
      </c>
      <c r="AI335" s="1">
        <v>84</v>
      </c>
      <c r="AJ335" s="1" t="s">
        <v>176</v>
      </c>
    </row>
    <row r="336" spans="1:36" x14ac:dyDescent="0.25">
      <c r="A336" s="3">
        <v>43518</v>
      </c>
      <c r="B336" s="4">
        <v>1</v>
      </c>
      <c r="C336" s="4">
        <f t="shared" si="88"/>
        <v>1</v>
      </c>
      <c r="D336" s="4">
        <f t="shared" si="89"/>
        <v>0</v>
      </c>
      <c r="E336" s="4">
        <f t="shared" si="90"/>
        <v>5</v>
      </c>
      <c r="F336" s="4">
        <f t="shared" si="93"/>
        <v>0</v>
      </c>
      <c r="G336" s="4">
        <f t="shared" si="94"/>
        <v>0</v>
      </c>
      <c r="H336" s="4">
        <f t="shared" si="95"/>
        <v>0</v>
      </c>
      <c r="I336" s="4">
        <f t="shared" si="96"/>
        <v>0</v>
      </c>
      <c r="J336" s="4">
        <f t="shared" si="97"/>
        <v>1</v>
      </c>
      <c r="K336" s="4">
        <f t="shared" si="98"/>
        <v>1</v>
      </c>
      <c r="L336" s="4">
        <f t="shared" si="91"/>
        <v>3</v>
      </c>
      <c r="M336" s="6">
        <f>( (_xlfn.DAYS(A336,Datas!$C$6)) / Datas!$E$6) * 100</f>
        <v>2.1897810218978102</v>
      </c>
      <c r="N336" s="6">
        <f t="shared" si="92"/>
        <v>78.571428571428569</v>
      </c>
      <c r="O336" s="1">
        <v>314</v>
      </c>
      <c r="P336" s="2">
        <f t="shared" si="101"/>
        <v>779</v>
      </c>
      <c r="Q336" s="2">
        <f t="shared" si="101"/>
        <v>966</v>
      </c>
      <c r="R336" s="2">
        <f t="shared" si="101"/>
        <v>10</v>
      </c>
      <c r="S336" s="2">
        <f t="shared" si="101"/>
        <v>40</v>
      </c>
      <c r="T336" s="2">
        <f t="shared" si="102"/>
        <v>58</v>
      </c>
      <c r="U336" s="1">
        <v>275</v>
      </c>
      <c r="V336" s="2">
        <f>U335</f>
        <v>458</v>
      </c>
      <c r="W336" s="2">
        <f t="shared" si="99"/>
        <v>441</v>
      </c>
      <c r="X336" s="2">
        <f t="shared" si="99"/>
        <v>14</v>
      </c>
      <c r="Y336" s="2">
        <f t="shared" si="99"/>
        <v>35</v>
      </c>
      <c r="Z336" s="2">
        <f t="shared" si="100"/>
        <v>44</v>
      </c>
      <c r="AA336" s="1">
        <v>61</v>
      </c>
      <c r="AB336" s="2">
        <f t="shared" si="86"/>
        <v>279</v>
      </c>
      <c r="AC336" s="2">
        <f t="shared" si="86"/>
        <v>246</v>
      </c>
      <c r="AD336" s="2">
        <f t="shared" si="86"/>
        <v>0</v>
      </c>
      <c r="AE336" s="2">
        <f t="shared" si="86"/>
        <v>17</v>
      </c>
      <c r="AF336" s="2">
        <f t="shared" si="87"/>
        <v>14</v>
      </c>
      <c r="AG336" s="1" t="s">
        <v>43</v>
      </c>
      <c r="AH336" s="1" t="s">
        <v>284</v>
      </c>
      <c r="AI336" s="1">
        <v>77</v>
      </c>
      <c r="AJ336" s="1" t="s">
        <v>151</v>
      </c>
    </row>
    <row r="337" spans="1:36" x14ac:dyDescent="0.25">
      <c r="A337" s="3">
        <v>43521</v>
      </c>
      <c r="B337" s="4">
        <v>1</v>
      </c>
      <c r="C337" s="4">
        <f t="shared" si="88"/>
        <v>1</v>
      </c>
      <c r="D337" s="4">
        <f t="shared" si="89"/>
        <v>0</v>
      </c>
      <c r="E337" s="4">
        <f t="shared" si="90"/>
        <v>1</v>
      </c>
      <c r="F337" s="4">
        <f t="shared" si="93"/>
        <v>1</v>
      </c>
      <c r="G337" s="4">
        <f t="shared" si="94"/>
        <v>0</v>
      </c>
      <c r="H337" s="4">
        <f t="shared" si="95"/>
        <v>0</v>
      </c>
      <c r="I337" s="4">
        <f t="shared" si="96"/>
        <v>0</v>
      </c>
      <c r="J337" s="4">
        <f t="shared" si="97"/>
        <v>0</v>
      </c>
      <c r="K337" s="4">
        <f t="shared" si="98"/>
        <v>3</v>
      </c>
      <c r="L337" s="4">
        <f t="shared" si="91"/>
        <v>1</v>
      </c>
      <c r="M337" s="6">
        <f>( (_xlfn.DAYS(A337,Datas!$C$6)) / Datas!$E$6) * 100</f>
        <v>4.3795620437956204</v>
      </c>
      <c r="N337" s="6">
        <f t="shared" si="92"/>
        <v>89.285714285714292</v>
      </c>
      <c r="O337" s="1">
        <v>807</v>
      </c>
      <c r="P337" s="2">
        <f t="shared" si="101"/>
        <v>314</v>
      </c>
      <c r="Q337" s="2">
        <f t="shared" si="101"/>
        <v>779</v>
      </c>
      <c r="R337" s="2">
        <f t="shared" si="101"/>
        <v>966</v>
      </c>
      <c r="S337" s="2">
        <f t="shared" si="101"/>
        <v>10</v>
      </c>
      <c r="T337" s="2">
        <f t="shared" si="102"/>
        <v>40</v>
      </c>
      <c r="U337" s="1">
        <v>455</v>
      </c>
      <c r="V337" s="2">
        <f>U336</f>
        <v>275</v>
      </c>
      <c r="W337" s="2">
        <f t="shared" si="99"/>
        <v>458</v>
      </c>
      <c r="X337" s="2">
        <f t="shared" si="99"/>
        <v>441</v>
      </c>
      <c r="Y337" s="2">
        <f t="shared" si="99"/>
        <v>14</v>
      </c>
      <c r="Z337" s="2">
        <f t="shared" si="100"/>
        <v>35</v>
      </c>
      <c r="AA337" s="1">
        <v>196</v>
      </c>
      <c r="AB337" s="2">
        <f t="shared" si="86"/>
        <v>61</v>
      </c>
      <c r="AC337" s="2">
        <f t="shared" si="86"/>
        <v>279</v>
      </c>
      <c r="AD337" s="2">
        <f t="shared" si="86"/>
        <v>246</v>
      </c>
      <c r="AE337" s="2">
        <f t="shared" si="86"/>
        <v>0</v>
      </c>
      <c r="AF337" s="2">
        <f t="shared" si="87"/>
        <v>17</v>
      </c>
      <c r="AG337" s="1" t="s">
        <v>65</v>
      </c>
      <c r="AH337" s="1" t="s">
        <v>236</v>
      </c>
      <c r="AI337" s="1">
        <v>71</v>
      </c>
      <c r="AJ337" s="1" t="s">
        <v>139</v>
      </c>
    </row>
    <row r="338" spans="1:36" x14ac:dyDescent="0.25">
      <c r="A338" s="3">
        <v>43522</v>
      </c>
      <c r="B338" s="4">
        <v>1</v>
      </c>
      <c r="C338" s="4">
        <f t="shared" si="88"/>
        <v>1</v>
      </c>
      <c r="D338" s="4">
        <f t="shared" si="89"/>
        <v>0</v>
      </c>
      <c r="E338" s="4">
        <f t="shared" si="90"/>
        <v>2</v>
      </c>
      <c r="F338" s="4">
        <f t="shared" si="93"/>
        <v>0</v>
      </c>
      <c r="G338" s="4">
        <f t="shared" si="94"/>
        <v>1</v>
      </c>
      <c r="H338" s="4">
        <f t="shared" si="95"/>
        <v>0</v>
      </c>
      <c r="I338" s="4">
        <f t="shared" si="96"/>
        <v>0</v>
      </c>
      <c r="J338" s="4">
        <f t="shared" si="97"/>
        <v>0</v>
      </c>
      <c r="K338" s="4">
        <f t="shared" si="98"/>
        <v>1</v>
      </c>
      <c r="L338" s="4">
        <f t="shared" si="91"/>
        <v>1</v>
      </c>
      <c r="M338" s="6">
        <f>( (_xlfn.DAYS(A338,Datas!$C$6)) / Datas!$E$6) * 100</f>
        <v>5.1094890510948909</v>
      </c>
      <c r="N338" s="6">
        <f t="shared" si="92"/>
        <v>92.857142857142861</v>
      </c>
      <c r="O338" s="1">
        <v>615</v>
      </c>
      <c r="P338" s="2">
        <f t="shared" si="101"/>
        <v>807</v>
      </c>
      <c r="Q338" s="2">
        <f t="shared" si="101"/>
        <v>314</v>
      </c>
      <c r="R338" s="2">
        <f t="shared" si="101"/>
        <v>779</v>
      </c>
      <c r="S338" s="2">
        <f t="shared" si="101"/>
        <v>966</v>
      </c>
      <c r="T338" s="2">
        <f t="shared" si="102"/>
        <v>10</v>
      </c>
      <c r="U338" s="1">
        <v>401</v>
      </c>
      <c r="V338" s="2">
        <f>U337</f>
        <v>455</v>
      </c>
      <c r="W338" s="2">
        <f t="shared" si="99"/>
        <v>275</v>
      </c>
      <c r="X338" s="2">
        <f t="shared" si="99"/>
        <v>458</v>
      </c>
      <c r="Y338" s="2">
        <f t="shared" si="99"/>
        <v>441</v>
      </c>
      <c r="Z338" s="2">
        <f t="shared" si="100"/>
        <v>14</v>
      </c>
      <c r="AA338" s="1">
        <v>233</v>
      </c>
      <c r="AB338" s="2">
        <f t="shared" si="86"/>
        <v>196</v>
      </c>
      <c r="AC338" s="2">
        <f t="shared" si="86"/>
        <v>61</v>
      </c>
      <c r="AD338" s="2">
        <f t="shared" si="86"/>
        <v>279</v>
      </c>
      <c r="AE338" s="2">
        <f t="shared" si="86"/>
        <v>246</v>
      </c>
      <c r="AF338" s="2">
        <f t="shared" si="87"/>
        <v>0</v>
      </c>
      <c r="AG338" s="1" t="s">
        <v>59</v>
      </c>
      <c r="AH338" s="1" t="s">
        <v>14</v>
      </c>
      <c r="AI338" s="1">
        <v>87</v>
      </c>
      <c r="AJ338" s="1" t="s">
        <v>124</v>
      </c>
    </row>
    <row r="339" spans="1:36" x14ac:dyDescent="0.25">
      <c r="A339" s="3">
        <v>43523</v>
      </c>
      <c r="B339" s="4">
        <v>1</v>
      </c>
      <c r="C339" s="4">
        <f t="shared" si="88"/>
        <v>1</v>
      </c>
      <c r="D339" s="4">
        <f t="shared" si="89"/>
        <v>0</v>
      </c>
      <c r="E339" s="4">
        <f t="shared" si="90"/>
        <v>3</v>
      </c>
      <c r="F339" s="4">
        <f t="shared" si="93"/>
        <v>0</v>
      </c>
      <c r="G339" s="4">
        <f t="shared" si="94"/>
        <v>0</v>
      </c>
      <c r="H339" s="4">
        <f t="shared" si="95"/>
        <v>1</v>
      </c>
      <c r="I339" s="4">
        <f t="shared" si="96"/>
        <v>0</v>
      </c>
      <c r="J339" s="4">
        <f t="shared" si="97"/>
        <v>0</v>
      </c>
      <c r="K339" s="4">
        <f t="shared" si="98"/>
        <v>1</v>
      </c>
      <c r="L339" s="4">
        <f t="shared" si="91"/>
        <v>1</v>
      </c>
      <c r="M339" s="6">
        <f>( (_xlfn.DAYS(A339,Datas!$C$6)) / Datas!$E$6) * 100</f>
        <v>5.8394160583941606</v>
      </c>
      <c r="N339" s="6">
        <f t="shared" si="92"/>
        <v>96.428571428571431</v>
      </c>
      <c r="O339" s="1">
        <v>764</v>
      </c>
      <c r="P339" s="2">
        <f t="shared" si="101"/>
        <v>615</v>
      </c>
      <c r="Q339" s="2">
        <f t="shared" si="101"/>
        <v>807</v>
      </c>
      <c r="R339" s="2">
        <f t="shared" si="101"/>
        <v>314</v>
      </c>
      <c r="S339" s="2">
        <f t="shared" si="101"/>
        <v>779</v>
      </c>
      <c r="T339" s="2">
        <f t="shared" si="102"/>
        <v>966</v>
      </c>
      <c r="U339" s="1">
        <v>380</v>
      </c>
      <c r="V339" s="2">
        <f>U338</f>
        <v>401</v>
      </c>
      <c r="W339" s="2">
        <f t="shared" si="99"/>
        <v>455</v>
      </c>
      <c r="X339" s="2">
        <f t="shared" si="99"/>
        <v>275</v>
      </c>
      <c r="Y339" s="2">
        <f t="shared" si="99"/>
        <v>458</v>
      </c>
      <c r="Z339" s="2">
        <f t="shared" si="100"/>
        <v>441</v>
      </c>
      <c r="AA339" s="1">
        <v>228</v>
      </c>
      <c r="AB339" s="2">
        <f t="shared" si="86"/>
        <v>233</v>
      </c>
      <c r="AC339" s="2">
        <f t="shared" si="86"/>
        <v>196</v>
      </c>
      <c r="AD339" s="2">
        <f t="shared" si="86"/>
        <v>61</v>
      </c>
      <c r="AE339" s="2">
        <f t="shared" si="86"/>
        <v>279</v>
      </c>
      <c r="AF339" s="2">
        <f t="shared" si="87"/>
        <v>246</v>
      </c>
      <c r="AG339" s="1" t="s">
        <v>321</v>
      </c>
      <c r="AH339" s="1" t="s">
        <v>227</v>
      </c>
      <c r="AI339" s="1">
        <v>85</v>
      </c>
      <c r="AJ339" s="1" t="s">
        <v>139</v>
      </c>
    </row>
    <row r="340" spans="1:36" x14ac:dyDescent="0.25">
      <c r="A340" s="3">
        <v>43524</v>
      </c>
      <c r="B340" s="4">
        <v>1</v>
      </c>
      <c r="C340" s="4">
        <f t="shared" si="88"/>
        <v>1</v>
      </c>
      <c r="D340" s="4">
        <f t="shared" si="89"/>
        <v>0</v>
      </c>
      <c r="E340" s="4">
        <f t="shared" si="90"/>
        <v>4</v>
      </c>
      <c r="F340" s="4">
        <f t="shared" si="93"/>
        <v>0</v>
      </c>
      <c r="G340" s="4">
        <f t="shared" si="94"/>
        <v>0</v>
      </c>
      <c r="H340" s="4">
        <f t="shared" si="95"/>
        <v>0</v>
      </c>
      <c r="I340" s="4">
        <f t="shared" si="96"/>
        <v>1</v>
      </c>
      <c r="J340" s="4">
        <f t="shared" si="97"/>
        <v>0</v>
      </c>
      <c r="K340" s="4">
        <f t="shared" si="98"/>
        <v>1</v>
      </c>
      <c r="L340" s="4">
        <f t="shared" si="91"/>
        <v>1</v>
      </c>
      <c r="M340" s="6">
        <f>( (_xlfn.DAYS(A340,Datas!$C$6)) / Datas!$E$6) * 100</f>
        <v>6.5693430656934311</v>
      </c>
      <c r="N340" s="6">
        <f t="shared" si="92"/>
        <v>100</v>
      </c>
      <c r="O340" s="1">
        <v>534</v>
      </c>
      <c r="P340" s="2">
        <f t="shared" si="101"/>
        <v>764</v>
      </c>
      <c r="Q340" s="2">
        <f t="shared" si="101"/>
        <v>615</v>
      </c>
      <c r="R340" s="2">
        <f t="shared" si="101"/>
        <v>807</v>
      </c>
      <c r="S340" s="2">
        <f t="shared" si="101"/>
        <v>314</v>
      </c>
      <c r="T340" s="2">
        <f t="shared" si="102"/>
        <v>779</v>
      </c>
      <c r="U340" s="1">
        <v>394</v>
      </c>
      <c r="V340" s="2">
        <f>U339</f>
        <v>380</v>
      </c>
      <c r="W340" s="2">
        <f t="shared" si="99"/>
        <v>401</v>
      </c>
      <c r="X340" s="2">
        <f t="shared" si="99"/>
        <v>455</v>
      </c>
      <c r="Y340" s="2">
        <f t="shared" si="99"/>
        <v>275</v>
      </c>
      <c r="Z340" s="2">
        <f t="shared" si="100"/>
        <v>458</v>
      </c>
      <c r="AA340" s="1">
        <v>252</v>
      </c>
      <c r="AB340" s="2">
        <f t="shared" si="86"/>
        <v>228</v>
      </c>
      <c r="AC340" s="2">
        <f t="shared" si="86"/>
        <v>233</v>
      </c>
      <c r="AD340" s="2">
        <f t="shared" si="86"/>
        <v>196</v>
      </c>
      <c r="AE340" s="2">
        <f t="shared" si="86"/>
        <v>61</v>
      </c>
      <c r="AF340" s="2">
        <f t="shared" si="87"/>
        <v>279</v>
      </c>
      <c r="AG340" s="1" t="s">
        <v>191</v>
      </c>
      <c r="AH340" s="1" t="s">
        <v>199</v>
      </c>
      <c r="AI340" s="1">
        <v>82</v>
      </c>
      <c r="AJ340" s="1" t="s">
        <v>89</v>
      </c>
    </row>
    <row r="341" spans="1:36" x14ac:dyDescent="0.25">
      <c r="A341" s="3">
        <v>43525</v>
      </c>
      <c r="B341" s="4">
        <v>1</v>
      </c>
      <c r="C341" s="4">
        <f t="shared" si="88"/>
        <v>1</v>
      </c>
      <c r="D341" s="4">
        <f t="shared" si="89"/>
        <v>0</v>
      </c>
      <c r="E341" s="4">
        <f t="shared" si="90"/>
        <v>5</v>
      </c>
      <c r="F341" s="4">
        <f t="shared" si="93"/>
        <v>0</v>
      </c>
      <c r="G341" s="4">
        <f t="shared" si="94"/>
        <v>0</v>
      </c>
      <c r="H341" s="4">
        <f t="shared" si="95"/>
        <v>0</v>
      </c>
      <c r="I341" s="4">
        <f t="shared" si="96"/>
        <v>0</v>
      </c>
      <c r="J341" s="4">
        <f t="shared" si="97"/>
        <v>1</v>
      </c>
      <c r="K341" s="4">
        <f t="shared" si="98"/>
        <v>1</v>
      </c>
      <c r="L341" s="4">
        <f t="shared" si="91"/>
        <v>6</v>
      </c>
      <c r="M341" s="6">
        <f>( (_xlfn.DAYS(A341,Datas!$C$6)) / Datas!$E$6) * 100</f>
        <v>7.2992700729926998</v>
      </c>
      <c r="N341" s="6">
        <f t="shared" si="92"/>
        <v>3.225806451612903</v>
      </c>
      <c r="O341" s="1">
        <v>203</v>
      </c>
      <c r="P341" s="2">
        <f t="shared" si="101"/>
        <v>534</v>
      </c>
      <c r="Q341" s="2">
        <f t="shared" si="101"/>
        <v>764</v>
      </c>
      <c r="R341" s="2">
        <f t="shared" si="101"/>
        <v>615</v>
      </c>
      <c r="S341" s="2">
        <f t="shared" si="101"/>
        <v>807</v>
      </c>
      <c r="T341" s="2">
        <f t="shared" si="102"/>
        <v>314</v>
      </c>
      <c r="U341" s="1">
        <v>224</v>
      </c>
      <c r="V341" s="2">
        <f>U340</f>
        <v>394</v>
      </c>
      <c r="W341" s="2">
        <f t="shared" si="99"/>
        <v>380</v>
      </c>
      <c r="X341" s="2">
        <f t="shared" si="99"/>
        <v>401</v>
      </c>
      <c r="Y341" s="2">
        <f t="shared" si="99"/>
        <v>455</v>
      </c>
      <c r="Z341" s="2">
        <f t="shared" si="100"/>
        <v>275</v>
      </c>
      <c r="AA341" s="1">
        <v>44</v>
      </c>
      <c r="AB341" s="2">
        <f t="shared" si="86"/>
        <v>252</v>
      </c>
      <c r="AC341" s="2">
        <f t="shared" si="86"/>
        <v>228</v>
      </c>
      <c r="AD341" s="2">
        <f t="shared" si="86"/>
        <v>233</v>
      </c>
      <c r="AE341" s="2">
        <f t="shared" ref="AE341:AF404" si="103">AD340</f>
        <v>196</v>
      </c>
      <c r="AF341" s="2">
        <f t="shared" si="87"/>
        <v>61</v>
      </c>
      <c r="AG341" s="1" t="s">
        <v>228</v>
      </c>
      <c r="AH341" s="1" t="s">
        <v>202</v>
      </c>
      <c r="AI341" s="1">
        <v>89</v>
      </c>
      <c r="AJ341" s="1" t="s">
        <v>94</v>
      </c>
    </row>
    <row r="342" spans="1:36" x14ac:dyDescent="0.25">
      <c r="A342" s="3">
        <v>43531</v>
      </c>
      <c r="B342" s="4">
        <v>1</v>
      </c>
      <c r="C342" s="4">
        <f t="shared" si="88"/>
        <v>1</v>
      </c>
      <c r="D342" s="4">
        <f t="shared" si="89"/>
        <v>0</v>
      </c>
      <c r="E342" s="4">
        <f t="shared" si="90"/>
        <v>4</v>
      </c>
      <c r="F342" s="4">
        <f t="shared" si="93"/>
        <v>0</v>
      </c>
      <c r="G342" s="4">
        <f t="shared" si="94"/>
        <v>0</v>
      </c>
      <c r="H342" s="4">
        <f t="shared" si="95"/>
        <v>0</v>
      </c>
      <c r="I342" s="4">
        <f t="shared" si="96"/>
        <v>1</v>
      </c>
      <c r="J342" s="4">
        <f t="shared" si="97"/>
        <v>0</v>
      </c>
      <c r="K342" s="4">
        <f t="shared" si="98"/>
        <v>6</v>
      </c>
      <c r="L342" s="4">
        <f t="shared" si="91"/>
        <v>1</v>
      </c>
      <c r="M342" s="6">
        <f>( (_xlfn.DAYS(A342,Datas!$C$6)) / Datas!$E$6) * 100</f>
        <v>11.678832116788321</v>
      </c>
      <c r="N342" s="6">
        <f t="shared" si="92"/>
        <v>22.58064516129032</v>
      </c>
      <c r="O342" s="1">
        <v>676</v>
      </c>
      <c r="P342" s="2">
        <f t="shared" si="101"/>
        <v>203</v>
      </c>
      <c r="Q342" s="2">
        <f t="shared" si="101"/>
        <v>534</v>
      </c>
      <c r="R342" s="2">
        <f t="shared" si="101"/>
        <v>764</v>
      </c>
      <c r="S342" s="2">
        <f t="shared" si="101"/>
        <v>615</v>
      </c>
      <c r="T342" s="2">
        <f t="shared" si="102"/>
        <v>807</v>
      </c>
      <c r="U342" s="1">
        <v>387</v>
      </c>
      <c r="V342" s="2">
        <f>U341</f>
        <v>224</v>
      </c>
      <c r="W342" s="2">
        <f t="shared" si="99"/>
        <v>394</v>
      </c>
      <c r="X342" s="2">
        <f t="shared" si="99"/>
        <v>380</v>
      </c>
      <c r="Y342" s="2">
        <f t="shared" si="99"/>
        <v>401</v>
      </c>
      <c r="Z342" s="2">
        <f t="shared" si="100"/>
        <v>455</v>
      </c>
      <c r="AA342" s="1">
        <v>221</v>
      </c>
      <c r="AB342" s="2">
        <f t="shared" ref="AB342:AF405" si="104">AA341</f>
        <v>44</v>
      </c>
      <c r="AC342" s="2">
        <f t="shared" si="104"/>
        <v>252</v>
      </c>
      <c r="AD342" s="2">
        <f t="shared" si="104"/>
        <v>228</v>
      </c>
      <c r="AE342" s="2">
        <f t="shared" si="103"/>
        <v>233</v>
      </c>
      <c r="AF342" s="2">
        <f t="shared" si="103"/>
        <v>196</v>
      </c>
      <c r="AG342" s="1" t="s">
        <v>159</v>
      </c>
      <c r="AH342" s="1" t="s">
        <v>206</v>
      </c>
      <c r="AI342" s="1">
        <v>80</v>
      </c>
      <c r="AJ342" s="1" t="s">
        <v>18</v>
      </c>
    </row>
    <row r="343" spans="1:36" x14ac:dyDescent="0.25">
      <c r="A343" s="3">
        <v>43532</v>
      </c>
      <c r="B343" s="4">
        <v>1</v>
      </c>
      <c r="C343" s="4">
        <f t="shared" si="88"/>
        <v>1</v>
      </c>
      <c r="D343" s="4">
        <f t="shared" si="89"/>
        <v>0</v>
      </c>
      <c r="E343" s="4">
        <f t="shared" si="90"/>
        <v>5</v>
      </c>
      <c r="F343" s="4">
        <f t="shared" si="93"/>
        <v>0</v>
      </c>
      <c r="G343" s="4">
        <f t="shared" si="94"/>
        <v>0</v>
      </c>
      <c r="H343" s="4">
        <f t="shared" si="95"/>
        <v>0</v>
      </c>
      <c r="I343" s="4">
        <f t="shared" si="96"/>
        <v>0</v>
      </c>
      <c r="J343" s="4">
        <f t="shared" si="97"/>
        <v>1</v>
      </c>
      <c r="K343" s="4">
        <f t="shared" si="98"/>
        <v>1</v>
      </c>
      <c r="L343" s="4">
        <f t="shared" si="91"/>
        <v>3</v>
      </c>
      <c r="M343" s="6">
        <f>( (_xlfn.DAYS(A343,Datas!$C$6)) / Datas!$E$6) * 100</f>
        <v>12.408759124087592</v>
      </c>
      <c r="N343" s="6">
        <f t="shared" si="92"/>
        <v>25.806451612903224</v>
      </c>
      <c r="O343" s="1">
        <v>228</v>
      </c>
      <c r="P343" s="2">
        <f t="shared" si="101"/>
        <v>676</v>
      </c>
      <c r="Q343" s="2">
        <f t="shared" si="101"/>
        <v>203</v>
      </c>
      <c r="R343" s="2">
        <f t="shared" si="101"/>
        <v>534</v>
      </c>
      <c r="S343" s="2">
        <f t="shared" si="101"/>
        <v>764</v>
      </c>
      <c r="T343" s="2">
        <f t="shared" si="102"/>
        <v>615</v>
      </c>
      <c r="U343" s="1">
        <v>209</v>
      </c>
      <c r="V343" s="2">
        <f>U342</f>
        <v>387</v>
      </c>
      <c r="W343" s="2">
        <f t="shared" si="99"/>
        <v>224</v>
      </c>
      <c r="X343" s="2">
        <f t="shared" si="99"/>
        <v>394</v>
      </c>
      <c r="Y343" s="2">
        <f t="shared" si="99"/>
        <v>380</v>
      </c>
      <c r="Z343" s="2">
        <f t="shared" si="100"/>
        <v>401</v>
      </c>
      <c r="AA343" s="1">
        <v>64</v>
      </c>
      <c r="AB343" s="2">
        <f t="shared" si="104"/>
        <v>221</v>
      </c>
      <c r="AC343" s="2">
        <f t="shared" si="104"/>
        <v>44</v>
      </c>
      <c r="AD343" s="2">
        <f t="shared" si="104"/>
        <v>252</v>
      </c>
      <c r="AE343" s="2">
        <f t="shared" si="103"/>
        <v>228</v>
      </c>
      <c r="AF343" s="2">
        <f t="shared" si="103"/>
        <v>233</v>
      </c>
      <c r="AG343" s="1" t="s">
        <v>303</v>
      </c>
      <c r="AH343" s="1" t="s">
        <v>216</v>
      </c>
      <c r="AI343" s="1">
        <v>78</v>
      </c>
      <c r="AJ343" s="1" t="s">
        <v>94</v>
      </c>
    </row>
    <row r="344" spans="1:36" x14ac:dyDescent="0.25">
      <c r="A344" s="3">
        <v>43535</v>
      </c>
      <c r="B344" s="4">
        <v>1</v>
      </c>
      <c r="C344" s="4">
        <f t="shared" si="88"/>
        <v>1</v>
      </c>
      <c r="D344" s="4">
        <f t="shared" si="89"/>
        <v>0</v>
      </c>
      <c r="E344" s="4">
        <f t="shared" si="90"/>
        <v>1</v>
      </c>
      <c r="F344" s="4">
        <f t="shared" si="93"/>
        <v>1</v>
      </c>
      <c r="G344" s="4">
        <f t="shared" si="94"/>
        <v>0</v>
      </c>
      <c r="H344" s="4">
        <f t="shared" si="95"/>
        <v>0</v>
      </c>
      <c r="I344" s="4">
        <f t="shared" si="96"/>
        <v>0</v>
      </c>
      <c r="J344" s="4">
        <f t="shared" si="97"/>
        <v>0</v>
      </c>
      <c r="K344" s="4">
        <f t="shared" si="98"/>
        <v>3</v>
      </c>
      <c r="L344" s="4">
        <f t="shared" si="91"/>
        <v>1</v>
      </c>
      <c r="M344" s="6">
        <f>( (_xlfn.DAYS(A344,Datas!$C$6)) / Datas!$E$6) * 100</f>
        <v>14.5985401459854</v>
      </c>
      <c r="N344" s="6">
        <f t="shared" si="92"/>
        <v>35.483870967741936</v>
      </c>
      <c r="O344" s="1">
        <v>731</v>
      </c>
      <c r="P344" s="2">
        <f t="shared" si="101"/>
        <v>228</v>
      </c>
      <c r="Q344" s="2">
        <f t="shared" si="101"/>
        <v>676</v>
      </c>
      <c r="R344" s="2">
        <f t="shared" si="101"/>
        <v>203</v>
      </c>
      <c r="S344" s="2">
        <f t="shared" si="101"/>
        <v>534</v>
      </c>
      <c r="T344" s="2">
        <f t="shared" si="102"/>
        <v>764</v>
      </c>
      <c r="U344" s="1">
        <v>434</v>
      </c>
      <c r="V344" s="2">
        <f>U343</f>
        <v>209</v>
      </c>
      <c r="W344" s="2">
        <f t="shared" si="99"/>
        <v>387</v>
      </c>
      <c r="X344" s="2">
        <f t="shared" si="99"/>
        <v>224</v>
      </c>
      <c r="Y344" s="2">
        <f t="shared" si="99"/>
        <v>394</v>
      </c>
      <c r="Z344" s="2">
        <f t="shared" si="100"/>
        <v>380</v>
      </c>
      <c r="AA344" s="1">
        <v>234</v>
      </c>
      <c r="AB344" s="2">
        <f t="shared" si="104"/>
        <v>64</v>
      </c>
      <c r="AC344" s="2">
        <f t="shared" si="104"/>
        <v>221</v>
      </c>
      <c r="AD344" s="2">
        <f t="shared" si="104"/>
        <v>44</v>
      </c>
      <c r="AE344" s="2">
        <f t="shared" si="103"/>
        <v>252</v>
      </c>
      <c r="AF344" s="2">
        <f t="shared" si="103"/>
        <v>228</v>
      </c>
      <c r="AG344" s="1">
        <v>952</v>
      </c>
      <c r="AH344" s="1" t="s">
        <v>54</v>
      </c>
      <c r="AI344" s="1">
        <v>92</v>
      </c>
      <c r="AJ344" s="1">
        <v>1</v>
      </c>
    </row>
    <row r="345" spans="1:36" x14ac:dyDescent="0.25">
      <c r="A345" s="3">
        <v>43536</v>
      </c>
      <c r="B345" s="4">
        <v>1</v>
      </c>
      <c r="C345" s="4">
        <f t="shared" si="88"/>
        <v>1</v>
      </c>
      <c r="D345" s="4">
        <f t="shared" si="89"/>
        <v>0</v>
      </c>
      <c r="E345" s="4">
        <f t="shared" si="90"/>
        <v>2</v>
      </c>
      <c r="F345" s="4">
        <f t="shared" si="93"/>
        <v>0</v>
      </c>
      <c r="G345" s="4">
        <f t="shared" si="94"/>
        <v>1</v>
      </c>
      <c r="H345" s="4">
        <f t="shared" si="95"/>
        <v>0</v>
      </c>
      <c r="I345" s="4">
        <f t="shared" si="96"/>
        <v>0</v>
      </c>
      <c r="J345" s="4">
        <f t="shared" si="97"/>
        <v>0</v>
      </c>
      <c r="K345" s="4">
        <f t="shared" si="98"/>
        <v>1</v>
      </c>
      <c r="L345" s="4">
        <f t="shared" si="91"/>
        <v>1</v>
      </c>
      <c r="M345" s="6">
        <f>( (_xlfn.DAYS(A345,Datas!$C$6)) / Datas!$E$6) * 100</f>
        <v>15.328467153284672</v>
      </c>
      <c r="N345" s="6">
        <f t="shared" si="92"/>
        <v>38.70967741935484</v>
      </c>
      <c r="O345" s="1">
        <v>667</v>
      </c>
      <c r="P345" s="2">
        <f t="shared" si="101"/>
        <v>731</v>
      </c>
      <c r="Q345" s="2">
        <f t="shared" si="101"/>
        <v>228</v>
      </c>
      <c r="R345" s="2">
        <f t="shared" si="101"/>
        <v>676</v>
      </c>
      <c r="S345" s="2">
        <f t="shared" si="101"/>
        <v>203</v>
      </c>
      <c r="T345" s="2">
        <f t="shared" si="102"/>
        <v>534</v>
      </c>
      <c r="U345" s="1">
        <v>417</v>
      </c>
      <c r="V345" s="2">
        <f>U344</f>
        <v>434</v>
      </c>
      <c r="W345" s="2">
        <f t="shared" si="99"/>
        <v>209</v>
      </c>
      <c r="X345" s="2">
        <f t="shared" si="99"/>
        <v>387</v>
      </c>
      <c r="Y345" s="2">
        <f t="shared" si="99"/>
        <v>224</v>
      </c>
      <c r="Z345" s="2">
        <f t="shared" si="100"/>
        <v>394</v>
      </c>
      <c r="AA345" s="1">
        <v>287</v>
      </c>
      <c r="AB345" s="2">
        <f t="shared" si="104"/>
        <v>234</v>
      </c>
      <c r="AC345" s="2">
        <f t="shared" si="104"/>
        <v>64</v>
      </c>
      <c r="AD345" s="2">
        <f t="shared" si="104"/>
        <v>221</v>
      </c>
      <c r="AE345" s="2">
        <f t="shared" si="103"/>
        <v>44</v>
      </c>
      <c r="AF345" s="2">
        <f t="shared" si="103"/>
        <v>252</v>
      </c>
      <c r="AG345" s="1" t="s">
        <v>95</v>
      </c>
      <c r="AH345" s="1" t="s">
        <v>220</v>
      </c>
      <c r="AI345" s="1">
        <v>78</v>
      </c>
      <c r="AJ345" s="1" t="s">
        <v>10</v>
      </c>
    </row>
    <row r="346" spans="1:36" x14ac:dyDescent="0.25">
      <c r="A346" s="3">
        <v>43537</v>
      </c>
      <c r="B346" s="4">
        <v>1</v>
      </c>
      <c r="C346" s="4">
        <f t="shared" si="88"/>
        <v>1</v>
      </c>
      <c r="D346" s="4">
        <f t="shared" si="89"/>
        <v>0</v>
      </c>
      <c r="E346" s="4">
        <f t="shared" si="90"/>
        <v>3</v>
      </c>
      <c r="F346" s="4">
        <f t="shared" si="93"/>
        <v>0</v>
      </c>
      <c r="G346" s="4">
        <f t="shared" si="94"/>
        <v>0</v>
      </c>
      <c r="H346" s="4">
        <f t="shared" si="95"/>
        <v>1</v>
      </c>
      <c r="I346" s="4">
        <f t="shared" si="96"/>
        <v>0</v>
      </c>
      <c r="J346" s="4">
        <f t="shared" si="97"/>
        <v>0</v>
      </c>
      <c r="K346" s="4">
        <f t="shared" si="98"/>
        <v>1</v>
      </c>
      <c r="L346" s="4">
        <f t="shared" si="91"/>
        <v>1</v>
      </c>
      <c r="M346" s="6">
        <f>( (_xlfn.DAYS(A346,Datas!$C$6)) / Datas!$E$6) * 100</f>
        <v>16.058394160583941</v>
      </c>
      <c r="N346" s="6">
        <f t="shared" si="92"/>
        <v>41.935483870967744</v>
      </c>
      <c r="O346" s="1">
        <v>694</v>
      </c>
      <c r="P346" s="2">
        <f t="shared" si="101"/>
        <v>667</v>
      </c>
      <c r="Q346" s="2">
        <f t="shared" si="101"/>
        <v>731</v>
      </c>
      <c r="R346" s="2">
        <f t="shared" si="101"/>
        <v>228</v>
      </c>
      <c r="S346" s="2">
        <f t="shared" si="101"/>
        <v>676</v>
      </c>
      <c r="T346" s="2">
        <f t="shared" si="102"/>
        <v>203</v>
      </c>
      <c r="U346" s="1">
        <v>458</v>
      </c>
      <c r="V346" s="2">
        <f>U345</f>
        <v>417</v>
      </c>
      <c r="W346" s="2">
        <f t="shared" si="99"/>
        <v>434</v>
      </c>
      <c r="X346" s="2">
        <f t="shared" si="99"/>
        <v>209</v>
      </c>
      <c r="Y346" s="2">
        <f t="shared" si="99"/>
        <v>387</v>
      </c>
      <c r="Z346" s="2">
        <f t="shared" si="100"/>
        <v>224</v>
      </c>
      <c r="AA346" s="1">
        <v>239</v>
      </c>
      <c r="AB346" s="2">
        <f t="shared" si="104"/>
        <v>287</v>
      </c>
      <c r="AC346" s="2">
        <f t="shared" si="104"/>
        <v>234</v>
      </c>
      <c r="AD346" s="2">
        <f t="shared" si="104"/>
        <v>64</v>
      </c>
      <c r="AE346" s="2">
        <f t="shared" si="103"/>
        <v>221</v>
      </c>
      <c r="AF346" s="2">
        <f t="shared" si="103"/>
        <v>44</v>
      </c>
      <c r="AG346" s="1" t="s">
        <v>110</v>
      </c>
      <c r="AH346" s="1" t="s">
        <v>222</v>
      </c>
      <c r="AI346" s="1">
        <v>73</v>
      </c>
      <c r="AJ346" s="1" t="s">
        <v>34</v>
      </c>
    </row>
    <row r="347" spans="1:36" x14ac:dyDescent="0.25">
      <c r="A347" s="3">
        <v>43538</v>
      </c>
      <c r="B347" s="4">
        <v>1</v>
      </c>
      <c r="C347" s="4">
        <f t="shared" si="88"/>
        <v>1</v>
      </c>
      <c r="D347" s="4">
        <f t="shared" si="89"/>
        <v>0</v>
      </c>
      <c r="E347" s="4">
        <f t="shared" si="90"/>
        <v>4</v>
      </c>
      <c r="F347" s="4">
        <f t="shared" si="93"/>
        <v>0</v>
      </c>
      <c r="G347" s="4">
        <f t="shared" si="94"/>
        <v>0</v>
      </c>
      <c r="H347" s="4">
        <f t="shared" si="95"/>
        <v>0</v>
      </c>
      <c r="I347" s="4">
        <f t="shared" si="96"/>
        <v>1</v>
      </c>
      <c r="J347" s="4">
        <f t="shared" si="97"/>
        <v>0</v>
      </c>
      <c r="K347" s="4">
        <f t="shared" si="98"/>
        <v>1</v>
      </c>
      <c r="L347" s="4">
        <f t="shared" si="91"/>
        <v>1</v>
      </c>
      <c r="M347" s="6">
        <f>( (_xlfn.DAYS(A347,Datas!$C$6)) / Datas!$E$6) * 100</f>
        <v>16.788321167883211</v>
      </c>
      <c r="N347" s="6">
        <f t="shared" si="92"/>
        <v>45.161290322580641</v>
      </c>
      <c r="O347" s="1">
        <v>582</v>
      </c>
      <c r="P347" s="2">
        <f t="shared" si="101"/>
        <v>694</v>
      </c>
      <c r="Q347" s="2">
        <f t="shared" si="101"/>
        <v>667</v>
      </c>
      <c r="R347" s="2">
        <f t="shared" si="101"/>
        <v>731</v>
      </c>
      <c r="S347" s="2">
        <f t="shared" si="101"/>
        <v>228</v>
      </c>
      <c r="T347" s="2">
        <f t="shared" si="102"/>
        <v>676</v>
      </c>
      <c r="U347" s="1">
        <v>371</v>
      </c>
      <c r="V347" s="2">
        <f>U346</f>
        <v>458</v>
      </c>
      <c r="W347" s="2">
        <f t="shared" si="99"/>
        <v>417</v>
      </c>
      <c r="X347" s="2">
        <f t="shared" si="99"/>
        <v>434</v>
      </c>
      <c r="Y347" s="2">
        <f t="shared" si="99"/>
        <v>209</v>
      </c>
      <c r="Z347" s="2">
        <f t="shared" si="100"/>
        <v>387</v>
      </c>
      <c r="AA347" s="1">
        <v>268</v>
      </c>
      <c r="AB347" s="2">
        <f t="shared" si="104"/>
        <v>239</v>
      </c>
      <c r="AC347" s="2">
        <f t="shared" si="104"/>
        <v>287</v>
      </c>
      <c r="AD347" s="2">
        <f t="shared" si="104"/>
        <v>234</v>
      </c>
      <c r="AE347" s="2">
        <f t="shared" si="103"/>
        <v>64</v>
      </c>
      <c r="AF347" s="2">
        <f t="shared" si="103"/>
        <v>221</v>
      </c>
      <c r="AG347" s="1" t="s">
        <v>289</v>
      </c>
      <c r="AH347" s="1" t="s">
        <v>226</v>
      </c>
      <c r="AI347" s="1">
        <v>84</v>
      </c>
      <c r="AJ347" s="1" t="s">
        <v>124</v>
      </c>
    </row>
    <row r="348" spans="1:36" x14ac:dyDescent="0.25">
      <c r="A348" s="3">
        <v>43539</v>
      </c>
      <c r="B348" s="4">
        <v>1</v>
      </c>
      <c r="C348" s="4">
        <f t="shared" si="88"/>
        <v>1</v>
      </c>
      <c r="D348" s="4">
        <f t="shared" si="89"/>
        <v>0</v>
      </c>
      <c r="E348" s="4">
        <f t="shared" si="90"/>
        <v>5</v>
      </c>
      <c r="F348" s="4">
        <f t="shared" si="93"/>
        <v>0</v>
      </c>
      <c r="G348" s="4">
        <f t="shared" si="94"/>
        <v>0</v>
      </c>
      <c r="H348" s="4">
        <f t="shared" si="95"/>
        <v>0</v>
      </c>
      <c r="I348" s="4">
        <f t="shared" si="96"/>
        <v>0</v>
      </c>
      <c r="J348" s="4">
        <f t="shared" si="97"/>
        <v>1</v>
      </c>
      <c r="K348" s="4">
        <f t="shared" si="98"/>
        <v>1</v>
      </c>
      <c r="L348" s="4">
        <f t="shared" si="91"/>
        <v>5</v>
      </c>
      <c r="M348" s="6">
        <f>( (_xlfn.DAYS(A348,Datas!$C$6)) / Datas!$E$6) * 100</f>
        <v>17.518248175182482</v>
      </c>
      <c r="N348" s="6">
        <f t="shared" si="92"/>
        <v>48.387096774193552</v>
      </c>
      <c r="O348" s="1">
        <v>359</v>
      </c>
      <c r="P348" s="2">
        <f t="shared" si="101"/>
        <v>582</v>
      </c>
      <c r="Q348" s="2">
        <f t="shared" si="101"/>
        <v>694</v>
      </c>
      <c r="R348" s="2">
        <f t="shared" si="101"/>
        <v>667</v>
      </c>
      <c r="S348" s="2">
        <f t="shared" si="101"/>
        <v>731</v>
      </c>
      <c r="T348" s="2">
        <f t="shared" si="102"/>
        <v>228</v>
      </c>
      <c r="U348" s="1">
        <v>318</v>
      </c>
      <c r="V348" s="2">
        <f>U347</f>
        <v>371</v>
      </c>
      <c r="W348" s="2">
        <f t="shared" si="99"/>
        <v>458</v>
      </c>
      <c r="X348" s="2">
        <f t="shared" si="99"/>
        <v>417</v>
      </c>
      <c r="Y348" s="2">
        <f t="shared" si="99"/>
        <v>434</v>
      </c>
      <c r="Z348" s="2">
        <f t="shared" si="100"/>
        <v>209</v>
      </c>
      <c r="AA348" s="1">
        <v>73</v>
      </c>
      <c r="AB348" s="2">
        <f t="shared" si="104"/>
        <v>268</v>
      </c>
      <c r="AC348" s="2">
        <f t="shared" si="104"/>
        <v>239</v>
      </c>
      <c r="AD348" s="2">
        <f t="shared" si="104"/>
        <v>287</v>
      </c>
      <c r="AE348" s="2">
        <f t="shared" si="103"/>
        <v>234</v>
      </c>
      <c r="AF348" s="2">
        <f t="shared" si="103"/>
        <v>64</v>
      </c>
      <c r="AG348" s="1" t="s">
        <v>59</v>
      </c>
      <c r="AH348" s="1" t="s">
        <v>67</v>
      </c>
      <c r="AI348" s="1">
        <v>83</v>
      </c>
      <c r="AJ348" s="1" t="s">
        <v>100</v>
      </c>
    </row>
    <row r="349" spans="1:36" x14ac:dyDescent="0.25">
      <c r="A349" s="3">
        <v>43544</v>
      </c>
      <c r="B349" s="4">
        <v>1</v>
      </c>
      <c r="C349" s="4">
        <f t="shared" si="88"/>
        <v>1</v>
      </c>
      <c r="D349" s="4">
        <f t="shared" si="89"/>
        <v>0</v>
      </c>
      <c r="E349" s="4">
        <f t="shared" si="90"/>
        <v>3</v>
      </c>
      <c r="F349" s="4">
        <f t="shared" si="93"/>
        <v>0</v>
      </c>
      <c r="G349" s="4">
        <f t="shared" si="94"/>
        <v>0</v>
      </c>
      <c r="H349" s="4">
        <f t="shared" si="95"/>
        <v>1</v>
      </c>
      <c r="I349" s="4">
        <f t="shared" si="96"/>
        <v>0</v>
      </c>
      <c r="J349" s="4">
        <f t="shared" si="97"/>
        <v>0</v>
      </c>
      <c r="K349" s="4">
        <f t="shared" si="98"/>
        <v>5</v>
      </c>
      <c r="L349" s="4">
        <f t="shared" si="91"/>
        <v>1</v>
      </c>
      <c r="M349" s="6">
        <f>( (_xlfn.DAYS(A349,Datas!$C$6)) / Datas!$E$6) * 100</f>
        <v>21.167883211678831</v>
      </c>
      <c r="N349" s="6">
        <f t="shared" si="92"/>
        <v>64.516129032258064</v>
      </c>
      <c r="O349" s="1">
        <v>912</v>
      </c>
      <c r="P349" s="2">
        <f t="shared" si="101"/>
        <v>359</v>
      </c>
      <c r="Q349" s="2">
        <f t="shared" si="101"/>
        <v>582</v>
      </c>
      <c r="R349" s="2">
        <f t="shared" si="101"/>
        <v>694</v>
      </c>
      <c r="S349" s="2">
        <f t="shared" si="101"/>
        <v>667</v>
      </c>
      <c r="T349" s="2">
        <f t="shared" si="102"/>
        <v>731</v>
      </c>
      <c r="U349" s="1">
        <v>473</v>
      </c>
      <c r="V349" s="2">
        <f>U348</f>
        <v>318</v>
      </c>
      <c r="W349" s="2">
        <f t="shared" si="99"/>
        <v>371</v>
      </c>
      <c r="X349" s="2">
        <f t="shared" si="99"/>
        <v>458</v>
      </c>
      <c r="Y349" s="2">
        <f t="shared" si="99"/>
        <v>417</v>
      </c>
      <c r="Z349" s="2">
        <f t="shared" si="100"/>
        <v>434</v>
      </c>
      <c r="AA349" s="1">
        <v>303</v>
      </c>
      <c r="AB349" s="2">
        <f t="shared" si="104"/>
        <v>73</v>
      </c>
      <c r="AC349" s="2">
        <f t="shared" si="104"/>
        <v>268</v>
      </c>
      <c r="AD349" s="2">
        <f t="shared" si="104"/>
        <v>239</v>
      </c>
      <c r="AE349" s="2">
        <f t="shared" si="103"/>
        <v>287</v>
      </c>
      <c r="AF349" s="2">
        <f t="shared" si="103"/>
        <v>234</v>
      </c>
      <c r="AG349" s="1" t="s">
        <v>294</v>
      </c>
      <c r="AH349" s="1" t="s">
        <v>67</v>
      </c>
      <c r="AI349" s="1">
        <v>77</v>
      </c>
      <c r="AJ349" s="1" t="s">
        <v>117</v>
      </c>
    </row>
    <row r="350" spans="1:36" x14ac:dyDescent="0.25">
      <c r="A350" s="3">
        <v>43545</v>
      </c>
      <c r="B350" s="4">
        <v>1</v>
      </c>
      <c r="C350" s="4">
        <f t="shared" si="88"/>
        <v>1</v>
      </c>
      <c r="D350" s="4">
        <f t="shared" si="89"/>
        <v>0</v>
      </c>
      <c r="E350" s="4">
        <f t="shared" si="90"/>
        <v>4</v>
      </c>
      <c r="F350" s="4">
        <f t="shared" si="93"/>
        <v>0</v>
      </c>
      <c r="G350" s="4">
        <f t="shared" si="94"/>
        <v>0</v>
      </c>
      <c r="H350" s="4">
        <f t="shared" si="95"/>
        <v>0</v>
      </c>
      <c r="I350" s="4">
        <f t="shared" si="96"/>
        <v>1</v>
      </c>
      <c r="J350" s="4">
        <f t="shared" si="97"/>
        <v>0</v>
      </c>
      <c r="K350" s="4">
        <f t="shared" si="98"/>
        <v>1</v>
      </c>
      <c r="L350" s="4">
        <f t="shared" si="91"/>
        <v>1</v>
      </c>
      <c r="M350" s="6">
        <f>( (_xlfn.DAYS(A350,Datas!$C$6)) / Datas!$E$6) * 100</f>
        <v>21.897810218978105</v>
      </c>
      <c r="N350" s="6">
        <f t="shared" si="92"/>
        <v>67.741935483870961</v>
      </c>
      <c r="O350" s="1">
        <v>668</v>
      </c>
      <c r="P350" s="2">
        <f t="shared" si="101"/>
        <v>912</v>
      </c>
      <c r="Q350" s="2">
        <f t="shared" si="101"/>
        <v>359</v>
      </c>
      <c r="R350" s="2">
        <f t="shared" si="101"/>
        <v>582</v>
      </c>
      <c r="S350" s="2">
        <f t="shared" si="101"/>
        <v>694</v>
      </c>
      <c r="T350" s="2">
        <f t="shared" si="102"/>
        <v>667</v>
      </c>
      <c r="U350" s="1">
        <v>454</v>
      </c>
      <c r="V350" s="2">
        <f>U349</f>
        <v>473</v>
      </c>
      <c r="W350" s="2">
        <f t="shared" si="99"/>
        <v>318</v>
      </c>
      <c r="X350" s="2">
        <f t="shared" si="99"/>
        <v>371</v>
      </c>
      <c r="Y350" s="2">
        <f t="shared" si="99"/>
        <v>458</v>
      </c>
      <c r="Z350" s="2">
        <f t="shared" si="100"/>
        <v>417</v>
      </c>
      <c r="AA350" s="1">
        <v>274</v>
      </c>
      <c r="AB350" s="2">
        <f t="shared" si="104"/>
        <v>303</v>
      </c>
      <c r="AC350" s="2">
        <f t="shared" si="104"/>
        <v>73</v>
      </c>
      <c r="AD350" s="2">
        <f t="shared" si="104"/>
        <v>268</v>
      </c>
      <c r="AE350" s="2">
        <f t="shared" si="103"/>
        <v>239</v>
      </c>
      <c r="AF350" s="2">
        <f t="shared" si="103"/>
        <v>287</v>
      </c>
      <c r="AG350" s="1" t="s">
        <v>253</v>
      </c>
      <c r="AH350" s="1" t="s">
        <v>44</v>
      </c>
      <c r="AI350" s="1">
        <v>87</v>
      </c>
      <c r="AJ350" s="1" t="s">
        <v>18</v>
      </c>
    </row>
    <row r="351" spans="1:36" x14ac:dyDescent="0.25">
      <c r="A351" s="3">
        <v>43546</v>
      </c>
      <c r="B351" s="4">
        <v>1</v>
      </c>
      <c r="C351" s="4">
        <f t="shared" si="88"/>
        <v>1</v>
      </c>
      <c r="D351" s="4">
        <f t="shared" si="89"/>
        <v>0</v>
      </c>
      <c r="E351" s="4">
        <f t="shared" si="90"/>
        <v>5</v>
      </c>
      <c r="F351" s="4">
        <f t="shared" si="93"/>
        <v>0</v>
      </c>
      <c r="G351" s="4">
        <f t="shared" si="94"/>
        <v>0</v>
      </c>
      <c r="H351" s="4">
        <f t="shared" si="95"/>
        <v>0</v>
      </c>
      <c r="I351" s="4">
        <f t="shared" si="96"/>
        <v>0</v>
      </c>
      <c r="J351" s="4">
        <f t="shared" si="97"/>
        <v>1</v>
      </c>
      <c r="K351" s="4">
        <f t="shared" si="98"/>
        <v>1</v>
      </c>
      <c r="L351" s="4">
        <f t="shared" si="91"/>
        <v>3</v>
      </c>
      <c r="M351" s="6">
        <f>( (_xlfn.DAYS(A351,Datas!$C$6)) / Datas!$E$6) * 100</f>
        <v>22.627737226277372</v>
      </c>
      <c r="N351" s="6">
        <f t="shared" si="92"/>
        <v>70.967741935483872</v>
      </c>
      <c r="O351" s="1">
        <v>392</v>
      </c>
      <c r="P351" s="2">
        <f t="shared" si="101"/>
        <v>668</v>
      </c>
      <c r="Q351" s="2">
        <f t="shared" si="101"/>
        <v>912</v>
      </c>
      <c r="R351" s="2">
        <f t="shared" si="101"/>
        <v>359</v>
      </c>
      <c r="S351" s="2">
        <f t="shared" si="101"/>
        <v>582</v>
      </c>
      <c r="T351" s="2">
        <f t="shared" si="102"/>
        <v>694</v>
      </c>
      <c r="U351" s="1">
        <v>341</v>
      </c>
      <c r="V351" s="2">
        <f>U350</f>
        <v>454</v>
      </c>
      <c r="W351" s="2">
        <f t="shared" si="99"/>
        <v>473</v>
      </c>
      <c r="X351" s="2">
        <f t="shared" si="99"/>
        <v>318</v>
      </c>
      <c r="Y351" s="2">
        <f t="shared" si="99"/>
        <v>371</v>
      </c>
      <c r="Z351" s="2">
        <f t="shared" si="100"/>
        <v>458</v>
      </c>
      <c r="AA351" s="1">
        <v>81</v>
      </c>
      <c r="AB351" s="2">
        <f t="shared" si="104"/>
        <v>274</v>
      </c>
      <c r="AC351" s="2">
        <f t="shared" si="104"/>
        <v>303</v>
      </c>
      <c r="AD351" s="2">
        <f t="shared" si="104"/>
        <v>73</v>
      </c>
      <c r="AE351" s="2">
        <f t="shared" si="103"/>
        <v>268</v>
      </c>
      <c r="AF351" s="2">
        <f t="shared" si="103"/>
        <v>239</v>
      </c>
      <c r="AG351" s="1" t="s">
        <v>303</v>
      </c>
      <c r="AH351" s="1" t="s">
        <v>211</v>
      </c>
      <c r="AI351" s="1">
        <v>76</v>
      </c>
      <c r="AJ351" s="1" t="s">
        <v>99</v>
      </c>
    </row>
    <row r="352" spans="1:36" x14ac:dyDescent="0.25">
      <c r="A352" s="3">
        <v>43549</v>
      </c>
      <c r="B352" s="4">
        <v>1</v>
      </c>
      <c r="C352" s="4">
        <f t="shared" si="88"/>
        <v>1</v>
      </c>
      <c r="D352" s="4">
        <f t="shared" si="89"/>
        <v>0</v>
      </c>
      <c r="E352" s="4">
        <f t="shared" si="90"/>
        <v>1</v>
      </c>
      <c r="F352" s="4">
        <f t="shared" si="93"/>
        <v>1</v>
      </c>
      <c r="G352" s="4">
        <f t="shared" si="94"/>
        <v>0</v>
      </c>
      <c r="H352" s="4">
        <f t="shared" si="95"/>
        <v>0</v>
      </c>
      <c r="I352" s="4">
        <f t="shared" si="96"/>
        <v>0</v>
      </c>
      <c r="J352" s="4">
        <f t="shared" si="97"/>
        <v>0</v>
      </c>
      <c r="K352" s="4">
        <f t="shared" si="98"/>
        <v>3</v>
      </c>
      <c r="L352" s="4">
        <f t="shared" si="91"/>
        <v>1</v>
      </c>
      <c r="M352" s="6">
        <f>( (_xlfn.DAYS(A352,Datas!$C$6)) / Datas!$E$6) * 100</f>
        <v>24.817518248175183</v>
      </c>
      <c r="N352" s="6">
        <f t="shared" si="92"/>
        <v>80.645161290322577</v>
      </c>
      <c r="O352" s="1">
        <v>708</v>
      </c>
      <c r="P352" s="2">
        <f t="shared" si="101"/>
        <v>392</v>
      </c>
      <c r="Q352" s="2">
        <f t="shared" si="101"/>
        <v>668</v>
      </c>
      <c r="R352" s="2">
        <f t="shared" si="101"/>
        <v>912</v>
      </c>
      <c r="S352" s="2">
        <f t="shared" si="101"/>
        <v>359</v>
      </c>
      <c r="T352" s="2">
        <f t="shared" si="102"/>
        <v>582</v>
      </c>
      <c r="U352" s="1">
        <v>456</v>
      </c>
      <c r="V352" s="2">
        <f>U351</f>
        <v>341</v>
      </c>
      <c r="W352" s="2">
        <f t="shared" si="99"/>
        <v>454</v>
      </c>
      <c r="X352" s="2">
        <f t="shared" si="99"/>
        <v>473</v>
      </c>
      <c r="Y352" s="2">
        <f t="shared" si="99"/>
        <v>318</v>
      </c>
      <c r="Z352" s="2">
        <f t="shared" si="100"/>
        <v>371</v>
      </c>
      <c r="AA352" s="1">
        <v>166</v>
      </c>
      <c r="AB352" s="2">
        <f t="shared" si="104"/>
        <v>81</v>
      </c>
      <c r="AC352" s="2">
        <f t="shared" si="104"/>
        <v>274</v>
      </c>
      <c r="AD352" s="2">
        <f t="shared" si="104"/>
        <v>303</v>
      </c>
      <c r="AE352" s="2">
        <f t="shared" si="103"/>
        <v>73</v>
      </c>
      <c r="AF352" s="2">
        <f t="shared" si="103"/>
        <v>268</v>
      </c>
      <c r="AG352" s="1" t="s">
        <v>59</v>
      </c>
      <c r="AH352" s="1" t="s">
        <v>200</v>
      </c>
      <c r="AI352" s="1">
        <v>75</v>
      </c>
      <c r="AJ352" s="1" t="s">
        <v>84</v>
      </c>
    </row>
    <row r="353" spans="1:36" x14ac:dyDescent="0.25">
      <c r="A353" s="3">
        <v>43550</v>
      </c>
      <c r="B353" s="4">
        <v>1</v>
      </c>
      <c r="C353" s="4">
        <f t="shared" si="88"/>
        <v>1</v>
      </c>
      <c r="D353" s="4">
        <f t="shared" si="89"/>
        <v>0</v>
      </c>
      <c r="E353" s="4">
        <f t="shared" si="90"/>
        <v>2</v>
      </c>
      <c r="F353" s="4">
        <f t="shared" si="93"/>
        <v>0</v>
      </c>
      <c r="G353" s="4">
        <f t="shared" si="94"/>
        <v>1</v>
      </c>
      <c r="H353" s="4">
        <f t="shared" si="95"/>
        <v>0</v>
      </c>
      <c r="I353" s="4">
        <f t="shared" si="96"/>
        <v>0</v>
      </c>
      <c r="J353" s="4">
        <f t="shared" si="97"/>
        <v>0</v>
      </c>
      <c r="K353" s="4">
        <f t="shared" si="98"/>
        <v>1</v>
      </c>
      <c r="L353" s="4">
        <f t="shared" si="91"/>
        <v>1</v>
      </c>
      <c r="M353" s="6">
        <f>( (_xlfn.DAYS(A353,Datas!$C$6)) / Datas!$E$6) * 100</f>
        <v>25.547445255474454</v>
      </c>
      <c r="N353" s="6">
        <f t="shared" si="92"/>
        <v>83.870967741935488</v>
      </c>
      <c r="O353" s="1">
        <v>776</v>
      </c>
      <c r="P353" s="2">
        <f t="shared" si="101"/>
        <v>708</v>
      </c>
      <c r="Q353" s="2">
        <f t="shared" si="101"/>
        <v>392</v>
      </c>
      <c r="R353" s="2">
        <f t="shared" si="101"/>
        <v>668</v>
      </c>
      <c r="S353" s="2">
        <f t="shared" si="101"/>
        <v>912</v>
      </c>
      <c r="T353" s="2">
        <f t="shared" si="102"/>
        <v>359</v>
      </c>
      <c r="U353" s="1">
        <v>506</v>
      </c>
      <c r="V353" s="2">
        <f>U352</f>
        <v>456</v>
      </c>
      <c r="W353" s="2">
        <f t="shared" si="99"/>
        <v>341</v>
      </c>
      <c r="X353" s="2">
        <f t="shared" si="99"/>
        <v>454</v>
      </c>
      <c r="Y353" s="2">
        <f t="shared" si="99"/>
        <v>473</v>
      </c>
      <c r="Z353" s="2">
        <f t="shared" si="100"/>
        <v>318</v>
      </c>
      <c r="AA353" s="1">
        <v>317</v>
      </c>
      <c r="AB353" s="2">
        <f t="shared" si="104"/>
        <v>166</v>
      </c>
      <c r="AC353" s="2">
        <f t="shared" si="104"/>
        <v>81</v>
      </c>
      <c r="AD353" s="2">
        <f t="shared" si="104"/>
        <v>274</v>
      </c>
      <c r="AE353" s="2">
        <f t="shared" si="103"/>
        <v>303</v>
      </c>
      <c r="AF353" s="2">
        <f t="shared" si="103"/>
        <v>73</v>
      </c>
      <c r="AG353" s="1">
        <v>951</v>
      </c>
      <c r="AH353" s="1">
        <v>23</v>
      </c>
      <c r="AI353" s="1">
        <v>69</v>
      </c>
      <c r="AJ353" s="1" t="s">
        <v>117</v>
      </c>
    </row>
    <row r="354" spans="1:36" x14ac:dyDescent="0.25">
      <c r="A354" s="3">
        <v>43551</v>
      </c>
      <c r="B354" s="4">
        <v>1</v>
      </c>
      <c r="C354" s="4">
        <f t="shared" si="88"/>
        <v>1</v>
      </c>
      <c r="D354" s="4">
        <f t="shared" si="89"/>
        <v>0</v>
      </c>
      <c r="E354" s="4">
        <f t="shared" si="90"/>
        <v>3</v>
      </c>
      <c r="F354" s="4">
        <f t="shared" si="93"/>
        <v>0</v>
      </c>
      <c r="G354" s="4">
        <f t="shared" si="94"/>
        <v>0</v>
      </c>
      <c r="H354" s="4">
        <f t="shared" si="95"/>
        <v>1</v>
      </c>
      <c r="I354" s="4">
        <f t="shared" si="96"/>
        <v>0</v>
      </c>
      <c r="J354" s="4">
        <f t="shared" si="97"/>
        <v>0</v>
      </c>
      <c r="K354" s="4">
        <f t="shared" si="98"/>
        <v>1</v>
      </c>
      <c r="L354" s="4">
        <f t="shared" si="91"/>
        <v>1</v>
      </c>
      <c r="M354" s="6">
        <f>( (_xlfn.DAYS(A354,Datas!$C$6)) / Datas!$E$6) * 100</f>
        <v>26.277372262773724</v>
      </c>
      <c r="N354" s="6">
        <f t="shared" si="92"/>
        <v>87.096774193548384</v>
      </c>
      <c r="O354" s="1">
        <v>755</v>
      </c>
      <c r="P354" s="2">
        <f t="shared" si="101"/>
        <v>776</v>
      </c>
      <c r="Q354" s="2">
        <f t="shared" si="101"/>
        <v>708</v>
      </c>
      <c r="R354" s="2">
        <f t="shared" si="101"/>
        <v>392</v>
      </c>
      <c r="S354" s="2">
        <f t="shared" si="101"/>
        <v>668</v>
      </c>
      <c r="T354" s="2">
        <f t="shared" si="102"/>
        <v>912</v>
      </c>
      <c r="U354" s="1">
        <v>459</v>
      </c>
      <c r="V354" s="2">
        <f>U353</f>
        <v>506</v>
      </c>
      <c r="W354" s="2">
        <f t="shared" si="99"/>
        <v>456</v>
      </c>
      <c r="X354" s="2">
        <f t="shared" si="99"/>
        <v>341</v>
      </c>
      <c r="Y354" s="2">
        <f t="shared" si="99"/>
        <v>454</v>
      </c>
      <c r="Z354" s="2">
        <f t="shared" si="100"/>
        <v>473</v>
      </c>
      <c r="AA354" s="1">
        <v>282</v>
      </c>
      <c r="AB354" s="2">
        <f t="shared" si="104"/>
        <v>317</v>
      </c>
      <c r="AC354" s="2">
        <f t="shared" si="104"/>
        <v>166</v>
      </c>
      <c r="AD354" s="2">
        <f t="shared" si="104"/>
        <v>81</v>
      </c>
      <c r="AE354" s="2">
        <f t="shared" si="103"/>
        <v>274</v>
      </c>
      <c r="AF354" s="2">
        <f t="shared" si="103"/>
        <v>303</v>
      </c>
      <c r="AG354" s="1" t="s">
        <v>140</v>
      </c>
      <c r="AH354" s="1" t="s">
        <v>286</v>
      </c>
      <c r="AI354" s="1">
        <v>65</v>
      </c>
      <c r="AJ354" s="1" t="s">
        <v>9</v>
      </c>
    </row>
    <row r="355" spans="1:36" x14ac:dyDescent="0.25">
      <c r="A355" s="3">
        <v>43552</v>
      </c>
      <c r="B355" s="4">
        <v>1</v>
      </c>
      <c r="C355" s="4">
        <f t="shared" si="88"/>
        <v>1</v>
      </c>
      <c r="D355" s="4">
        <f t="shared" si="89"/>
        <v>0</v>
      </c>
      <c r="E355" s="4">
        <f t="shared" si="90"/>
        <v>4</v>
      </c>
      <c r="F355" s="4">
        <f t="shared" si="93"/>
        <v>0</v>
      </c>
      <c r="G355" s="4">
        <f t="shared" si="94"/>
        <v>0</v>
      </c>
      <c r="H355" s="4">
        <f t="shared" si="95"/>
        <v>0</v>
      </c>
      <c r="I355" s="4">
        <f t="shared" si="96"/>
        <v>1</v>
      </c>
      <c r="J355" s="4">
        <f t="shared" si="97"/>
        <v>0</v>
      </c>
      <c r="K355" s="4">
        <f t="shared" si="98"/>
        <v>1</v>
      </c>
      <c r="L355" s="4">
        <f t="shared" si="91"/>
        <v>1</v>
      </c>
      <c r="M355" s="6">
        <f>( (_xlfn.DAYS(A355,Datas!$C$6)) / Datas!$E$6) * 100</f>
        <v>27.007299270072991</v>
      </c>
      <c r="N355" s="6">
        <f t="shared" si="92"/>
        <v>90.322580645161281</v>
      </c>
      <c r="O355" s="1">
        <v>710</v>
      </c>
      <c r="P355" s="2">
        <f t="shared" si="101"/>
        <v>755</v>
      </c>
      <c r="Q355" s="2">
        <f t="shared" si="101"/>
        <v>776</v>
      </c>
      <c r="R355" s="2">
        <f t="shared" si="101"/>
        <v>708</v>
      </c>
      <c r="S355" s="2">
        <f t="shared" si="101"/>
        <v>392</v>
      </c>
      <c r="T355" s="2">
        <f t="shared" si="102"/>
        <v>668</v>
      </c>
      <c r="U355" s="1">
        <v>486</v>
      </c>
      <c r="V355" s="2">
        <f>U354</f>
        <v>459</v>
      </c>
      <c r="W355" s="2">
        <f t="shared" si="99"/>
        <v>506</v>
      </c>
      <c r="X355" s="2">
        <f t="shared" si="99"/>
        <v>456</v>
      </c>
      <c r="Y355" s="2">
        <f t="shared" si="99"/>
        <v>341</v>
      </c>
      <c r="Z355" s="2">
        <f t="shared" si="100"/>
        <v>454</v>
      </c>
      <c r="AA355" s="1">
        <v>268</v>
      </c>
      <c r="AB355" s="2">
        <f t="shared" si="104"/>
        <v>282</v>
      </c>
      <c r="AC355" s="2">
        <f t="shared" si="104"/>
        <v>317</v>
      </c>
      <c r="AD355" s="2">
        <f t="shared" si="104"/>
        <v>166</v>
      </c>
      <c r="AE355" s="2">
        <f t="shared" si="103"/>
        <v>81</v>
      </c>
      <c r="AF355" s="2">
        <f t="shared" si="103"/>
        <v>274</v>
      </c>
      <c r="AG355" s="1" t="s">
        <v>155</v>
      </c>
      <c r="AH355" s="1" t="s">
        <v>286</v>
      </c>
      <c r="AI355" s="1">
        <v>74</v>
      </c>
      <c r="AJ355" s="1" t="s">
        <v>85</v>
      </c>
    </row>
    <row r="356" spans="1:36" x14ac:dyDescent="0.25">
      <c r="A356" s="3">
        <v>43553</v>
      </c>
      <c r="B356" s="4">
        <v>1</v>
      </c>
      <c r="C356" s="4">
        <f t="shared" si="88"/>
        <v>1</v>
      </c>
      <c r="D356" s="4">
        <f t="shared" si="89"/>
        <v>0</v>
      </c>
      <c r="E356" s="4">
        <f t="shared" si="90"/>
        <v>5</v>
      </c>
      <c r="F356" s="4">
        <f t="shared" si="93"/>
        <v>0</v>
      </c>
      <c r="G356" s="4">
        <f t="shared" si="94"/>
        <v>0</v>
      </c>
      <c r="H356" s="4">
        <f t="shared" si="95"/>
        <v>0</v>
      </c>
      <c r="I356" s="4">
        <f t="shared" si="96"/>
        <v>0</v>
      </c>
      <c r="J356" s="4">
        <f t="shared" si="97"/>
        <v>1</v>
      </c>
      <c r="K356" s="4">
        <f t="shared" si="98"/>
        <v>1</v>
      </c>
      <c r="L356" s="4">
        <f t="shared" si="91"/>
        <v>3</v>
      </c>
      <c r="M356" s="6">
        <f>( (_xlfn.DAYS(A356,Datas!$C$6)) / Datas!$E$6) * 100</f>
        <v>27.737226277372262</v>
      </c>
      <c r="N356" s="6">
        <f t="shared" si="92"/>
        <v>93.548387096774192</v>
      </c>
      <c r="O356" s="1">
        <v>339</v>
      </c>
      <c r="P356" s="2">
        <f t="shared" si="101"/>
        <v>710</v>
      </c>
      <c r="Q356" s="2">
        <f t="shared" si="101"/>
        <v>755</v>
      </c>
      <c r="R356" s="2">
        <f t="shared" si="101"/>
        <v>776</v>
      </c>
      <c r="S356" s="2">
        <f t="shared" si="101"/>
        <v>708</v>
      </c>
      <c r="T356" s="2">
        <f t="shared" si="102"/>
        <v>392</v>
      </c>
      <c r="U356" s="1">
        <v>324</v>
      </c>
      <c r="V356" s="2">
        <f>U355</f>
        <v>486</v>
      </c>
      <c r="W356" s="2">
        <f t="shared" si="99"/>
        <v>459</v>
      </c>
      <c r="X356" s="2">
        <f t="shared" si="99"/>
        <v>506</v>
      </c>
      <c r="Y356" s="2">
        <f t="shared" si="99"/>
        <v>456</v>
      </c>
      <c r="Z356" s="2">
        <f t="shared" si="100"/>
        <v>341</v>
      </c>
      <c r="AA356" s="1">
        <v>57</v>
      </c>
      <c r="AB356" s="2">
        <f t="shared" si="104"/>
        <v>268</v>
      </c>
      <c r="AC356" s="2">
        <f t="shared" si="104"/>
        <v>282</v>
      </c>
      <c r="AD356" s="2">
        <f t="shared" si="104"/>
        <v>317</v>
      </c>
      <c r="AE356" s="2">
        <f t="shared" si="103"/>
        <v>166</v>
      </c>
      <c r="AF356" s="2">
        <f t="shared" si="103"/>
        <v>81</v>
      </c>
      <c r="AG356" s="1" t="s">
        <v>197</v>
      </c>
      <c r="AH356" s="1" t="s">
        <v>6</v>
      </c>
      <c r="AI356" s="1">
        <v>77</v>
      </c>
      <c r="AJ356" s="1" t="s">
        <v>176</v>
      </c>
    </row>
    <row r="357" spans="1:36" x14ac:dyDescent="0.25">
      <c r="A357" s="3">
        <v>43556</v>
      </c>
      <c r="B357" s="4">
        <v>1</v>
      </c>
      <c r="C357" s="4">
        <f t="shared" si="88"/>
        <v>1</v>
      </c>
      <c r="D357" s="4">
        <f t="shared" si="89"/>
        <v>0</v>
      </c>
      <c r="E357" s="4">
        <f t="shared" si="90"/>
        <v>1</v>
      </c>
      <c r="F357" s="4">
        <f t="shared" si="93"/>
        <v>1</v>
      </c>
      <c r="G357" s="4">
        <f t="shared" si="94"/>
        <v>0</v>
      </c>
      <c r="H357" s="4">
        <f t="shared" si="95"/>
        <v>0</v>
      </c>
      <c r="I357" s="4">
        <f t="shared" si="96"/>
        <v>0</v>
      </c>
      <c r="J357" s="4">
        <f t="shared" si="97"/>
        <v>0</v>
      </c>
      <c r="K357" s="4">
        <f t="shared" si="98"/>
        <v>3</v>
      </c>
      <c r="L357" s="4">
        <f t="shared" si="91"/>
        <v>1</v>
      </c>
      <c r="M357" s="6">
        <f>( (_xlfn.DAYS(A357,Datas!$C$6)) / Datas!$E$6) * 100</f>
        <v>29.927007299270077</v>
      </c>
      <c r="N357" s="6">
        <f t="shared" si="92"/>
        <v>3.3333333333333335</v>
      </c>
      <c r="O357" s="1">
        <v>833</v>
      </c>
      <c r="P357" s="2">
        <f t="shared" si="101"/>
        <v>339</v>
      </c>
      <c r="Q357" s="2">
        <f t="shared" si="101"/>
        <v>710</v>
      </c>
      <c r="R357" s="2">
        <f t="shared" si="101"/>
        <v>755</v>
      </c>
      <c r="S357" s="2">
        <f t="shared" si="101"/>
        <v>776</v>
      </c>
      <c r="T357" s="2">
        <f t="shared" si="102"/>
        <v>708</v>
      </c>
      <c r="U357" s="1">
        <v>450</v>
      </c>
      <c r="V357" s="2">
        <f>U356</f>
        <v>324</v>
      </c>
      <c r="W357" s="2">
        <f t="shared" si="99"/>
        <v>486</v>
      </c>
      <c r="X357" s="2">
        <f t="shared" si="99"/>
        <v>459</v>
      </c>
      <c r="Y357" s="2">
        <f t="shared" si="99"/>
        <v>506</v>
      </c>
      <c r="Z357" s="2">
        <f t="shared" si="100"/>
        <v>456</v>
      </c>
      <c r="AA357" s="1">
        <v>217</v>
      </c>
      <c r="AB357" s="2">
        <f t="shared" si="104"/>
        <v>57</v>
      </c>
      <c r="AC357" s="2">
        <f t="shared" si="104"/>
        <v>268</v>
      </c>
      <c r="AD357" s="2">
        <f t="shared" si="104"/>
        <v>282</v>
      </c>
      <c r="AE357" s="2">
        <f t="shared" si="103"/>
        <v>317</v>
      </c>
      <c r="AF357" s="2">
        <f t="shared" si="103"/>
        <v>166</v>
      </c>
      <c r="AG357" s="1" t="s">
        <v>310</v>
      </c>
      <c r="AH357" s="1" t="s">
        <v>14</v>
      </c>
      <c r="AI357" s="1">
        <v>79</v>
      </c>
      <c r="AJ357" s="1" t="s">
        <v>156</v>
      </c>
    </row>
    <row r="358" spans="1:36" x14ac:dyDescent="0.25">
      <c r="A358" s="3">
        <v>43557</v>
      </c>
      <c r="B358" s="4">
        <v>1</v>
      </c>
      <c r="C358" s="4">
        <f t="shared" si="88"/>
        <v>1</v>
      </c>
      <c r="D358" s="4">
        <f t="shared" si="89"/>
        <v>0</v>
      </c>
      <c r="E358" s="4">
        <f t="shared" si="90"/>
        <v>2</v>
      </c>
      <c r="F358" s="4">
        <f t="shared" si="93"/>
        <v>0</v>
      </c>
      <c r="G358" s="4">
        <f t="shared" si="94"/>
        <v>1</v>
      </c>
      <c r="H358" s="4">
        <f t="shared" si="95"/>
        <v>0</v>
      </c>
      <c r="I358" s="4">
        <f t="shared" si="96"/>
        <v>0</v>
      </c>
      <c r="J358" s="4">
        <f t="shared" si="97"/>
        <v>0</v>
      </c>
      <c r="K358" s="4">
        <f t="shared" si="98"/>
        <v>1</v>
      </c>
      <c r="L358" s="4">
        <f t="shared" si="91"/>
        <v>1</v>
      </c>
      <c r="M358" s="6">
        <f>( (_xlfn.DAYS(A358,Datas!$C$6)) / Datas!$E$6) * 100</f>
        <v>30.656934306569344</v>
      </c>
      <c r="N358" s="6">
        <f t="shared" si="92"/>
        <v>6.666666666666667</v>
      </c>
      <c r="O358" s="1">
        <v>692</v>
      </c>
      <c r="P358" s="2">
        <f t="shared" si="101"/>
        <v>833</v>
      </c>
      <c r="Q358" s="2">
        <f t="shared" si="101"/>
        <v>339</v>
      </c>
      <c r="R358" s="2">
        <f t="shared" si="101"/>
        <v>710</v>
      </c>
      <c r="S358" s="2">
        <f t="shared" si="101"/>
        <v>755</v>
      </c>
      <c r="T358" s="2">
        <f t="shared" si="102"/>
        <v>776</v>
      </c>
      <c r="U358" s="1">
        <v>502</v>
      </c>
      <c r="V358" s="2">
        <f>U357</f>
        <v>450</v>
      </c>
      <c r="W358" s="2">
        <f t="shared" si="99"/>
        <v>324</v>
      </c>
      <c r="X358" s="2">
        <f t="shared" si="99"/>
        <v>486</v>
      </c>
      <c r="Y358" s="2">
        <f t="shared" si="99"/>
        <v>459</v>
      </c>
      <c r="Z358" s="2">
        <f t="shared" si="100"/>
        <v>506</v>
      </c>
      <c r="AA358" s="1">
        <v>295</v>
      </c>
      <c r="AB358" s="2">
        <f t="shared" si="104"/>
        <v>217</v>
      </c>
      <c r="AC358" s="2">
        <f t="shared" si="104"/>
        <v>57</v>
      </c>
      <c r="AD358" s="2">
        <f t="shared" si="104"/>
        <v>268</v>
      </c>
      <c r="AE358" s="2">
        <f t="shared" si="103"/>
        <v>282</v>
      </c>
      <c r="AF358" s="2">
        <f t="shared" si="103"/>
        <v>317</v>
      </c>
      <c r="AG358" s="1" t="s">
        <v>310</v>
      </c>
      <c r="AH358" s="1" t="s">
        <v>5</v>
      </c>
      <c r="AI358" s="1">
        <v>72</v>
      </c>
      <c r="AJ358" s="1" t="s">
        <v>33</v>
      </c>
    </row>
    <row r="359" spans="1:36" x14ac:dyDescent="0.25">
      <c r="A359" s="3">
        <v>43558</v>
      </c>
      <c r="B359" s="4">
        <v>1</v>
      </c>
      <c r="C359" s="4">
        <f t="shared" si="88"/>
        <v>1</v>
      </c>
      <c r="D359" s="4">
        <f t="shared" si="89"/>
        <v>0</v>
      </c>
      <c r="E359" s="4">
        <f t="shared" si="90"/>
        <v>3</v>
      </c>
      <c r="F359" s="4">
        <f t="shared" si="93"/>
        <v>0</v>
      </c>
      <c r="G359" s="4">
        <f t="shared" si="94"/>
        <v>0</v>
      </c>
      <c r="H359" s="4">
        <f t="shared" si="95"/>
        <v>1</v>
      </c>
      <c r="I359" s="4">
        <f t="shared" si="96"/>
        <v>0</v>
      </c>
      <c r="J359" s="4">
        <f t="shared" si="97"/>
        <v>0</v>
      </c>
      <c r="K359" s="4">
        <f t="shared" si="98"/>
        <v>1</v>
      </c>
      <c r="L359" s="4">
        <f t="shared" si="91"/>
        <v>1</v>
      </c>
      <c r="M359" s="6">
        <f>( (_xlfn.DAYS(A359,Datas!$C$6)) / Datas!$E$6) * 100</f>
        <v>31.386861313868614</v>
      </c>
      <c r="N359" s="6">
        <f t="shared" si="92"/>
        <v>10</v>
      </c>
      <c r="O359" s="1">
        <v>750</v>
      </c>
      <c r="P359" s="2">
        <f t="shared" si="101"/>
        <v>692</v>
      </c>
      <c r="Q359" s="2">
        <f t="shared" si="101"/>
        <v>833</v>
      </c>
      <c r="R359" s="2">
        <f t="shared" si="101"/>
        <v>339</v>
      </c>
      <c r="S359" s="2">
        <f t="shared" si="101"/>
        <v>710</v>
      </c>
      <c r="T359" s="2">
        <f t="shared" si="102"/>
        <v>755</v>
      </c>
      <c r="U359" s="1">
        <v>466</v>
      </c>
      <c r="V359" s="2">
        <f>U358</f>
        <v>502</v>
      </c>
      <c r="W359" s="2">
        <f t="shared" si="99"/>
        <v>450</v>
      </c>
      <c r="X359" s="2">
        <f t="shared" si="99"/>
        <v>324</v>
      </c>
      <c r="Y359" s="2">
        <f t="shared" si="99"/>
        <v>486</v>
      </c>
      <c r="Z359" s="2">
        <f t="shared" si="100"/>
        <v>459</v>
      </c>
      <c r="AA359" s="1">
        <v>254</v>
      </c>
      <c r="AB359" s="2">
        <f t="shared" si="104"/>
        <v>295</v>
      </c>
      <c r="AC359" s="2">
        <f t="shared" si="104"/>
        <v>217</v>
      </c>
      <c r="AD359" s="2">
        <f t="shared" si="104"/>
        <v>57</v>
      </c>
      <c r="AE359" s="2">
        <f t="shared" si="103"/>
        <v>268</v>
      </c>
      <c r="AF359" s="2">
        <f t="shared" si="103"/>
        <v>282</v>
      </c>
      <c r="AG359" s="1" t="s">
        <v>143</v>
      </c>
      <c r="AH359" s="1">
        <v>21</v>
      </c>
      <c r="AI359" s="1">
        <v>81</v>
      </c>
      <c r="AJ359" s="1" t="s">
        <v>137</v>
      </c>
    </row>
    <row r="360" spans="1:36" x14ac:dyDescent="0.25">
      <c r="A360" s="3">
        <v>43559</v>
      </c>
      <c r="B360" s="4">
        <v>1</v>
      </c>
      <c r="C360" s="4">
        <f t="shared" si="88"/>
        <v>1</v>
      </c>
      <c r="D360" s="4">
        <f t="shared" si="89"/>
        <v>0</v>
      </c>
      <c r="E360" s="4">
        <f t="shared" si="90"/>
        <v>4</v>
      </c>
      <c r="F360" s="4">
        <f t="shared" si="93"/>
        <v>0</v>
      </c>
      <c r="G360" s="4">
        <f t="shared" si="94"/>
        <v>0</v>
      </c>
      <c r="H360" s="4">
        <f t="shared" si="95"/>
        <v>0</v>
      </c>
      <c r="I360" s="4">
        <f t="shared" si="96"/>
        <v>1</v>
      </c>
      <c r="J360" s="4">
        <f t="shared" si="97"/>
        <v>0</v>
      </c>
      <c r="K360" s="4">
        <f t="shared" si="98"/>
        <v>1</v>
      </c>
      <c r="L360" s="4">
        <f t="shared" si="91"/>
        <v>1</v>
      </c>
      <c r="M360" s="6">
        <f>( (_xlfn.DAYS(A360,Datas!$C$6)) / Datas!$E$6) * 100</f>
        <v>32.116788321167881</v>
      </c>
      <c r="N360" s="6">
        <f t="shared" si="92"/>
        <v>13.333333333333334</v>
      </c>
      <c r="O360" s="1">
        <v>645</v>
      </c>
      <c r="P360" s="2">
        <f t="shared" si="101"/>
        <v>750</v>
      </c>
      <c r="Q360" s="2">
        <f t="shared" si="101"/>
        <v>692</v>
      </c>
      <c r="R360" s="2">
        <f t="shared" si="101"/>
        <v>833</v>
      </c>
      <c r="S360" s="2">
        <f t="shared" si="101"/>
        <v>339</v>
      </c>
      <c r="T360" s="2">
        <f t="shared" si="102"/>
        <v>710</v>
      </c>
      <c r="U360" s="1">
        <v>472</v>
      </c>
      <c r="V360" s="2">
        <f>U359</f>
        <v>466</v>
      </c>
      <c r="W360" s="2">
        <f t="shared" si="99"/>
        <v>502</v>
      </c>
      <c r="X360" s="2">
        <f t="shared" si="99"/>
        <v>450</v>
      </c>
      <c r="Y360" s="2">
        <f t="shared" si="99"/>
        <v>324</v>
      </c>
      <c r="Z360" s="2">
        <f t="shared" si="100"/>
        <v>486</v>
      </c>
      <c r="AA360" s="1">
        <v>228</v>
      </c>
      <c r="AB360" s="2">
        <f t="shared" si="104"/>
        <v>254</v>
      </c>
      <c r="AC360" s="2">
        <f t="shared" si="104"/>
        <v>295</v>
      </c>
      <c r="AD360" s="2">
        <f t="shared" si="104"/>
        <v>217</v>
      </c>
      <c r="AE360" s="2">
        <f t="shared" si="103"/>
        <v>57</v>
      </c>
      <c r="AF360" s="2">
        <f t="shared" si="103"/>
        <v>268</v>
      </c>
      <c r="AG360" s="1" t="s">
        <v>282</v>
      </c>
      <c r="AH360" s="1" t="s">
        <v>224</v>
      </c>
      <c r="AI360" s="1">
        <v>83</v>
      </c>
      <c r="AJ360" s="1" t="s">
        <v>100</v>
      </c>
    </row>
    <row r="361" spans="1:36" x14ac:dyDescent="0.25">
      <c r="A361" s="3">
        <v>43560</v>
      </c>
      <c r="B361" s="4">
        <v>1</v>
      </c>
      <c r="C361" s="4">
        <f t="shared" si="88"/>
        <v>1</v>
      </c>
      <c r="D361" s="4">
        <f t="shared" si="89"/>
        <v>0</v>
      </c>
      <c r="E361" s="4">
        <f t="shared" si="90"/>
        <v>5</v>
      </c>
      <c r="F361" s="4">
        <f t="shared" si="93"/>
        <v>0</v>
      </c>
      <c r="G361" s="4">
        <f t="shared" si="94"/>
        <v>0</v>
      </c>
      <c r="H361" s="4">
        <f t="shared" si="95"/>
        <v>0</v>
      </c>
      <c r="I361" s="4">
        <f t="shared" si="96"/>
        <v>0</v>
      </c>
      <c r="J361" s="4">
        <f t="shared" si="97"/>
        <v>1</v>
      </c>
      <c r="K361" s="4">
        <f t="shared" si="98"/>
        <v>1</v>
      </c>
      <c r="L361" s="4">
        <f t="shared" si="91"/>
        <v>3</v>
      </c>
      <c r="M361" s="6">
        <f>( (_xlfn.DAYS(A361,Datas!$C$6)) / Datas!$E$6) * 100</f>
        <v>32.846715328467155</v>
      </c>
      <c r="N361" s="6">
        <f t="shared" si="92"/>
        <v>16.666666666666664</v>
      </c>
      <c r="O361" s="1">
        <v>313</v>
      </c>
      <c r="P361" s="2">
        <f t="shared" si="101"/>
        <v>645</v>
      </c>
      <c r="Q361" s="2">
        <f t="shared" si="101"/>
        <v>750</v>
      </c>
      <c r="R361" s="2">
        <f t="shared" si="101"/>
        <v>692</v>
      </c>
      <c r="S361" s="2">
        <f t="shared" si="101"/>
        <v>833</v>
      </c>
      <c r="T361" s="2">
        <f t="shared" si="102"/>
        <v>339</v>
      </c>
      <c r="U361" s="1">
        <v>282</v>
      </c>
      <c r="V361" s="2">
        <f>U360</f>
        <v>472</v>
      </c>
      <c r="W361" s="2">
        <f t="shared" si="99"/>
        <v>466</v>
      </c>
      <c r="X361" s="2">
        <f t="shared" si="99"/>
        <v>502</v>
      </c>
      <c r="Y361" s="2">
        <f t="shared" si="99"/>
        <v>450</v>
      </c>
      <c r="Z361" s="2">
        <f t="shared" si="100"/>
        <v>324</v>
      </c>
      <c r="AA361" s="1">
        <v>53</v>
      </c>
      <c r="AB361" s="2">
        <f t="shared" si="104"/>
        <v>228</v>
      </c>
      <c r="AC361" s="2">
        <f t="shared" si="104"/>
        <v>254</v>
      </c>
      <c r="AD361" s="2">
        <f t="shared" si="104"/>
        <v>295</v>
      </c>
      <c r="AE361" s="2">
        <f t="shared" si="103"/>
        <v>217</v>
      </c>
      <c r="AF361" s="2">
        <f t="shared" si="103"/>
        <v>57</v>
      </c>
      <c r="AG361" s="1" t="s">
        <v>126</v>
      </c>
      <c r="AH361" s="1" t="s">
        <v>312</v>
      </c>
      <c r="AI361" s="1">
        <v>73</v>
      </c>
      <c r="AJ361" s="1" t="s">
        <v>176</v>
      </c>
    </row>
    <row r="362" spans="1:36" x14ac:dyDescent="0.25">
      <c r="A362" s="3">
        <v>43563</v>
      </c>
      <c r="B362" s="4">
        <v>1</v>
      </c>
      <c r="C362" s="4">
        <f t="shared" si="88"/>
        <v>1</v>
      </c>
      <c r="D362" s="4">
        <f t="shared" si="89"/>
        <v>0</v>
      </c>
      <c r="E362" s="4">
        <f t="shared" si="90"/>
        <v>1</v>
      </c>
      <c r="F362" s="4">
        <f t="shared" si="93"/>
        <v>1</v>
      </c>
      <c r="G362" s="4">
        <f t="shared" si="94"/>
        <v>0</v>
      </c>
      <c r="H362" s="4">
        <f t="shared" si="95"/>
        <v>0</v>
      </c>
      <c r="I362" s="4">
        <f t="shared" si="96"/>
        <v>0</v>
      </c>
      <c r="J362" s="4">
        <f t="shared" si="97"/>
        <v>0</v>
      </c>
      <c r="K362" s="4">
        <f t="shared" si="98"/>
        <v>3</v>
      </c>
      <c r="L362" s="4">
        <f t="shared" si="91"/>
        <v>1</v>
      </c>
      <c r="M362" s="6">
        <f>( (_xlfn.DAYS(A362,Datas!$C$6)) / Datas!$E$6) * 100</f>
        <v>35.036496350364963</v>
      </c>
      <c r="N362" s="6">
        <f t="shared" si="92"/>
        <v>26.666666666666668</v>
      </c>
      <c r="O362" s="1">
        <v>747</v>
      </c>
      <c r="P362" s="2">
        <f t="shared" si="101"/>
        <v>313</v>
      </c>
      <c r="Q362" s="2">
        <f t="shared" si="101"/>
        <v>645</v>
      </c>
      <c r="R362" s="2">
        <f t="shared" si="101"/>
        <v>750</v>
      </c>
      <c r="S362" s="2">
        <f t="shared" si="101"/>
        <v>692</v>
      </c>
      <c r="T362" s="2">
        <f t="shared" si="102"/>
        <v>833</v>
      </c>
      <c r="U362" s="1">
        <v>431</v>
      </c>
      <c r="V362" s="2">
        <f>U361</f>
        <v>282</v>
      </c>
      <c r="W362" s="2">
        <f t="shared" si="99"/>
        <v>472</v>
      </c>
      <c r="X362" s="2">
        <f t="shared" si="99"/>
        <v>466</v>
      </c>
      <c r="Y362" s="2">
        <f t="shared" si="99"/>
        <v>502</v>
      </c>
      <c r="Z362" s="2">
        <f t="shared" si="100"/>
        <v>450</v>
      </c>
      <c r="AA362" s="1">
        <v>224</v>
      </c>
      <c r="AB362" s="2">
        <f t="shared" si="104"/>
        <v>53</v>
      </c>
      <c r="AC362" s="2">
        <f t="shared" si="104"/>
        <v>228</v>
      </c>
      <c r="AD362" s="2">
        <f t="shared" si="104"/>
        <v>254</v>
      </c>
      <c r="AE362" s="2">
        <f t="shared" si="103"/>
        <v>295</v>
      </c>
      <c r="AF362" s="2">
        <f t="shared" si="103"/>
        <v>217</v>
      </c>
      <c r="AG362" s="1" t="s">
        <v>289</v>
      </c>
      <c r="AH362" s="1" t="s">
        <v>200</v>
      </c>
      <c r="AI362" s="1">
        <v>82</v>
      </c>
      <c r="AJ362" s="1" t="s">
        <v>100</v>
      </c>
    </row>
    <row r="363" spans="1:36" x14ac:dyDescent="0.25">
      <c r="A363" s="3">
        <v>43564</v>
      </c>
      <c r="B363" s="4">
        <v>1</v>
      </c>
      <c r="C363" s="4">
        <f t="shared" si="88"/>
        <v>1</v>
      </c>
      <c r="D363" s="4">
        <f t="shared" si="89"/>
        <v>0</v>
      </c>
      <c r="E363" s="4">
        <f t="shared" si="90"/>
        <v>2</v>
      </c>
      <c r="F363" s="4">
        <f t="shared" si="93"/>
        <v>0</v>
      </c>
      <c r="G363" s="4">
        <f t="shared" si="94"/>
        <v>1</v>
      </c>
      <c r="H363" s="4">
        <f t="shared" si="95"/>
        <v>0</v>
      </c>
      <c r="I363" s="4">
        <f t="shared" si="96"/>
        <v>0</v>
      </c>
      <c r="J363" s="4">
        <f t="shared" si="97"/>
        <v>0</v>
      </c>
      <c r="K363" s="4">
        <f t="shared" si="98"/>
        <v>1</v>
      </c>
      <c r="L363" s="4">
        <f t="shared" si="91"/>
        <v>1</v>
      </c>
      <c r="M363" s="6">
        <f>( (_xlfn.DAYS(A363,Datas!$C$6)) / Datas!$E$6) * 100</f>
        <v>35.766423357664237</v>
      </c>
      <c r="N363" s="6">
        <f t="shared" si="92"/>
        <v>30</v>
      </c>
      <c r="O363" s="1">
        <v>785</v>
      </c>
      <c r="P363" s="2">
        <f t="shared" si="101"/>
        <v>747</v>
      </c>
      <c r="Q363" s="2">
        <f t="shared" si="101"/>
        <v>313</v>
      </c>
      <c r="R363" s="2">
        <f t="shared" si="101"/>
        <v>645</v>
      </c>
      <c r="S363" s="2">
        <f t="shared" si="101"/>
        <v>750</v>
      </c>
      <c r="T363" s="2">
        <f t="shared" si="102"/>
        <v>692</v>
      </c>
      <c r="U363" s="1">
        <v>501</v>
      </c>
      <c r="V363" s="2">
        <f>U362</f>
        <v>431</v>
      </c>
      <c r="W363" s="2">
        <f t="shared" si="99"/>
        <v>282</v>
      </c>
      <c r="X363" s="2">
        <f t="shared" si="99"/>
        <v>472</v>
      </c>
      <c r="Y363" s="2">
        <f t="shared" si="99"/>
        <v>466</v>
      </c>
      <c r="Z363" s="2">
        <f t="shared" si="100"/>
        <v>502</v>
      </c>
      <c r="AA363" s="1">
        <v>317</v>
      </c>
      <c r="AB363" s="2">
        <f t="shared" si="104"/>
        <v>224</v>
      </c>
      <c r="AC363" s="2">
        <f t="shared" si="104"/>
        <v>53</v>
      </c>
      <c r="AD363" s="2">
        <f t="shared" si="104"/>
        <v>228</v>
      </c>
      <c r="AE363" s="2">
        <f t="shared" si="103"/>
        <v>254</v>
      </c>
      <c r="AF363" s="2">
        <f t="shared" si="103"/>
        <v>295</v>
      </c>
      <c r="AG363" s="1" t="s">
        <v>74</v>
      </c>
      <c r="AH363" s="1" t="s">
        <v>249</v>
      </c>
      <c r="AI363" s="1">
        <v>78</v>
      </c>
      <c r="AJ363" s="1" t="s">
        <v>18</v>
      </c>
    </row>
    <row r="364" spans="1:36" x14ac:dyDescent="0.25">
      <c r="A364" s="3">
        <v>43565</v>
      </c>
      <c r="B364" s="4">
        <v>1</v>
      </c>
      <c r="C364" s="4">
        <f t="shared" si="88"/>
        <v>1</v>
      </c>
      <c r="D364" s="4">
        <f t="shared" si="89"/>
        <v>0</v>
      </c>
      <c r="E364" s="4">
        <f t="shared" si="90"/>
        <v>3</v>
      </c>
      <c r="F364" s="4">
        <f t="shared" si="93"/>
        <v>0</v>
      </c>
      <c r="G364" s="4">
        <f t="shared" si="94"/>
        <v>0</v>
      </c>
      <c r="H364" s="4">
        <f t="shared" si="95"/>
        <v>1</v>
      </c>
      <c r="I364" s="4">
        <f t="shared" si="96"/>
        <v>0</v>
      </c>
      <c r="J364" s="4">
        <f t="shared" si="97"/>
        <v>0</v>
      </c>
      <c r="K364" s="4">
        <f t="shared" si="98"/>
        <v>1</v>
      </c>
      <c r="L364" s="4">
        <f t="shared" si="91"/>
        <v>1</v>
      </c>
      <c r="M364" s="6">
        <f>( (_xlfn.DAYS(A364,Datas!$C$6)) / Datas!$E$6) * 100</f>
        <v>36.496350364963504</v>
      </c>
      <c r="N364" s="6">
        <f t="shared" si="92"/>
        <v>33.333333333333329</v>
      </c>
      <c r="O364" s="1">
        <v>719</v>
      </c>
      <c r="P364" s="2">
        <f t="shared" si="101"/>
        <v>785</v>
      </c>
      <c r="Q364" s="2">
        <f t="shared" si="101"/>
        <v>747</v>
      </c>
      <c r="R364" s="2">
        <f t="shared" si="101"/>
        <v>313</v>
      </c>
      <c r="S364" s="2">
        <f t="shared" si="101"/>
        <v>645</v>
      </c>
      <c r="T364" s="2">
        <f t="shared" si="102"/>
        <v>750</v>
      </c>
      <c r="U364" s="1">
        <v>452</v>
      </c>
      <c r="V364" s="2">
        <f>U363</f>
        <v>501</v>
      </c>
      <c r="W364" s="2">
        <f t="shared" si="99"/>
        <v>431</v>
      </c>
      <c r="X364" s="2">
        <f t="shared" si="99"/>
        <v>282</v>
      </c>
      <c r="Y364" s="2">
        <f t="shared" si="99"/>
        <v>472</v>
      </c>
      <c r="Z364" s="2">
        <f t="shared" si="100"/>
        <v>466</v>
      </c>
      <c r="AA364" s="1">
        <v>234</v>
      </c>
      <c r="AB364" s="2">
        <f t="shared" si="104"/>
        <v>317</v>
      </c>
      <c r="AC364" s="2">
        <f t="shared" si="104"/>
        <v>224</v>
      </c>
      <c r="AD364" s="2">
        <f t="shared" si="104"/>
        <v>53</v>
      </c>
      <c r="AE364" s="2">
        <f t="shared" si="103"/>
        <v>228</v>
      </c>
      <c r="AF364" s="2">
        <f t="shared" si="103"/>
        <v>254</v>
      </c>
      <c r="AG364" s="1" t="s">
        <v>41</v>
      </c>
      <c r="AH364" s="1" t="s">
        <v>258</v>
      </c>
      <c r="AI364" s="1">
        <v>76</v>
      </c>
      <c r="AJ364" s="1" t="s">
        <v>113</v>
      </c>
    </row>
    <row r="365" spans="1:36" x14ac:dyDescent="0.25">
      <c r="A365" s="3">
        <v>43566</v>
      </c>
      <c r="B365" s="4">
        <v>1</v>
      </c>
      <c r="C365" s="4">
        <f t="shared" si="88"/>
        <v>1</v>
      </c>
      <c r="D365" s="4">
        <f t="shared" si="89"/>
        <v>0</v>
      </c>
      <c r="E365" s="4">
        <f t="shared" si="90"/>
        <v>4</v>
      </c>
      <c r="F365" s="4">
        <f t="shared" si="93"/>
        <v>0</v>
      </c>
      <c r="G365" s="4">
        <f t="shared" si="94"/>
        <v>0</v>
      </c>
      <c r="H365" s="4">
        <f t="shared" si="95"/>
        <v>0</v>
      </c>
      <c r="I365" s="4">
        <f t="shared" si="96"/>
        <v>1</v>
      </c>
      <c r="J365" s="4">
        <f t="shared" si="97"/>
        <v>0</v>
      </c>
      <c r="K365" s="4">
        <f t="shared" si="98"/>
        <v>1</v>
      </c>
      <c r="L365" s="4">
        <f t="shared" si="91"/>
        <v>1</v>
      </c>
      <c r="M365" s="6">
        <f>( (_xlfn.DAYS(A365,Datas!$C$6)) / Datas!$E$6) * 100</f>
        <v>37.226277372262771</v>
      </c>
      <c r="N365" s="6">
        <f t="shared" si="92"/>
        <v>36.666666666666664</v>
      </c>
      <c r="O365" s="1">
        <v>629</v>
      </c>
      <c r="P365" s="2">
        <f t="shared" si="101"/>
        <v>719</v>
      </c>
      <c r="Q365" s="2">
        <f t="shared" si="101"/>
        <v>785</v>
      </c>
      <c r="R365" s="2">
        <f t="shared" si="101"/>
        <v>747</v>
      </c>
      <c r="S365" s="2">
        <f t="shared" si="101"/>
        <v>313</v>
      </c>
      <c r="T365" s="2">
        <f t="shared" si="102"/>
        <v>645</v>
      </c>
      <c r="U365" s="1">
        <v>436</v>
      </c>
      <c r="V365" s="2">
        <f>U364</f>
        <v>452</v>
      </c>
      <c r="W365" s="2">
        <f t="shared" si="99"/>
        <v>501</v>
      </c>
      <c r="X365" s="2">
        <f t="shared" si="99"/>
        <v>431</v>
      </c>
      <c r="Y365" s="2">
        <f t="shared" si="99"/>
        <v>282</v>
      </c>
      <c r="Z365" s="2">
        <f t="shared" si="100"/>
        <v>472</v>
      </c>
      <c r="AA365" s="1">
        <v>225</v>
      </c>
      <c r="AB365" s="2">
        <f t="shared" si="104"/>
        <v>234</v>
      </c>
      <c r="AC365" s="2">
        <f t="shared" si="104"/>
        <v>317</v>
      </c>
      <c r="AD365" s="2">
        <f t="shared" si="104"/>
        <v>224</v>
      </c>
      <c r="AE365" s="2">
        <f t="shared" si="103"/>
        <v>53</v>
      </c>
      <c r="AF365" s="2">
        <f t="shared" si="103"/>
        <v>228</v>
      </c>
      <c r="AG365" s="1" t="s">
        <v>43</v>
      </c>
      <c r="AH365" s="1" t="s">
        <v>207</v>
      </c>
      <c r="AI365" s="1">
        <v>82</v>
      </c>
      <c r="AJ365" s="1" t="s">
        <v>100</v>
      </c>
    </row>
    <row r="366" spans="1:36" x14ac:dyDescent="0.25">
      <c r="A366" s="3">
        <v>43567</v>
      </c>
      <c r="B366" s="4">
        <v>1</v>
      </c>
      <c r="C366" s="4">
        <f t="shared" si="88"/>
        <v>1</v>
      </c>
      <c r="D366" s="4">
        <f t="shared" si="89"/>
        <v>0</v>
      </c>
      <c r="E366" s="4">
        <f t="shared" si="90"/>
        <v>5</v>
      </c>
      <c r="F366" s="4">
        <f t="shared" si="93"/>
        <v>0</v>
      </c>
      <c r="G366" s="4">
        <f t="shared" si="94"/>
        <v>0</v>
      </c>
      <c r="H366" s="4">
        <f t="shared" si="95"/>
        <v>0</v>
      </c>
      <c r="I366" s="4">
        <f t="shared" si="96"/>
        <v>0</v>
      </c>
      <c r="J366" s="4">
        <f t="shared" si="97"/>
        <v>1</v>
      </c>
      <c r="K366" s="4">
        <f t="shared" si="98"/>
        <v>1</v>
      </c>
      <c r="L366" s="4">
        <f t="shared" si="91"/>
        <v>3</v>
      </c>
      <c r="M366" s="6">
        <f>( (_xlfn.DAYS(A366,Datas!$C$6)) / Datas!$E$6) * 100</f>
        <v>37.956204379562038</v>
      </c>
      <c r="N366" s="6">
        <f t="shared" si="92"/>
        <v>40</v>
      </c>
      <c r="O366" s="1">
        <v>312</v>
      </c>
      <c r="P366" s="2">
        <f t="shared" si="101"/>
        <v>629</v>
      </c>
      <c r="Q366" s="2">
        <f t="shared" si="101"/>
        <v>719</v>
      </c>
      <c r="R366" s="2">
        <f t="shared" si="101"/>
        <v>785</v>
      </c>
      <c r="S366" s="2">
        <f t="shared" si="101"/>
        <v>747</v>
      </c>
      <c r="T366" s="2">
        <f t="shared" si="102"/>
        <v>313</v>
      </c>
      <c r="U366" s="1">
        <v>293</v>
      </c>
      <c r="V366" s="2">
        <f>U365</f>
        <v>436</v>
      </c>
      <c r="W366" s="2">
        <f t="shared" si="99"/>
        <v>452</v>
      </c>
      <c r="X366" s="2">
        <f t="shared" si="99"/>
        <v>501</v>
      </c>
      <c r="Y366" s="2">
        <f t="shared" si="99"/>
        <v>431</v>
      </c>
      <c r="Z366" s="2">
        <f t="shared" si="100"/>
        <v>282</v>
      </c>
      <c r="AA366" s="1">
        <v>48</v>
      </c>
      <c r="AB366" s="2">
        <f t="shared" si="104"/>
        <v>225</v>
      </c>
      <c r="AC366" s="2">
        <f t="shared" si="104"/>
        <v>234</v>
      </c>
      <c r="AD366" s="2">
        <f t="shared" si="104"/>
        <v>317</v>
      </c>
      <c r="AE366" s="2">
        <f t="shared" si="103"/>
        <v>224</v>
      </c>
      <c r="AF366" s="2">
        <f t="shared" si="103"/>
        <v>53</v>
      </c>
      <c r="AG366" s="1" t="s">
        <v>2</v>
      </c>
      <c r="AH366" s="1" t="s">
        <v>220</v>
      </c>
      <c r="AI366" s="1">
        <v>73</v>
      </c>
      <c r="AJ366" s="1" t="s">
        <v>168</v>
      </c>
    </row>
    <row r="367" spans="1:36" x14ac:dyDescent="0.25">
      <c r="A367" s="3">
        <v>43570</v>
      </c>
      <c r="B367" s="4">
        <v>1</v>
      </c>
      <c r="C367" s="4">
        <f t="shared" si="88"/>
        <v>1</v>
      </c>
      <c r="D367" s="4">
        <f t="shared" si="89"/>
        <v>0</v>
      </c>
      <c r="E367" s="4">
        <f t="shared" si="90"/>
        <v>1</v>
      </c>
      <c r="F367" s="4">
        <f t="shared" si="93"/>
        <v>1</v>
      </c>
      <c r="G367" s="4">
        <f t="shared" si="94"/>
        <v>0</v>
      </c>
      <c r="H367" s="4">
        <f t="shared" si="95"/>
        <v>0</v>
      </c>
      <c r="I367" s="4">
        <f t="shared" si="96"/>
        <v>0</v>
      </c>
      <c r="J367" s="4">
        <f t="shared" si="97"/>
        <v>0</v>
      </c>
      <c r="K367" s="4">
        <f t="shared" si="98"/>
        <v>3</v>
      </c>
      <c r="L367" s="4">
        <f t="shared" si="91"/>
        <v>1</v>
      </c>
      <c r="M367" s="6">
        <f>( (_xlfn.DAYS(A367,Datas!$C$6)) / Datas!$E$6) * 100</f>
        <v>40.145985401459853</v>
      </c>
      <c r="N367" s="6">
        <f t="shared" si="92"/>
        <v>50</v>
      </c>
      <c r="O367" s="1">
        <v>730</v>
      </c>
      <c r="P367" s="2">
        <f t="shared" si="101"/>
        <v>312</v>
      </c>
      <c r="Q367" s="2">
        <f t="shared" si="101"/>
        <v>629</v>
      </c>
      <c r="R367" s="2">
        <f t="shared" si="101"/>
        <v>719</v>
      </c>
      <c r="S367" s="2">
        <f t="shared" si="101"/>
        <v>785</v>
      </c>
      <c r="T367" s="2">
        <f t="shared" si="102"/>
        <v>747</v>
      </c>
      <c r="U367" s="1">
        <v>421</v>
      </c>
      <c r="V367" s="2">
        <f>U366</f>
        <v>293</v>
      </c>
      <c r="W367" s="2">
        <f t="shared" si="99"/>
        <v>436</v>
      </c>
      <c r="X367" s="2">
        <f t="shared" si="99"/>
        <v>452</v>
      </c>
      <c r="Y367" s="2">
        <f t="shared" si="99"/>
        <v>501</v>
      </c>
      <c r="Z367" s="2">
        <f t="shared" si="100"/>
        <v>431</v>
      </c>
      <c r="AA367" s="1">
        <v>207</v>
      </c>
      <c r="AB367" s="2">
        <f t="shared" si="104"/>
        <v>48</v>
      </c>
      <c r="AC367" s="2">
        <f t="shared" si="104"/>
        <v>225</v>
      </c>
      <c r="AD367" s="2">
        <f t="shared" si="104"/>
        <v>234</v>
      </c>
      <c r="AE367" s="2">
        <f t="shared" si="103"/>
        <v>317</v>
      </c>
      <c r="AF367" s="2">
        <f t="shared" si="103"/>
        <v>224</v>
      </c>
      <c r="AG367" s="1" t="s">
        <v>293</v>
      </c>
      <c r="AH367" s="1" t="s">
        <v>251</v>
      </c>
      <c r="AI367" s="1">
        <v>85</v>
      </c>
      <c r="AJ367" s="1" t="s">
        <v>72</v>
      </c>
    </row>
    <row r="368" spans="1:36" x14ac:dyDescent="0.25">
      <c r="A368" s="3">
        <v>43571</v>
      </c>
      <c r="B368" s="4">
        <v>1</v>
      </c>
      <c r="C368" s="4">
        <f t="shared" si="88"/>
        <v>1</v>
      </c>
      <c r="D368" s="4">
        <f t="shared" si="89"/>
        <v>0</v>
      </c>
      <c r="E368" s="4">
        <f t="shared" si="90"/>
        <v>2</v>
      </c>
      <c r="F368" s="4">
        <f t="shared" si="93"/>
        <v>0</v>
      </c>
      <c r="G368" s="4">
        <f t="shared" si="94"/>
        <v>1</v>
      </c>
      <c r="H368" s="4">
        <f t="shared" si="95"/>
        <v>0</v>
      </c>
      <c r="I368" s="4">
        <f t="shared" si="96"/>
        <v>0</v>
      </c>
      <c r="J368" s="4">
        <f t="shared" si="97"/>
        <v>0</v>
      </c>
      <c r="K368" s="4">
        <f t="shared" si="98"/>
        <v>1</v>
      </c>
      <c r="L368" s="4">
        <f t="shared" si="91"/>
        <v>1</v>
      </c>
      <c r="M368" s="6">
        <f>( (_xlfn.DAYS(A368,Datas!$C$6)) / Datas!$E$6) * 100</f>
        <v>40.875912408759127</v>
      </c>
      <c r="N368" s="6">
        <f t="shared" si="92"/>
        <v>53.333333333333336</v>
      </c>
      <c r="O368" s="1">
        <v>673</v>
      </c>
      <c r="P368" s="2">
        <f t="shared" si="101"/>
        <v>730</v>
      </c>
      <c r="Q368" s="2">
        <f t="shared" si="101"/>
        <v>312</v>
      </c>
      <c r="R368" s="2">
        <f t="shared" si="101"/>
        <v>629</v>
      </c>
      <c r="S368" s="2">
        <f t="shared" si="101"/>
        <v>719</v>
      </c>
      <c r="T368" s="2">
        <f t="shared" si="102"/>
        <v>785</v>
      </c>
      <c r="U368" s="1">
        <v>484</v>
      </c>
      <c r="V368" s="2">
        <f>U367</f>
        <v>421</v>
      </c>
      <c r="W368" s="2">
        <f t="shared" si="99"/>
        <v>293</v>
      </c>
      <c r="X368" s="2">
        <f t="shared" si="99"/>
        <v>436</v>
      </c>
      <c r="Y368" s="2">
        <f t="shared" si="99"/>
        <v>452</v>
      </c>
      <c r="Z368" s="2">
        <f t="shared" si="100"/>
        <v>501</v>
      </c>
      <c r="AA368" s="1">
        <v>276</v>
      </c>
      <c r="AB368" s="2">
        <f t="shared" si="104"/>
        <v>207</v>
      </c>
      <c r="AC368" s="2">
        <f t="shared" si="104"/>
        <v>48</v>
      </c>
      <c r="AD368" s="2">
        <f t="shared" si="104"/>
        <v>225</v>
      </c>
      <c r="AE368" s="2">
        <f t="shared" si="103"/>
        <v>234</v>
      </c>
      <c r="AF368" s="2">
        <f t="shared" si="103"/>
        <v>317</v>
      </c>
      <c r="AG368" s="1" t="s">
        <v>142</v>
      </c>
      <c r="AH368" s="1" t="s">
        <v>202</v>
      </c>
      <c r="AI368" s="1">
        <v>81</v>
      </c>
      <c r="AJ368" s="1" t="s">
        <v>64</v>
      </c>
    </row>
    <row r="369" spans="1:36" x14ac:dyDescent="0.25">
      <c r="A369" s="3">
        <v>43572</v>
      </c>
      <c r="B369" s="4">
        <v>1</v>
      </c>
      <c r="C369" s="4">
        <f t="shared" si="88"/>
        <v>1</v>
      </c>
      <c r="D369" s="4">
        <f t="shared" si="89"/>
        <v>0</v>
      </c>
      <c r="E369" s="4">
        <f t="shared" si="90"/>
        <v>3</v>
      </c>
      <c r="F369" s="4">
        <f t="shared" si="93"/>
        <v>0</v>
      </c>
      <c r="G369" s="4">
        <f t="shared" si="94"/>
        <v>0</v>
      </c>
      <c r="H369" s="4">
        <f t="shared" si="95"/>
        <v>1</v>
      </c>
      <c r="I369" s="4">
        <f t="shared" si="96"/>
        <v>0</v>
      </c>
      <c r="J369" s="4">
        <f t="shared" si="97"/>
        <v>0</v>
      </c>
      <c r="K369" s="4">
        <f t="shared" si="98"/>
        <v>1</v>
      </c>
      <c r="L369" s="4">
        <f t="shared" si="91"/>
        <v>1</v>
      </c>
      <c r="M369" s="6">
        <f>( (_xlfn.DAYS(A369,Datas!$C$6)) / Datas!$E$6) * 100</f>
        <v>41.605839416058394</v>
      </c>
      <c r="N369" s="6">
        <f t="shared" si="92"/>
        <v>56.666666666666664</v>
      </c>
      <c r="O369" s="1">
        <v>706</v>
      </c>
      <c r="P369" s="2">
        <f t="shared" si="101"/>
        <v>673</v>
      </c>
      <c r="Q369" s="2">
        <f t="shared" si="101"/>
        <v>730</v>
      </c>
      <c r="R369" s="2">
        <f t="shared" si="101"/>
        <v>312</v>
      </c>
      <c r="S369" s="2">
        <f t="shared" si="101"/>
        <v>629</v>
      </c>
      <c r="T369" s="2">
        <f t="shared" si="102"/>
        <v>719</v>
      </c>
      <c r="U369" s="1">
        <v>457</v>
      </c>
      <c r="V369" s="2">
        <f>U368</f>
        <v>484</v>
      </c>
      <c r="W369" s="2">
        <f t="shared" si="99"/>
        <v>421</v>
      </c>
      <c r="X369" s="2">
        <f t="shared" si="99"/>
        <v>293</v>
      </c>
      <c r="Y369" s="2">
        <f t="shared" si="99"/>
        <v>436</v>
      </c>
      <c r="Z369" s="2">
        <f t="shared" si="100"/>
        <v>452</v>
      </c>
      <c r="AA369" s="1">
        <v>264</v>
      </c>
      <c r="AB369" s="2">
        <f t="shared" si="104"/>
        <v>276</v>
      </c>
      <c r="AC369" s="2">
        <f t="shared" si="104"/>
        <v>207</v>
      </c>
      <c r="AD369" s="2">
        <f t="shared" si="104"/>
        <v>48</v>
      </c>
      <c r="AE369" s="2">
        <f t="shared" si="103"/>
        <v>225</v>
      </c>
      <c r="AF369" s="2">
        <f t="shared" si="103"/>
        <v>234</v>
      </c>
      <c r="AG369" s="1" t="s">
        <v>320</v>
      </c>
      <c r="AH369" s="1">
        <v>23</v>
      </c>
      <c r="AI369" s="1">
        <v>76</v>
      </c>
      <c r="AJ369" s="1">
        <v>2</v>
      </c>
    </row>
    <row r="370" spans="1:36" x14ac:dyDescent="0.25">
      <c r="A370" s="3">
        <v>43573</v>
      </c>
      <c r="B370" s="4">
        <v>1</v>
      </c>
      <c r="C370" s="4">
        <f t="shared" si="88"/>
        <v>1</v>
      </c>
      <c r="D370" s="4">
        <f t="shared" si="89"/>
        <v>0</v>
      </c>
      <c r="E370" s="4">
        <f t="shared" si="90"/>
        <v>4</v>
      </c>
      <c r="F370" s="4">
        <f t="shared" si="93"/>
        <v>0</v>
      </c>
      <c r="G370" s="4">
        <f t="shared" si="94"/>
        <v>0</v>
      </c>
      <c r="H370" s="4">
        <f t="shared" si="95"/>
        <v>0</v>
      </c>
      <c r="I370" s="4">
        <f t="shared" si="96"/>
        <v>1</v>
      </c>
      <c r="J370" s="4">
        <f t="shared" si="97"/>
        <v>0</v>
      </c>
      <c r="K370" s="4">
        <f t="shared" si="98"/>
        <v>1</v>
      </c>
      <c r="L370" s="4">
        <f t="shared" si="91"/>
        <v>4</v>
      </c>
      <c r="M370" s="6">
        <f>( (_xlfn.DAYS(A370,Datas!$C$6)) / Datas!$E$6) * 100</f>
        <v>42.335766423357661</v>
      </c>
      <c r="N370" s="6">
        <f t="shared" si="92"/>
        <v>60</v>
      </c>
      <c r="O370" s="1">
        <v>482</v>
      </c>
      <c r="P370" s="2">
        <f t="shared" si="101"/>
        <v>706</v>
      </c>
      <c r="Q370" s="2">
        <f t="shared" si="101"/>
        <v>673</v>
      </c>
      <c r="R370" s="2">
        <f t="shared" si="101"/>
        <v>730</v>
      </c>
      <c r="S370" s="2">
        <f t="shared" si="101"/>
        <v>312</v>
      </c>
      <c r="T370" s="2">
        <f t="shared" si="102"/>
        <v>629</v>
      </c>
      <c r="U370" s="1">
        <v>417</v>
      </c>
      <c r="V370" s="2">
        <f>U369</f>
        <v>457</v>
      </c>
      <c r="W370" s="2">
        <f t="shared" si="99"/>
        <v>484</v>
      </c>
      <c r="X370" s="2">
        <f t="shared" si="99"/>
        <v>421</v>
      </c>
      <c r="Y370" s="2">
        <f t="shared" si="99"/>
        <v>293</v>
      </c>
      <c r="Z370" s="2">
        <f t="shared" si="100"/>
        <v>436</v>
      </c>
      <c r="AA370" s="1">
        <v>127</v>
      </c>
      <c r="AB370" s="2">
        <f t="shared" si="104"/>
        <v>264</v>
      </c>
      <c r="AC370" s="2">
        <f t="shared" si="104"/>
        <v>276</v>
      </c>
      <c r="AD370" s="2">
        <f t="shared" si="104"/>
        <v>207</v>
      </c>
      <c r="AE370" s="2">
        <f t="shared" si="103"/>
        <v>48</v>
      </c>
      <c r="AF370" s="2">
        <f t="shared" si="103"/>
        <v>225</v>
      </c>
      <c r="AG370" s="1" t="s">
        <v>235</v>
      </c>
      <c r="AH370" s="1" t="s">
        <v>6</v>
      </c>
      <c r="AI370" s="1">
        <v>75</v>
      </c>
      <c r="AJ370" s="1" t="s">
        <v>58</v>
      </c>
    </row>
    <row r="371" spans="1:36" x14ac:dyDescent="0.25">
      <c r="A371" s="3">
        <v>43577</v>
      </c>
      <c r="B371" s="4">
        <v>1</v>
      </c>
      <c r="C371" s="4">
        <f t="shared" si="88"/>
        <v>1</v>
      </c>
      <c r="D371" s="4">
        <f t="shared" si="89"/>
        <v>0</v>
      </c>
      <c r="E371" s="4">
        <f t="shared" si="90"/>
        <v>1</v>
      </c>
      <c r="F371" s="4">
        <f t="shared" si="93"/>
        <v>1</v>
      </c>
      <c r="G371" s="4">
        <f t="shared" si="94"/>
        <v>0</v>
      </c>
      <c r="H371" s="4">
        <f t="shared" si="95"/>
        <v>0</v>
      </c>
      <c r="I371" s="4">
        <f t="shared" si="96"/>
        <v>0</v>
      </c>
      <c r="J371" s="4">
        <f t="shared" si="97"/>
        <v>0</v>
      </c>
      <c r="K371" s="4">
        <f t="shared" si="98"/>
        <v>4</v>
      </c>
      <c r="L371" s="4">
        <f t="shared" si="91"/>
        <v>1</v>
      </c>
      <c r="M371" s="6">
        <f>( (_xlfn.DAYS(A371,Datas!$C$6)) / Datas!$E$6) * 100</f>
        <v>45.255474452554743</v>
      </c>
      <c r="N371" s="6">
        <f t="shared" si="92"/>
        <v>73.333333333333329</v>
      </c>
      <c r="O371" s="1">
        <v>697</v>
      </c>
      <c r="P371" s="2">
        <f t="shared" si="101"/>
        <v>482</v>
      </c>
      <c r="Q371" s="2">
        <f t="shared" si="101"/>
        <v>706</v>
      </c>
      <c r="R371" s="2">
        <f t="shared" si="101"/>
        <v>673</v>
      </c>
      <c r="S371" s="2">
        <f t="shared" si="101"/>
        <v>730</v>
      </c>
      <c r="T371" s="2">
        <f t="shared" si="102"/>
        <v>312</v>
      </c>
      <c r="U371" s="1">
        <v>411</v>
      </c>
      <c r="V371" s="2">
        <f>U370</f>
        <v>417</v>
      </c>
      <c r="W371" s="2">
        <f t="shared" si="99"/>
        <v>457</v>
      </c>
      <c r="X371" s="2">
        <f t="shared" si="99"/>
        <v>484</v>
      </c>
      <c r="Y371" s="2">
        <f t="shared" si="99"/>
        <v>421</v>
      </c>
      <c r="Z371" s="2">
        <f t="shared" si="100"/>
        <v>293</v>
      </c>
      <c r="AA371" s="1">
        <v>189</v>
      </c>
      <c r="AB371" s="2">
        <f t="shared" si="104"/>
        <v>127</v>
      </c>
      <c r="AC371" s="2">
        <f t="shared" si="104"/>
        <v>264</v>
      </c>
      <c r="AD371" s="2">
        <f t="shared" si="104"/>
        <v>276</v>
      </c>
      <c r="AE371" s="2">
        <f t="shared" si="103"/>
        <v>207</v>
      </c>
      <c r="AF371" s="2">
        <f t="shared" si="103"/>
        <v>48</v>
      </c>
      <c r="AG371" s="1" t="s">
        <v>143</v>
      </c>
      <c r="AH371" s="1" t="s">
        <v>287</v>
      </c>
      <c r="AI371" s="1">
        <v>67</v>
      </c>
      <c r="AJ371" s="1" t="s">
        <v>94</v>
      </c>
    </row>
    <row r="372" spans="1:36" x14ac:dyDescent="0.25">
      <c r="A372" s="3">
        <v>43578</v>
      </c>
      <c r="B372" s="4">
        <v>1</v>
      </c>
      <c r="C372" s="4">
        <f t="shared" si="88"/>
        <v>1</v>
      </c>
      <c r="D372" s="4">
        <f t="shared" si="89"/>
        <v>0</v>
      </c>
      <c r="E372" s="4">
        <f t="shared" si="90"/>
        <v>2</v>
      </c>
      <c r="F372" s="4">
        <f t="shared" si="93"/>
        <v>0</v>
      </c>
      <c r="G372" s="4">
        <f t="shared" si="94"/>
        <v>1</v>
      </c>
      <c r="H372" s="4">
        <f t="shared" si="95"/>
        <v>0</v>
      </c>
      <c r="I372" s="4">
        <f t="shared" si="96"/>
        <v>0</v>
      </c>
      <c r="J372" s="4">
        <f t="shared" si="97"/>
        <v>0</v>
      </c>
      <c r="K372" s="4">
        <f t="shared" si="98"/>
        <v>1</v>
      </c>
      <c r="L372" s="4">
        <f t="shared" si="91"/>
        <v>1</v>
      </c>
      <c r="M372" s="6">
        <f>( (_xlfn.DAYS(A372,Datas!$C$6)) / Datas!$E$6) * 100</f>
        <v>45.985401459854018</v>
      </c>
      <c r="N372" s="6">
        <f t="shared" si="92"/>
        <v>76.666666666666671</v>
      </c>
      <c r="O372" s="1">
        <v>702</v>
      </c>
      <c r="P372" s="2">
        <f t="shared" si="101"/>
        <v>697</v>
      </c>
      <c r="Q372" s="2">
        <f t="shared" si="101"/>
        <v>482</v>
      </c>
      <c r="R372" s="2">
        <f t="shared" si="101"/>
        <v>706</v>
      </c>
      <c r="S372" s="2">
        <f t="shared" si="101"/>
        <v>673</v>
      </c>
      <c r="T372" s="2">
        <f t="shared" si="102"/>
        <v>730</v>
      </c>
      <c r="U372" s="1">
        <v>490</v>
      </c>
      <c r="V372" s="2">
        <f>U371</f>
        <v>411</v>
      </c>
      <c r="W372" s="2">
        <f t="shared" si="99"/>
        <v>417</v>
      </c>
      <c r="X372" s="2">
        <f t="shared" si="99"/>
        <v>457</v>
      </c>
      <c r="Y372" s="2">
        <f t="shared" si="99"/>
        <v>484</v>
      </c>
      <c r="Z372" s="2">
        <f t="shared" si="100"/>
        <v>421</v>
      </c>
      <c r="AA372" s="1">
        <v>253</v>
      </c>
      <c r="AB372" s="2">
        <f t="shared" si="104"/>
        <v>189</v>
      </c>
      <c r="AC372" s="2">
        <f t="shared" si="104"/>
        <v>127</v>
      </c>
      <c r="AD372" s="2">
        <f t="shared" si="104"/>
        <v>264</v>
      </c>
      <c r="AE372" s="2">
        <f t="shared" si="103"/>
        <v>276</v>
      </c>
      <c r="AF372" s="2">
        <f t="shared" si="103"/>
        <v>207</v>
      </c>
      <c r="AG372" s="1" t="s">
        <v>293</v>
      </c>
      <c r="AH372" s="1" t="s">
        <v>199</v>
      </c>
      <c r="AI372" s="1">
        <v>74</v>
      </c>
      <c r="AJ372" s="1" t="s">
        <v>10</v>
      </c>
    </row>
    <row r="373" spans="1:36" x14ac:dyDescent="0.25">
      <c r="A373" s="3">
        <v>43579</v>
      </c>
      <c r="B373" s="4">
        <v>1</v>
      </c>
      <c r="C373" s="4">
        <f t="shared" si="88"/>
        <v>1</v>
      </c>
      <c r="D373" s="4">
        <f t="shared" si="89"/>
        <v>0</v>
      </c>
      <c r="E373" s="4">
        <f t="shared" si="90"/>
        <v>3</v>
      </c>
      <c r="F373" s="4">
        <f t="shared" si="93"/>
        <v>0</v>
      </c>
      <c r="G373" s="4">
        <f t="shared" si="94"/>
        <v>0</v>
      </c>
      <c r="H373" s="4">
        <f t="shared" si="95"/>
        <v>1</v>
      </c>
      <c r="I373" s="4">
        <f t="shared" si="96"/>
        <v>0</v>
      </c>
      <c r="J373" s="4">
        <f t="shared" si="97"/>
        <v>0</v>
      </c>
      <c r="K373" s="4">
        <f t="shared" si="98"/>
        <v>1</v>
      </c>
      <c r="L373" s="4">
        <f t="shared" si="91"/>
        <v>1</v>
      </c>
      <c r="M373" s="6">
        <f>( (_xlfn.DAYS(A373,Datas!$C$6)) / Datas!$E$6) * 100</f>
        <v>46.715328467153284</v>
      </c>
      <c r="N373" s="6">
        <f t="shared" si="92"/>
        <v>80</v>
      </c>
      <c r="O373" s="1">
        <v>698</v>
      </c>
      <c r="P373" s="2">
        <f t="shared" si="101"/>
        <v>702</v>
      </c>
      <c r="Q373" s="2">
        <f t="shared" si="101"/>
        <v>697</v>
      </c>
      <c r="R373" s="2">
        <f t="shared" si="101"/>
        <v>482</v>
      </c>
      <c r="S373" s="2">
        <f t="shared" si="101"/>
        <v>706</v>
      </c>
      <c r="T373" s="2">
        <f t="shared" si="102"/>
        <v>673</v>
      </c>
      <c r="U373" s="1">
        <v>442</v>
      </c>
      <c r="V373" s="2">
        <f>U372</f>
        <v>490</v>
      </c>
      <c r="W373" s="2">
        <f t="shared" si="99"/>
        <v>411</v>
      </c>
      <c r="X373" s="2">
        <f t="shared" si="99"/>
        <v>417</v>
      </c>
      <c r="Y373" s="2">
        <f t="shared" si="99"/>
        <v>457</v>
      </c>
      <c r="Z373" s="2">
        <f t="shared" si="100"/>
        <v>484</v>
      </c>
      <c r="AA373" s="1">
        <v>245</v>
      </c>
      <c r="AB373" s="2">
        <f t="shared" si="104"/>
        <v>253</v>
      </c>
      <c r="AC373" s="2">
        <f t="shared" si="104"/>
        <v>189</v>
      </c>
      <c r="AD373" s="2">
        <f t="shared" si="104"/>
        <v>127</v>
      </c>
      <c r="AE373" s="2">
        <f t="shared" si="103"/>
        <v>264</v>
      </c>
      <c r="AF373" s="2">
        <f t="shared" si="103"/>
        <v>276</v>
      </c>
      <c r="AG373" s="1">
        <v>954</v>
      </c>
      <c r="AH373" s="1" t="s">
        <v>67</v>
      </c>
      <c r="AI373" s="1">
        <v>77</v>
      </c>
      <c r="AJ373" s="1" t="s">
        <v>124</v>
      </c>
    </row>
    <row r="374" spans="1:36" x14ac:dyDescent="0.25">
      <c r="A374" s="3">
        <v>43580</v>
      </c>
      <c r="B374" s="4">
        <v>1</v>
      </c>
      <c r="C374" s="4">
        <f t="shared" si="88"/>
        <v>1</v>
      </c>
      <c r="D374" s="4">
        <f t="shared" si="89"/>
        <v>0</v>
      </c>
      <c r="E374" s="4">
        <f t="shared" si="90"/>
        <v>4</v>
      </c>
      <c r="F374" s="4">
        <f t="shared" si="93"/>
        <v>0</v>
      </c>
      <c r="G374" s="4">
        <f t="shared" si="94"/>
        <v>0</v>
      </c>
      <c r="H374" s="4">
        <f t="shared" si="95"/>
        <v>0</v>
      </c>
      <c r="I374" s="4">
        <f t="shared" si="96"/>
        <v>1</v>
      </c>
      <c r="J374" s="4">
        <f t="shared" si="97"/>
        <v>0</v>
      </c>
      <c r="K374" s="4">
        <f t="shared" si="98"/>
        <v>1</v>
      </c>
      <c r="L374" s="4">
        <f t="shared" si="91"/>
        <v>1</v>
      </c>
      <c r="M374" s="6">
        <f>( (_xlfn.DAYS(A374,Datas!$C$6)) / Datas!$E$6) * 100</f>
        <v>47.445255474452551</v>
      </c>
      <c r="N374" s="6">
        <f t="shared" si="92"/>
        <v>83.333333333333343</v>
      </c>
      <c r="O374" s="1">
        <v>614</v>
      </c>
      <c r="P374" s="2">
        <f t="shared" si="101"/>
        <v>698</v>
      </c>
      <c r="Q374" s="2">
        <f t="shared" si="101"/>
        <v>702</v>
      </c>
      <c r="R374" s="2">
        <f t="shared" si="101"/>
        <v>697</v>
      </c>
      <c r="S374" s="2">
        <f t="shared" si="101"/>
        <v>482</v>
      </c>
      <c r="T374" s="2">
        <f t="shared" si="102"/>
        <v>706</v>
      </c>
      <c r="U374" s="1">
        <v>452</v>
      </c>
      <c r="V374" s="2">
        <f>U373</f>
        <v>442</v>
      </c>
      <c r="W374" s="2">
        <f t="shared" si="99"/>
        <v>490</v>
      </c>
      <c r="X374" s="2">
        <f t="shared" si="99"/>
        <v>411</v>
      </c>
      <c r="Y374" s="2">
        <f t="shared" si="99"/>
        <v>417</v>
      </c>
      <c r="Z374" s="2">
        <f t="shared" si="100"/>
        <v>457</v>
      </c>
      <c r="AA374" s="1">
        <v>229</v>
      </c>
      <c r="AB374" s="2">
        <f t="shared" si="104"/>
        <v>245</v>
      </c>
      <c r="AC374" s="2">
        <f t="shared" si="104"/>
        <v>253</v>
      </c>
      <c r="AD374" s="2">
        <f t="shared" si="104"/>
        <v>189</v>
      </c>
      <c r="AE374" s="2">
        <f t="shared" si="103"/>
        <v>127</v>
      </c>
      <c r="AF374" s="2">
        <f t="shared" si="103"/>
        <v>264</v>
      </c>
      <c r="AG374" s="1" t="s">
        <v>106</v>
      </c>
      <c r="AH374" s="1" t="s">
        <v>287</v>
      </c>
      <c r="AI374" s="1">
        <v>80</v>
      </c>
      <c r="AJ374" s="1" t="s">
        <v>168</v>
      </c>
    </row>
    <row r="375" spans="1:36" x14ac:dyDescent="0.25">
      <c r="A375" s="3">
        <v>43581</v>
      </c>
      <c r="B375" s="4">
        <v>1</v>
      </c>
      <c r="C375" s="4">
        <f t="shared" si="88"/>
        <v>1</v>
      </c>
      <c r="D375" s="4">
        <f t="shared" si="89"/>
        <v>0</v>
      </c>
      <c r="E375" s="4">
        <f t="shared" si="90"/>
        <v>5</v>
      </c>
      <c r="F375" s="4">
        <f t="shared" si="93"/>
        <v>0</v>
      </c>
      <c r="G375" s="4">
        <f t="shared" si="94"/>
        <v>0</v>
      </c>
      <c r="H375" s="4">
        <f t="shared" si="95"/>
        <v>0</v>
      </c>
      <c r="I375" s="4">
        <f t="shared" si="96"/>
        <v>0</v>
      </c>
      <c r="J375" s="4">
        <f t="shared" si="97"/>
        <v>1</v>
      </c>
      <c r="K375" s="4">
        <f t="shared" si="98"/>
        <v>1</v>
      </c>
      <c r="L375" s="4">
        <f t="shared" si="91"/>
        <v>3</v>
      </c>
      <c r="M375" s="6">
        <f>( (_xlfn.DAYS(A375,Datas!$C$6)) / Datas!$E$6) * 100</f>
        <v>48.175182481751825</v>
      </c>
      <c r="N375" s="6">
        <f t="shared" si="92"/>
        <v>86.666666666666671</v>
      </c>
      <c r="O375" s="1">
        <v>341</v>
      </c>
      <c r="P375" s="2">
        <f t="shared" si="101"/>
        <v>614</v>
      </c>
      <c r="Q375" s="2">
        <f t="shared" si="101"/>
        <v>698</v>
      </c>
      <c r="R375" s="2">
        <f t="shared" si="101"/>
        <v>702</v>
      </c>
      <c r="S375" s="2">
        <f t="shared" si="101"/>
        <v>697</v>
      </c>
      <c r="T375" s="2">
        <f t="shared" si="102"/>
        <v>482</v>
      </c>
      <c r="U375" s="1">
        <v>313</v>
      </c>
      <c r="V375" s="2">
        <f>U374</f>
        <v>452</v>
      </c>
      <c r="W375" s="2">
        <f t="shared" si="99"/>
        <v>442</v>
      </c>
      <c r="X375" s="2">
        <f t="shared" si="99"/>
        <v>490</v>
      </c>
      <c r="Y375" s="2">
        <f t="shared" si="99"/>
        <v>411</v>
      </c>
      <c r="Z375" s="2">
        <f t="shared" si="100"/>
        <v>417</v>
      </c>
      <c r="AA375" s="1">
        <v>66</v>
      </c>
      <c r="AB375" s="2">
        <f t="shared" si="104"/>
        <v>229</v>
      </c>
      <c r="AC375" s="2">
        <f t="shared" si="104"/>
        <v>245</v>
      </c>
      <c r="AD375" s="2">
        <f t="shared" si="104"/>
        <v>253</v>
      </c>
      <c r="AE375" s="2">
        <f t="shared" si="103"/>
        <v>189</v>
      </c>
      <c r="AF375" s="2">
        <f t="shared" si="103"/>
        <v>127</v>
      </c>
      <c r="AG375" s="1" t="s">
        <v>27</v>
      </c>
      <c r="AH375" s="1" t="s">
        <v>214</v>
      </c>
      <c r="AI375" s="1">
        <v>82</v>
      </c>
      <c r="AJ375" s="1" t="s">
        <v>34</v>
      </c>
    </row>
    <row r="376" spans="1:36" x14ac:dyDescent="0.25">
      <c r="A376" s="3">
        <v>43584</v>
      </c>
      <c r="B376" s="4">
        <v>1</v>
      </c>
      <c r="C376" s="4">
        <f t="shared" si="88"/>
        <v>1</v>
      </c>
      <c r="D376" s="4">
        <f t="shared" si="89"/>
        <v>0</v>
      </c>
      <c r="E376" s="4">
        <f t="shared" si="90"/>
        <v>1</v>
      </c>
      <c r="F376" s="4">
        <f t="shared" si="93"/>
        <v>1</v>
      </c>
      <c r="G376" s="4">
        <f t="shared" si="94"/>
        <v>0</v>
      </c>
      <c r="H376" s="4">
        <f t="shared" si="95"/>
        <v>0</v>
      </c>
      <c r="I376" s="4">
        <f t="shared" si="96"/>
        <v>0</v>
      </c>
      <c r="J376" s="4">
        <f t="shared" si="97"/>
        <v>0</v>
      </c>
      <c r="K376" s="4">
        <f t="shared" si="98"/>
        <v>3</v>
      </c>
      <c r="L376" s="4">
        <f t="shared" si="91"/>
        <v>1</v>
      </c>
      <c r="M376" s="6">
        <f>( (_xlfn.DAYS(A376,Datas!$C$6)) / Datas!$E$6) * 100</f>
        <v>50.364963503649641</v>
      </c>
      <c r="N376" s="6">
        <f t="shared" si="92"/>
        <v>96.666666666666671</v>
      </c>
      <c r="O376" s="1">
        <v>763</v>
      </c>
      <c r="P376" s="2">
        <f t="shared" si="101"/>
        <v>341</v>
      </c>
      <c r="Q376" s="2">
        <f t="shared" si="101"/>
        <v>614</v>
      </c>
      <c r="R376" s="2">
        <f t="shared" si="101"/>
        <v>698</v>
      </c>
      <c r="S376" s="2">
        <f t="shared" si="101"/>
        <v>702</v>
      </c>
      <c r="T376" s="2">
        <f t="shared" si="102"/>
        <v>697</v>
      </c>
      <c r="U376" s="1">
        <v>429</v>
      </c>
      <c r="V376" s="2">
        <f>U375</f>
        <v>313</v>
      </c>
      <c r="W376" s="2">
        <f t="shared" si="99"/>
        <v>452</v>
      </c>
      <c r="X376" s="2">
        <f t="shared" si="99"/>
        <v>442</v>
      </c>
      <c r="Y376" s="2">
        <f t="shared" si="99"/>
        <v>490</v>
      </c>
      <c r="Z376" s="2">
        <f t="shared" si="100"/>
        <v>411</v>
      </c>
      <c r="AA376" s="1">
        <v>184</v>
      </c>
      <c r="AB376" s="2">
        <f t="shared" si="104"/>
        <v>66</v>
      </c>
      <c r="AC376" s="2">
        <f t="shared" si="104"/>
        <v>229</v>
      </c>
      <c r="AD376" s="2">
        <f t="shared" si="104"/>
        <v>245</v>
      </c>
      <c r="AE376" s="2">
        <f t="shared" si="103"/>
        <v>253</v>
      </c>
      <c r="AF376" s="2">
        <f t="shared" si="103"/>
        <v>189</v>
      </c>
      <c r="AG376" s="1" t="s">
        <v>191</v>
      </c>
      <c r="AH376" s="1" t="s">
        <v>54</v>
      </c>
      <c r="AI376" s="1">
        <v>84</v>
      </c>
      <c r="AJ376" s="1" t="s">
        <v>154</v>
      </c>
    </row>
    <row r="377" spans="1:36" x14ac:dyDescent="0.25">
      <c r="A377" s="3">
        <v>43585</v>
      </c>
      <c r="B377" s="4">
        <v>1</v>
      </c>
      <c r="C377" s="4">
        <f t="shared" si="88"/>
        <v>1</v>
      </c>
      <c r="D377" s="4">
        <f t="shared" si="89"/>
        <v>0</v>
      </c>
      <c r="E377" s="4">
        <f t="shared" si="90"/>
        <v>2</v>
      </c>
      <c r="F377" s="4">
        <f t="shared" si="93"/>
        <v>0</v>
      </c>
      <c r="G377" s="4">
        <f t="shared" si="94"/>
        <v>1</v>
      </c>
      <c r="H377" s="4">
        <f t="shared" si="95"/>
        <v>0</v>
      </c>
      <c r="I377" s="4">
        <f t="shared" si="96"/>
        <v>0</v>
      </c>
      <c r="J377" s="4">
        <f t="shared" si="97"/>
        <v>0</v>
      </c>
      <c r="K377" s="4">
        <f t="shared" si="98"/>
        <v>1</v>
      </c>
      <c r="L377" s="4">
        <f t="shared" si="91"/>
        <v>2</v>
      </c>
      <c r="M377" s="6">
        <f>( (_xlfn.DAYS(A377,Datas!$C$6)) / Datas!$E$6) * 100</f>
        <v>51.094890510948908</v>
      </c>
      <c r="N377" s="6">
        <f t="shared" si="92"/>
        <v>100</v>
      </c>
      <c r="O377" s="1">
        <v>627</v>
      </c>
      <c r="P377" s="2">
        <f t="shared" si="101"/>
        <v>763</v>
      </c>
      <c r="Q377" s="2">
        <f t="shared" si="101"/>
        <v>341</v>
      </c>
      <c r="R377" s="2">
        <f t="shared" si="101"/>
        <v>614</v>
      </c>
      <c r="S377" s="2">
        <f t="shared" si="101"/>
        <v>698</v>
      </c>
      <c r="T377" s="2">
        <f t="shared" si="102"/>
        <v>702</v>
      </c>
      <c r="U377" s="1">
        <v>475</v>
      </c>
      <c r="V377" s="2">
        <f>U376</f>
        <v>429</v>
      </c>
      <c r="W377" s="2">
        <f t="shared" si="99"/>
        <v>313</v>
      </c>
      <c r="X377" s="2">
        <f t="shared" si="99"/>
        <v>452</v>
      </c>
      <c r="Y377" s="2">
        <f t="shared" si="99"/>
        <v>442</v>
      </c>
      <c r="Z377" s="2">
        <f t="shared" si="100"/>
        <v>490</v>
      </c>
      <c r="AA377" s="1">
        <v>257</v>
      </c>
      <c r="AB377" s="2">
        <f t="shared" si="104"/>
        <v>184</v>
      </c>
      <c r="AC377" s="2">
        <f t="shared" si="104"/>
        <v>66</v>
      </c>
      <c r="AD377" s="2">
        <f t="shared" si="104"/>
        <v>229</v>
      </c>
      <c r="AE377" s="2">
        <f t="shared" si="103"/>
        <v>245</v>
      </c>
      <c r="AF377" s="2">
        <f t="shared" si="103"/>
        <v>253</v>
      </c>
      <c r="AG377" s="1" t="s">
        <v>153</v>
      </c>
      <c r="AH377" s="1" t="s">
        <v>15</v>
      </c>
      <c r="AI377" s="1">
        <v>86</v>
      </c>
      <c r="AJ377" s="1" t="s">
        <v>89</v>
      </c>
    </row>
    <row r="378" spans="1:36" x14ac:dyDescent="0.25">
      <c r="A378" s="3">
        <v>43587</v>
      </c>
      <c r="B378" s="4">
        <v>1</v>
      </c>
      <c r="C378" s="4">
        <f t="shared" si="88"/>
        <v>1</v>
      </c>
      <c r="D378" s="4">
        <f t="shared" si="89"/>
        <v>0</v>
      </c>
      <c r="E378" s="4">
        <f t="shared" si="90"/>
        <v>4</v>
      </c>
      <c r="F378" s="4">
        <f t="shared" si="93"/>
        <v>0</v>
      </c>
      <c r="G378" s="4">
        <f t="shared" si="94"/>
        <v>0</v>
      </c>
      <c r="H378" s="4">
        <f t="shared" si="95"/>
        <v>0</v>
      </c>
      <c r="I378" s="4">
        <f t="shared" si="96"/>
        <v>1</v>
      </c>
      <c r="J378" s="4">
        <f t="shared" si="97"/>
        <v>0</v>
      </c>
      <c r="K378" s="4">
        <f t="shared" si="98"/>
        <v>2</v>
      </c>
      <c r="L378" s="4">
        <f t="shared" si="91"/>
        <v>1</v>
      </c>
      <c r="M378" s="6">
        <f>( (_xlfn.DAYS(A378,Datas!$C$6)) / Datas!$E$6) * 100</f>
        <v>52.554744525547449</v>
      </c>
      <c r="N378" s="6">
        <f t="shared" si="92"/>
        <v>6.4516129032258061</v>
      </c>
      <c r="O378" s="1">
        <v>684</v>
      </c>
      <c r="P378" s="2">
        <f t="shared" si="101"/>
        <v>627</v>
      </c>
      <c r="Q378" s="2">
        <f t="shared" si="101"/>
        <v>763</v>
      </c>
      <c r="R378" s="2">
        <f t="shared" si="101"/>
        <v>341</v>
      </c>
      <c r="S378" s="2">
        <f t="shared" si="101"/>
        <v>614</v>
      </c>
      <c r="T378" s="2">
        <f t="shared" si="102"/>
        <v>698</v>
      </c>
      <c r="U378" s="1">
        <v>438</v>
      </c>
      <c r="V378" s="2">
        <f>U377</f>
        <v>475</v>
      </c>
      <c r="W378" s="2">
        <f t="shared" si="99"/>
        <v>429</v>
      </c>
      <c r="X378" s="2">
        <f t="shared" si="99"/>
        <v>313</v>
      </c>
      <c r="Y378" s="2">
        <f t="shared" si="99"/>
        <v>452</v>
      </c>
      <c r="Z378" s="2">
        <f t="shared" si="100"/>
        <v>442</v>
      </c>
      <c r="AA378" s="1">
        <v>235</v>
      </c>
      <c r="AB378" s="2">
        <f t="shared" si="104"/>
        <v>257</v>
      </c>
      <c r="AC378" s="2">
        <f t="shared" si="104"/>
        <v>184</v>
      </c>
      <c r="AD378" s="2">
        <f t="shared" si="104"/>
        <v>66</v>
      </c>
      <c r="AE378" s="2">
        <f t="shared" si="103"/>
        <v>229</v>
      </c>
      <c r="AF378" s="2">
        <f t="shared" si="103"/>
        <v>245</v>
      </c>
      <c r="AG378" s="1" t="s">
        <v>144</v>
      </c>
      <c r="AH378" s="1" t="s">
        <v>211</v>
      </c>
      <c r="AI378" s="1">
        <v>79</v>
      </c>
      <c r="AJ378" s="1" t="s">
        <v>10</v>
      </c>
    </row>
    <row r="379" spans="1:36" x14ac:dyDescent="0.25">
      <c r="A379" s="3">
        <v>43588</v>
      </c>
      <c r="B379" s="4">
        <v>1</v>
      </c>
      <c r="C379" s="4">
        <f t="shared" si="88"/>
        <v>1</v>
      </c>
      <c r="D379" s="4">
        <f t="shared" si="89"/>
        <v>0</v>
      </c>
      <c r="E379" s="4">
        <f t="shared" si="90"/>
        <v>5</v>
      </c>
      <c r="F379" s="4">
        <f t="shared" si="93"/>
        <v>0</v>
      </c>
      <c r="G379" s="4">
        <f t="shared" si="94"/>
        <v>0</v>
      </c>
      <c r="H379" s="4">
        <f t="shared" si="95"/>
        <v>0</v>
      </c>
      <c r="I379" s="4">
        <f t="shared" si="96"/>
        <v>0</v>
      </c>
      <c r="J379" s="4">
        <f t="shared" si="97"/>
        <v>1</v>
      </c>
      <c r="K379" s="4">
        <f t="shared" si="98"/>
        <v>1</v>
      </c>
      <c r="L379" s="4">
        <f t="shared" si="91"/>
        <v>3</v>
      </c>
      <c r="M379" s="6">
        <f>( (_xlfn.DAYS(A379,Datas!$C$6)) / Datas!$E$6) * 100</f>
        <v>53.284671532846716</v>
      </c>
      <c r="N379" s="6">
        <f t="shared" si="92"/>
        <v>9.67741935483871</v>
      </c>
      <c r="O379" s="1">
        <v>299</v>
      </c>
      <c r="P379" s="2">
        <f t="shared" si="101"/>
        <v>684</v>
      </c>
      <c r="Q379" s="2">
        <f t="shared" si="101"/>
        <v>627</v>
      </c>
      <c r="R379" s="2">
        <f t="shared" si="101"/>
        <v>763</v>
      </c>
      <c r="S379" s="2">
        <f t="shared" si="101"/>
        <v>341</v>
      </c>
      <c r="T379" s="2">
        <f t="shared" si="102"/>
        <v>614</v>
      </c>
      <c r="U379" s="1">
        <v>264</v>
      </c>
      <c r="V379" s="2">
        <f>U378</f>
        <v>438</v>
      </c>
      <c r="W379" s="2">
        <f t="shared" si="99"/>
        <v>475</v>
      </c>
      <c r="X379" s="2">
        <f t="shared" si="99"/>
        <v>429</v>
      </c>
      <c r="Y379" s="2">
        <f t="shared" si="99"/>
        <v>313</v>
      </c>
      <c r="Z379" s="2">
        <f t="shared" si="100"/>
        <v>452</v>
      </c>
      <c r="AA379" s="1">
        <v>57</v>
      </c>
      <c r="AB379" s="2">
        <f t="shared" si="104"/>
        <v>235</v>
      </c>
      <c r="AC379" s="2">
        <f t="shared" si="104"/>
        <v>257</v>
      </c>
      <c r="AD379" s="2">
        <f t="shared" si="104"/>
        <v>184</v>
      </c>
      <c r="AE379" s="2">
        <f t="shared" si="103"/>
        <v>66</v>
      </c>
      <c r="AF379" s="2">
        <f t="shared" si="103"/>
        <v>229</v>
      </c>
      <c r="AG379" s="1" t="s">
        <v>130</v>
      </c>
      <c r="AH379" s="1">
        <v>21</v>
      </c>
      <c r="AI379" s="1">
        <v>88</v>
      </c>
      <c r="AJ379" s="1" t="s">
        <v>10</v>
      </c>
    </row>
    <row r="380" spans="1:36" x14ac:dyDescent="0.25">
      <c r="A380" s="3">
        <v>43591</v>
      </c>
      <c r="B380" s="4">
        <v>1</v>
      </c>
      <c r="C380" s="4">
        <f t="shared" si="88"/>
        <v>1</v>
      </c>
      <c r="D380" s="4">
        <f t="shared" si="89"/>
        <v>0</v>
      </c>
      <c r="E380" s="4">
        <f t="shared" si="90"/>
        <v>1</v>
      </c>
      <c r="F380" s="4">
        <f t="shared" si="93"/>
        <v>1</v>
      </c>
      <c r="G380" s="4">
        <f t="shared" si="94"/>
        <v>0</v>
      </c>
      <c r="H380" s="4">
        <f t="shared" si="95"/>
        <v>0</v>
      </c>
      <c r="I380" s="4">
        <f t="shared" si="96"/>
        <v>0</v>
      </c>
      <c r="J380" s="4">
        <f t="shared" si="97"/>
        <v>0</v>
      </c>
      <c r="K380" s="4">
        <f t="shared" si="98"/>
        <v>3</v>
      </c>
      <c r="L380" s="4">
        <f t="shared" si="91"/>
        <v>1</v>
      </c>
      <c r="M380" s="6">
        <f>( (_xlfn.DAYS(A380,Datas!$C$6)) / Datas!$E$6) * 100</f>
        <v>55.474452554744524</v>
      </c>
      <c r="N380" s="6">
        <f t="shared" si="92"/>
        <v>19.35483870967742</v>
      </c>
      <c r="O380" s="1">
        <v>765</v>
      </c>
      <c r="P380" s="2">
        <f t="shared" si="101"/>
        <v>299</v>
      </c>
      <c r="Q380" s="2">
        <f t="shared" si="101"/>
        <v>684</v>
      </c>
      <c r="R380" s="2">
        <f t="shared" si="101"/>
        <v>627</v>
      </c>
      <c r="S380" s="2">
        <f t="shared" si="101"/>
        <v>763</v>
      </c>
      <c r="T380" s="2">
        <f t="shared" si="102"/>
        <v>341</v>
      </c>
      <c r="U380" s="1">
        <v>440</v>
      </c>
      <c r="V380" s="2">
        <f>U379</f>
        <v>264</v>
      </c>
      <c r="W380" s="2">
        <f t="shared" si="99"/>
        <v>438</v>
      </c>
      <c r="X380" s="2">
        <f t="shared" si="99"/>
        <v>475</v>
      </c>
      <c r="Y380" s="2">
        <f t="shared" si="99"/>
        <v>429</v>
      </c>
      <c r="Z380" s="2">
        <f t="shared" si="100"/>
        <v>313</v>
      </c>
      <c r="AA380" s="1">
        <v>214</v>
      </c>
      <c r="AB380" s="2">
        <f t="shared" si="104"/>
        <v>57</v>
      </c>
      <c r="AC380" s="2">
        <f t="shared" si="104"/>
        <v>235</v>
      </c>
      <c r="AD380" s="2">
        <f t="shared" si="104"/>
        <v>257</v>
      </c>
      <c r="AE380" s="2">
        <f t="shared" si="103"/>
        <v>184</v>
      </c>
      <c r="AF380" s="2">
        <f t="shared" si="103"/>
        <v>66</v>
      </c>
      <c r="AG380" s="1" t="s">
        <v>114</v>
      </c>
      <c r="AH380" s="1" t="s">
        <v>227</v>
      </c>
      <c r="AI380" s="1">
        <v>76</v>
      </c>
      <c r="AJ380" s="1" t="s">
        <v>34</v>
      </c>
    </row>
    <row r="381" spans="1:36" x14ac:dyDescent="0.25">
      <c r="A381" s="3">
        <v>43592</v>
      </c>
      <c r="B381" s="4">
        <v>1</v>
      </c>
      <c r="C381" s="4">
        <f t="shared" si="88"/>
        <v>1</v>
      </c>
      <c r="D381" s="4">
        <f t="shared" si="89"/>
        <v>0</v>
      </c>
      <c r="E381" s="4">
        <f t="shared" si="90"/>
        <v>2</v>
      </c>
      <c r="F381" s="4">
        <f t="shared" si="93"/>
        <v>0</v>
      </c>
      <c r="G381" s="4">
        <f t="shared" si="94"/>
        <v>1</v>
      </c>
      <c r="H381" s="4">
        <f t="shared" si="95"/>
        <v>0</v>
      </c>
      <c r="I381" s="4">
        <f t="shared" si="96"/>
        <v>0</v>
      </c>
      <c r="J381" s="4">
        <f t="shared" si="97"/>
        <v>0</v>
      </c>
      <c r="K381" s="4">
        <f t="shared" si="98"/>
        <v>1</v>
      </c>
      <c r="L381" s="4">
        <f t="shared" si="91"/>
        <v>1</v>
      </c>
      <c r="M381" s="6">
        <f>( (_xlfn.DAYS(A381,Datas!$C$6)) / Datas!$E$6) * 100</f>
        <v>56.20437956204379</v>
      </c>
      <c r="N381" s="6">
        <f t="shared" si="92"/>
        <v>22.58064516129032</v>
      </c>
      <c r="O381" s="1">
        <v>710</v>
      </c>
      <c r="P381" s="2">
        <f t="shared" si="101"/>
        <v>765</v>
      </c>
      <c r="Q381" s="2">
        <f t="shared" si="101"/>
        <v>299</v>
      </c>
      <c r="R381" s="2">
        <f t="shared" si="101"/>
        <v>684</v>
      </c>
      <c r="S381" s="2">
        <f t="shared" si="101"/>
        <v>627</v>
      </c>
      <c r="T381" s="2">
        <f t="shared" si="102"/>
        <v>763</v>
      </c>
      <c r="U381" s="1">
        <v>501</v>
      </c>
      <c r="V381" s="2">
        <f>U380</f>
        <v>440</v>
      </c>
      <c r="W381" s="2">
        <f t="shared" si="99"/>
        <v>264</v>
      </c>
      <c r="X381" s="2">
        <f t="shared" si="99"/>
        <v>438</v>
      </c>
      <c r="Y381" s="2">
        <f t="shared" si="99"/>
        <v>475</v>
      </c>
      <c r="Z381" s="2">
        <f t="shared" si="100"/>
        <v>429</v>
      </c>
      <c r="AA381" s="1">
        <v>298</v>
      </c>
      <c r="AB381" s="2">
        <f t="shared" si="104"/>
        <v>214</v>
      </c>
      <c r="AC381" s="2">
        <f t="shared" si="104"/>
        <v>57</v>
      </c>
      <c r="AD381" s="2">
        <f t="shared" si="104"/>
        <v>235</v>
      </c>
      <c r="AE381" s="2">
        <f t="shared" si="103"/>
        <v>257</v>
      </c>
      <c r="AF381" s="2">
        <f t="shared" si="103"/>
        <v>184</v>
      </c>
      <c r="AG381" s="1" t="s">
        <v>148</v>
      </c>
      <c r="AH381" s="1" t="s">
        <v>202</v>
      </c>
      <c r="AI381" s="1">
        <v>77</v>
      </c>
      <c r="AJ381" s="1" t="s">
        <v>94</v>
      </c>
    </row>
    <row r="382" spans="1:36" x14ac:dyDescent="0.25">
      <c r="A382" s="3">
        <v>43593</v>
      </c>
      <c r="B382" s="4">
        <v>1</v>
      </c>
      <c r="C382" s="4">
        <f t="shared" si="88"/>
        <v>1</v>
      </c>
      <c r="D382" s="4">
        <f t="shared" si="89"/>
        <v>0</v>
      </c>
      <c r="E382" s="4">
        <f t="shared" si="90"/>
        <v>3</v>
      </c>
      <c r="F382" s="4">
        <f t="shared" si="93"/>
        <v>0</v>
      </c>
      <c r="G382" s="4">
        <f t="shared" si="94"/>
        <v>0</v>
      </c>
      <c r="H382" s="4">
        <f t="shared" si="95"/>
        <v>1</v>
      </c>
      <c r="I382" s="4">
        <f t="shared" si="96"/>
        <v>0</v>
      </c>
      <c r="J382" s="4">
        <f t="shared" si="97"/>
        <v>0</v>
      </c>
      <c r="K382" s="4">
        <f t="shared" si="98"/>
        <v>1</v>
      </c>
      <c r="L382" s="4">
        <f t="shared" si="91"/>
        <v>1</v>
      </c>
      <c r="M382" s="6">
        <f>( (_xlfn.DAYS(A382,Datas!$C$6)) / Datas!$E$6) * 100</f>
        <v>56.934306569343065</v>
      </c>
      <c r="N382" s="6">
        <f t="shared" si="92"/>
        <v>25.806451612903224</v>
      </c>
      <c r="O382" s="1">
        <v>658</v>
      </c>
      <c r="P382" s="2">
        <f t="shared" si="101"/>
        <v>710</v>
      </c>
      <c r="Q382" s="2">
        <f t="shared" si="101"/>
        <v>765</v>
      </c>
      <c r="R382" s="2">
        <f t="shared" si="101"/>
        <v>299</v>
      </c>
      <c r="S382" s="2">
        <f t="shared" si="101"/>
        <v>684</v>
      </c>
      <c r="T382" s="2">
        <f t="shared" si="102"/>
        <v>627</v>
      </c>
      <c r="U382" s="1">
        <v>424</v>
      </c>
      <c r="V382" s="2">
        <f>U381</f>
        <v>501</v>
      </c>
      <c r="W382" s="2">
        <f t="shared" si="99"/>
        <v>440</v>
      </c>
      <c r="X382" s="2">
        <f t="shared" si="99"/>
        <v>264</v>
      </c>
      <c r="Y382" s="2">
        <f t="shared" si="99"/>
        <v>438</v>
      </c>
      <c r="Z382" s="2">
        <f t="shared" si="100"/>
        <v>475</v>
      </c>
      <c r="AA382" s="1">
        <v>215</v>
      </c>
      <c r="AB382" s="2">
        <f t="shared" si="104"/>
        <v>298</v>
      </c>
      <c r="AC382" s="2">
        <f t="shared" si="104"/>
        <v>214</v>
      </c>
      <c r="AD382" s="2">
        <f t="shared" si="104"/>
        <v>57</v>
      </c>
      <c r="AE382" s="2">
        <f t="shared" si="103"/>
        <v>235</v>
      </c>
      <c r="AF382" s="2">
        <f t="shared" si="103"/>
        <v>257</v>
      </c>
      <c r="AG382" s="1" t="s">
        <v>186</v>
      </c>
      <c r="AH382" s="1" t="s">
        <v>217</v>
      </c>
      <c r="AI382" s="1">
        <v>74</v>
      </c>
      <c r="AJ382" s="1" t="s">
        <v>151</v>
      </c>
    </row>
    <row r="383" spans="1:36" x14ac:dyDescent="0.25">
      <c r="A383" s="3">
        <v>43594</v>
      </c>
      <c r="B383" s="4">
        <v>1</v>
      </c>
      <c r="C383" s="4">
        <f t="shared" si="88"/>
        <v>1</v>
      </c>
      <c r="D383" s="4">
        <f t="shared" si="89"/>
        <v>0</v>
      </c>
      <c r="E383" s="4">
        <f t="shared" si="90"/>
        <v>4</v>
      </c>
      <c r="F383" s="4">
        <f t="shared" si="93"/>
        <v>0</v>
      </c>
      <c r="G383" s="4">
        <f t="shared" si="94"/>
        <v>0</v>
      </c>
      <c r="H383" s="4">
        <f t="shared" si="95"/>
        <v>0</v>
      </c>
      <c r="I383" s="4">
        <f t="shared" si="96"/>
        <v>1</v>
      </c>
      <c r="J383" s="4">
        <f t="shared" si="97"/>
        <v>0</v>
      </c>
      <c r="K383" s="4">
        <f t="shared" si="98"/>
        <v>1</v>
      </c>
      <c r="L383" s="4">
        <f t="shared" si="91"/>
        <v>1</v>
      </c>
      <c r="M383" s="6">
        <f>( (_xlfn.DAYS(A383,Datas!$C$6)) / Datas!$E$6) * 100</f>
        <v>57.664233576642332</v>
      </c>
      <c r="N383" s="6">
        <f t="shared" si="92"/>
        <v>29.032258064516132</v>
      </c>
      <c r="O383" s="1">
        <v>680</v>
      </c>
      <c r="P383" s="2">
        <f t="shared" si="101"/>
        <v>658</v>
      </c>
      <c r="Q383" s="2">
        <f t="shared" si="101"/>
        <v>710</v>
      </c>
      <c r="R383" s="2">
        <f t="shared" si="101"/>
        <v>765</v>
      </c>
      <c r="S383" s="2">
        <f t="shared" si="101"/>
        <v>299</v>
      </c>
      <c r="T383" s="2">
        <f t="shared" si="102"/>
        <v>684</v>
      </c>
      <c r="U383" s="1">
        <v>455</v>
      </c>
      <c r="V383" s="2">
        <f>U382</f>
        <v>424</v>
      </c>
      <c r="W383" s="2">
        <f t="shared" si="99"/>
        <v>501</v>
      </c>
      <c r="X383" s="2">
        <f t="shared" si="99"/>
        <v>440</v>
      </c>
      <c r="Y383" s="2">
        <f t="shared" si="99"/>
        <v>264</v>
      </c>
      <c r="Z383" s="2">
        <f t="shared" si="100"/>
        <v>438</v>
      </c>
      <c r="AA383" s="1">
        <v>259</v>
      </c>
      <c r="AB383" s="2">
        <f t="shared" si="104"/>
        <v>215</v>
      </c>
      <c r="AC383" s="2">
        <f t="shared" si="104"/>
        <v>298</v>
      </c>
      <c r="AD383" s="2">
        <f t="shared" si="104"/>
        <v>214</v>
      </c>
      <c r="AE383" s="2">
        <f t="shared" si="103"/>
        <v>57</v>
      </c>
      <c r="AF383" s="2">
        <f t="shared" si="103"/>
        <v>235</v>
      </c>
      <c r="AG383" s="1" t="s">
        <v>293</v>
      </c>
      <c r="AH383" s="1" t="s">
        <v>23</v>
      </c>
      <c r="AI383" s="1">
        <v>75</v>
      </c>
      <c r="AJ383" s="1" t="s">
        <v>131</v>
      </c>
    </row>
    <row r="384" spans="1:36" x14ac:dyDescent="0.25">
      <c r="A384" s="3">
        <v>43595</v>
      </c>
      <c r="B384" s="4">
        <v>1</v>
      </c>
      <c r="C384" s="4">
        <f t="shared" si="88"/>
        <v>1</v>
      </c>
      <c r="D384" s="4">
        <f t="shared" si="89"/>
        <v>0</v>
      </c>
      <c r="E384" s="4">
        <f t="shared" si="90"/>
        <v>5</v>
      </c>
      <c r="F384" s="4">
        <f t="shared" si="93"/>
        <v>0</v>
      </c>
      <c r="G384" s="4">
        <f t="shared" si="94"/>
        <v>0</v>
      </c>
      <c r="H384" s="4">
        <f t="shared" si="95"/>
        <v>0</v>
      </c>
      <c r="I384" s="4">
        <f t="shared" si="96"/>
        <v>0</v>
      </c>
      <c r="J384" s="4">
        <f t="shared" si="97"/>
        <v>1</v>
      </c>
      <c r="K384" s="4">
        <f t="shared" si="98"/>
        <v>1</v>
      </c>
      <c r="L384" s="4">
        <f t="shared" si="91"/>
        <v>3</v>
      </c>
      <c r="M384" s="6">
        <f>( (_xlfn.DAYS(A384,Datas!$C$6)) / Datas!$E$6) * 100</f>
        <v>58.394160583941598</v>
      </c>
      <c r="N384" s="6">
        <f t="shared" si="92"/>
        <v>32.258064516129032</v>
      </c>
      <c r="O384" s="1">
        <v>291</v>
      </c>
      <c r="P384" s="2">
        <f t="shared" si="101"/>
        <v>680</v>
      </c>
      <c r="Q384" s="2">
        <f t="shared" si="101"/>
        <v>658</v>
      </c>
      <c r="R384" s="2">
        <f t="shared" si="101"/>
        <v>710</v>
      </c>
      <c r="S384" s="2">
        <f t="shared" si="101"/>
        <v>765</v>
      </c>
      <c r="T384" s="2">
        <f t="shared" si="102"/>
        <v>299</v>
      </c>
      <c r="U384" s="1">
        <v>279</v>
      </c>
      <c r="V384" s="2">
        <f>U383</f>
        <v>455</v>
      </c>
      <c r="W384" s="2">
        <f t="shared" si="99"/>
        <v>424</v>
      </c>
      <c r="X384" s="2">
        <f t="shared" si="99"/>
        <v>501</v>
      </c>
      <c r="Y384" s="2">
        <f t="shared" si="99"/>
        <v>440</v>
      </c>
      <c r="Z384" s="2">
        <f t="shared" si="100"/>
        <v>264</v>
      </c>
      <c r="AA384" s="1">
        <v>48</v>
      </c>
      <c r="AB384" s="2">
        <f t="shared" si="104"/>
        <v>259</v>
      </c>
      <c r="AC384" s="2">
        <f t="shared" si="104"/>
        <v>215</v>
      </c>
      <c r="AD384" s="2">
        <f t="shared" si="104"/>
        <v>298</v>
      </c>
      <c r="AE384" s="2">
        <f t="shared" si="103"/>
        <v>214</v>
      </c>
      <c r="AF384" s="2">
        <f t="shared" si="103"/>
        <v>57</v>
      </c>
      <c r="AG384" s="1" t="s">
        <v>143</v>
      </c>
      <c r="AH384" s="1" t="s">
        <v>207</v>
      </c>
      <c r="AI384" s="1">
        <v>76</v>
      </c>
      <c r="AJ384" s="1">
        <v>5</v>
      </c>
    </row>
    <row r="385" spans="1:36" x14ac:dyDescent="0.25">
      <c r="A385" s="3">
        <v>43598</v>
      </c>
      <c r="B385" s="4">
        <v>1</v>
      </c>
      <c r="C385" s="4">
        <f t="shared" si="88"/>
        <v>1</v>
      </c>
      <c r="D385" s="4">
        <f t="shared" si="89"/>
        <v>0</v>
      </c>
      <c r="E385" s="4">
        <f t="shared" si="90"/>
        <v>1</v>
      </c>
      <c r="F385" s="4">
        <f t="shared" si="93"/>
        <v>1</v>
      </c>
      <c r="G385" s="4">
        <f t="shared" si="94"/>
        <v>0</v>
      </c>
      <c r="H385" s="4">
        <f t="shared" si="95"/>
        <v>0</v>
      </c>
      <c r="I385" s="4">
        <f t="shared" si="96"/>
        <v>0</v>
      </c>
      <c r="J385" s="4">
        <f t="shared" si="97"/>
        <v>0</v>
      </c>
      <c r="K385" s="4">
        <f t="shared" si="98"/>
        <v>3</v>
      </c>
      <c r="L385" s="4">
        <f t="shared" si="91"/>
        <v>1</v>
      </c>
      <c r="M385" s="6">
        <f>( (_xlfn.DAYS(A385,Datas!$C$6)) / Datas!$E$6) * 100</f>
        <v>60.583941605839421</v>
      </c>
      <c r="N385" s="6">
        <f t="shared" si="92"/>
        <v>41.935483870967744</v>
      </c>
      <c r="O385" s="1">
        <v>715</v>
      </c>
      <c r="P385" s="2">
        <f t="shared" si="101"/>
        <v>291</v>
      </c>
      <c r="Q385" s="2">
        <f t="shared" si="101"/>
        <v>680</v>
      </c>
      <c r="R385" s="2">
        <f t="shared" si="101"/>
        <v>658</v>
      </c>
      <c r="S385" s="2">
        <f t="shared" si="101"/>
        <v>710</v>
      </c>
      <c r="T385" s="2">
        <f t="shared" si="102"/>
        <v>765</v>
      </c>
      <c r="U385" s="1">
        <v>393</v>
      </c>
      <c r="V385" s="2">
        <f>U384</f>
        <v>279</v>
      </c>
      <c r="W385" s="2">
        <f t="shared" si="99"/>
        <v>455</v>
      </c>
      <c r="X385" s="2">
        <f t="shared" si="99"/>
        <v>424</v>
      </c>
      <c r="Y385" s="2">
        <f t="shared" si="99"/>
        <v>501</v>
      </c>
      <c r="Z385" s="2">
        <f t="shared" si="100"/>
        <v>440</v>
      </c>
      <c r="AA385" s="1">
        <v>195</v>
      </c>
      <c r="AB385" s="2">
        <f t="shared" si="104"/>
        <v>48</v>
      </c>
      <c r="AC385" s="2">
        <f t="shared" si="104"/>
        <v>259</v>
      </c>
      <c r="AD385" s="2">
        <f t="shared" si="104"/>
        <v>215</v>
      </c>
      <c r="AE385" s="2">
        <f t="shared" si="103"/>
        <v>298</v>
      </c>
      <c r="AF385" s="2">
        <f t="shared" si="103"/>
        <v>214</v>
      </c>
      <c r="AG385" s="1" t="s">
        <v>140</v>
      </c>
      <c r="AH385" s="1" t="s">
        <v>202</v>
      </c>
      <c r="AI385" s="1">
        <v>81</v>
      </c>
      <c r="AJ385" s="1" t="s">
        <v>163</v>
      </c>
    </row>
    <row r="386" spans="1:36" x14ac:dyDescent="0.25">
      <c r="A386" s="3">
        <v>43599</v>
      </c>
      <c r="B386" s="4">
        <v>1</v>
      </c>
      <c r="C386" s="4">
        <f t="shared" ref="C386:C449" si="105">IF(B386=1,1,0)</f>
        <v>1</v>
      </c>
      <c r="D386" s="4">
        <f t="shared" ref="D386:D449" si="106">IF(B386=2,1,0)</f>
        <v>0</v>
      </c>
      <c r="E386" s="4">
        <f t="shared" ref="E386:E449" si="107">WEEKDAY(A386,2)</f>
        <v>2</v>
      </c>
      <c r="F386" s="4">
        <f t="shared" si="93"/>
        <v>0</v>
      </c>
      <c r="G386" s="4">
        <f t="shared" si="94"/>
        <v>1</v>
      </c>
      <c r="H386" s="4">
        <f t="shared" si="95"/>
        <v>0</v>
      </c>
      <c r="I386" s="4">
        <f t="shared" si="96"/>
        <v>0</v>
      </c>
      <c r="J386" s="4">
        <f t="shared" si="97"/>
        <v>0</v>
      </c>
      <c r="K386" s="4">
        <f t="shared" si="98"/>
        <v>1</v>
      </c>
      <c r="L386" s="4">
        <f t="shared" ref="L386:L449" si="108">_xlfn.DAYS(A387,A386)</f>
        <v>1</v>
      </c>
      <c r="M386" s="6">
        <f>( (_xlfn.DAYS(A386,Datas!$C$6)) / Datas!$E$6) * 100</f>
        <v>61.313868613138688</v>
      </c>
      <c r="N386" s="6">
        <f t="shared" ref="N386:N449" si="109">DAY(A386)/(DAY(EOMONTH(A386,0))) * 100</f>
        <v>45.161290322580641</v>
      </c>
      <c r="O386" s="1">
        <v>737</v>
      </c>
      <c r="P386" s="2">
        <f t="shared" si="101"/>
        <v>715</v>
      </c>
      <c r="Q386" s="2">
        <f t="shared" si="101"/>
        <v>291</v>
      </c>
      <c r="R386" s="2">
        <f t="shared" si="101"/>
        <v>680</v>
      </c>
      <c r="S386" s="2">
        <f t="shared" si="101"/>
        <v>658</v>
      </c>
      <c r="T386" s="2">
        <f t="shared" si="102"/>
        <v>710</v>
      </c>
      <c r="U386" s="1">
        <v>506</v>
      </c>
      <c r="V386" s="2">
        <f>U385</f>
        <v>393</v>
      </c>
      <c r="W386" s="2">
        <f t="shared" si="99"/>
        <v>279</v>
      </c>
      <c r="X386" s="2">
        <f t="shared" si="99"/>
        <v>455</v>
      </c>
      <c r="Y386" s="2">
        <f t="shared" si="99"/>
        <v>424</v>
      </c>
      <c r="Z386" s="2">
        <f t="shared" si="100"/>
        <v>501</v>
      </c>
      <c r="AA386" s="1">
        <v>276</v>
      </c>
      <c r="AB386" s="2">
        <f t="shared" si="104"/>
        <v>195</v>
      </c>
      <c r="AC386" s="2">
        <f t="shared" si="104"/>
        <v>48</v>
      </c>
      <c r="AD386" s="2">
        <f t="shared" si="104"/>
        <v>259</v>
      </c>
      <c r="AE386" s="2">
        <f t="shared" si="103"/>
        <v>215</v>
      </c>
      <c r="AF386" s="2">
        <f t="shared" si="103"/>
        <v>298</v>
      </c>
      <c r="AG386" s="1" t="s">
        <v>142</v>
      </c>
      <c r="AH386" s="1" t="s">
        <v>251</v>
      </c>
      <c r="AI386" s="1">
        <v>85</v>
      </c>
      <c r="AJ386" s="1" t="s">
        <v>162</v>
      </c>
    </row>
    <row r="387" spans="1:36" x14ac:dyDescent="0.25">
      <c r="A387" s="3">
        <v>43600</v>
      </c>
      <c r="B387" s="4">
        <v>1</v>
      </c>
      <c r="C387" s="4">
        <f t="shared" si="105"/>
        <v>1</v>
      </c>
      <c r="D387" s="4">
        <f t="shared" si="106"/>
        <v>0</v>
      </c>
      <c r="E387" s="4">
        <f t="shared" si="107"/>
        <v>3</v>
      </c>
      <c r="F387" s="4">
        <f t="shared" ref="F387:F450" si="110">IF($E387=1,1,0)</f>
        <v>0</v>
      </c>
      <c r="G387" s="4">
        <f t="shared" ref="G387:G450" si="111">IF($E387=2,1,0)</f>
        <v>0</v>
      </c>
      <c r="H387" s="4">
        <f t="shared" ref="H387:H450" si="112">IF($E387=3,1,0)</f>
        <v>1</v>
      </c>
      <c r="I387" s="4">
        <f t="shared" ref="I387:I450" si="113">IF($E387=4,1,0)</f>
        <v>0</v>
      </c>
      <c r="J387" s="4">
        <f t="shared" ref="J387:J450" si="114">IF($E387=5,1,0)</f>
        <v>0</v>
      </c>
      <c r="K387" s="4">
        <f t="shared" ref="K387:K450" si="115">_xlfn.DAYS(A387,A386)</f>
        <v>1</v>
      </c>
      <c r="L387" s="4">
        <f t="shared" si="108"/>
        <v>1</v>
      </c>
      <c r="M387" s="6">
        <f>( (_xlfn.DAYS(A387,Datas!$C$6)) / Datas!$E$6) * 100</f>
        <v>62.043795620437962</v>
      </c>
      <c r="N387" s="6">
        <f t="shared" si="109"/>
        <v>48.387096774193552</v>
      </c>
      <c r="O387" s="1">
        <v>16</v>
      </c>
      <c r="P387" s="2">
        <f t="shared" si="101"/>
        <v>737</v>
      </c>
      <c r="Q387" s="2">
        <f t="shared" si="101"/>
        <v>715</v>
      </c>
      <c r="R387" s="2">
        <f t="shared" si="101"/>
        <v>291</v>
      </c>
      <c r="S387" s="2">
        <f t="shared" si="101"/>
        <v>680</v>
      </c>
      <c r="T387" s="2">
        <f t="shared" si="102"/>
        <v>658</v>
      </c>
      <c r="U387" s="1">
        <v>19</v>
      </c>
      <c r="V387" s="2">
        <f>U386</f>
        <v>506</v>
      </c>
      <c r="W387" s="2">
        <f t="shared" si="99"/>
        <v>393</v>
      </c>
      <c r="X387" s="2">
        <f t="shared" si="99"/>
        <v>279</v>
      </c>
      <c r="Y387" s="2">
        <f t="shared" ref="Y387:Z450" si="116">X386</f>
        <v>455</v>
      </c>
      <c r="Z387" s="2">
        <f t="shared" si="100"/>
        <v>424</v>
      </c>
      <c r="AA387" s="1">
        <v>0</v>
      </c>
      <c r="AB387" s="2">
        <f t="shared" si="104"/>
        <v>276</v>
      </c>
      <c r="AC387" s="2">
        <f t="shared" si="104"/>
        <v>195</v>
      </c>
      <c r="AD387" s="2">
        <f t="shared" si="104"/>
        <v>48</v>
      </c>
      <c r="AE387" s="2">
        <f t="shared" si="103"/>
        <v>259</v>
      </c>
      <c r="AF387" s="2">
        <f t="shared" si="103"/>
        <v>215</v>
      </c>
      <c r="AG387" s="1" t="s">
        <v>42</v>
      </c>
      <c r="AH387" s="1">
        <v>20</v>
      </c>
      <c r="AI387" s="1">
        <v>73</v>
      </c>
      <c r="AJ387" s="1" t="s">
        <v>163</v>
      </c>
    </row>
    <row r="388" spans="1:36" x14ac:dyDescent="0.25">
      <c r="A388" s="3">
        <v>43601</v>
      </c>
      <c r="B388" s="4">
        <v>1</v>
      </c>
      <c r="C388" s="4">
        <f t="shared" si="105"/>
        <v>1</v>
      </c>
      <c r="D388" s="4">
        <f t="shared" si="106"/>
        <v>0</v>
      </c>
      <c r="E388" s="4">
        <f t="shared" si="107"/>
        <v>4</v>
      </c>
      <c r="F388" s="4">
        <f t="shared" si="110"/>
        <v>0</v>
      </c>
      <c r="G388" s="4">
        <f t="shared" si="111"/>
        <v>0</v>
      </c>
      <c r="H388" s="4">
        <f t="shared" si="112"/>
        <v>0</v>
      </c>
      <c r="I388" s="4">
        <f t="shared" si="113"/>
        <v>1</v>
      </c>
      <c r="J388" s="4">
        <f t="shared" si="114"/>
        <v>0</v>
      </c>
      <c r="K388" s="4">
        <f t="shared" si="115"/>
        <v>1</v>
      </c>
      <c r="L388" s="4">
        <f t="shared" si="108"/>
        <v>1</v>
      </c>
      <c r="M388" s="6">
        <f>( (_xlfn.DAYS(A388,Datas!$C$6)) / Datas!$E$6) * 100</f>
        <v>62.773722627737229</v>
      </c>
      <c r="N388" s="6">
        <f t="shared" si="109"/>
        <v>51.612903225806448</v>
      </c>
      <c r="O388" s="1">
        <v>690</v>
      </c>
      <c r="P388" s="2">
        <f t="shared" si="101"/>
        <v>16</v>
      </c>
      <c r="Q388" s="2">
        <f t="shared" si="101"/>
        <v>737</v>
      </c>
      <c r="R388" s="2">
        <f t="shared" si="101"/>
        <v>715</v>
      </c>
      <c r="S388" s="2">
        <f t="shared" si="101"/>
        <v>291</v>
      </c>
      <c r="T388" s="2">
        <f t="shared" si="102"/>
        <v>680</v>
      </c>
      <c r="U388" s="1">
        <v>400</v>
      </c>
      <c r="V388" s="2">
        <f>U387</f>
        <v>19</v>
      </c>
      <c r="W388" s="2">
        <f t="shared" ref="W388:Z451" si="117">V387</f>
        <v>506</v>
      </c>
      <c r="X388" s="2">
        <f t="shared" si="117"/>
        <v>393</v>
      </c>
      <c r="Y388" s="2">
        <f t="shared" si="116"/>
        <v>279</v>
      </c>
      <c r="Z388" s="2">
        <f t="shared" si="116"/>
        <v>455</v>
      </c>
      <c r="AA388" s="1">
        <v>244</v>
      </c>
      <c r="AB388" s="2">
        <f t="shared" si="104"/>
        <v>0</v>
      </c>
      <c r="AC388" s="2">
        <f t="shared" si="104"/>
        <v>276</v>
      </c>
      <c r="AD388" s="2">
        <f t="shared" si="104"/>
        <v>195</v>
      </c>
      <c r="AE388" s="2">
        <f t="shared" si="103"/>
        <v>48</v>
      </c>
      <c r="AF388" s="2">
        <f t="shared" si="103"/>
        <v>259</v>
      </c>
      <c r="AG388" s="1" t="s">
        <v>107</v>
      </c>
      <c r="AH388" s="1" t="s">
        <v>15</v>
      </c>
      <c r="AI388" s="1">
        <v>80</v>
      </c>
      <c r="AJ388" s="1" t="s">
        <v>154</v>
      </c>
    </row>
    <row r="389" spans="1:36" x14ac:dyDescent="0.25">
      <c r="A389" s="3">
        <v>43602</v>
      </c>
      <c r="B389" s="4">
        <v>1</v>
      </c>
      <c r="C389" s="4">
        <f t="shared" si="105"/>
        <v>1</v>
      </c>
      <c r="D389" s="4">
        <f t="shared" si="106"/>
        <v>0</v>
      </c>
      <c r="E389" s="4">
        <f t="shared" si="107"/>
        <v>5</v>
      </c>
      <c r="F389" s="4">
        <f t="shared" si="110"/>
        <v>0</v>
      </c>
      <c r="G389" s="4">
        <f t="shared" si="111"/>
        <v>0</v>
      </c>
      <c r="H389" s="4">
        <f t="shared" si="112"/>
        <v>0</v>
      </c>
      <c r="I389" s="4">
        <f t="shared" si="113"/>
        <v>0</v>
      </c>
      <c r="J389" s="4">
        <f t="shared" si="114"/>
        <v>1</v>
      </c>
      <c r="K389" s="4">
        <f t="shared" si="115"/>
        <v>1</v>
      </c>
      <c r="L389" s="4">
        <f t="shared" si="108"/>
        <v>3</v>
      </c>
      <c r="M389" s="6">
        <f>( (_xlfn.DAYS(A389,Datas!$C$6)) / Datas!$E$6) * 100</f>
        <v>63.503649635036496</v>
      </c>
      <c r="N389" s="6">
        <f t="shared" si="109"/>
        <v>54.838709677419352</v>
      </c>
      <c r="O389" s="1">
        <v>293</v>
      </c>
      <c r="P389" s="2">
        <f t="shared" si="101"/>
        <v>690</v>
      </c>
      <c r="Q389" s="2">
        <f t="shared" si="101"/>
        <v>16</v>
      </c>
      <c r="R389" s="2">
        <f t="shared" si="101"/>
        <v>737</v>
      </c>
      <c r="S389" s="2">
        <f t="shared" ref="S389:T452" si="118">R388</f>
        <v>715</v>
      </c>
      <c r="T389" s="2">
        <f t="shared" si="102"/>
        <v>291</v>
      </c>
      <c r="U389" s="1">
        <v>268</v>
      </c>
      <c r="V389" s="2">
        <f>U388</f>
        <v>400</v>
      </c>
      <c r="W389" s="2">
        <f t="shared" si="117"/>
        <v>19</v>
      </c>
      <c r="X389" s="2">
        <f t="shared" si="117"/>
        <v>506</v>
      </c>
      <c r="Y389" s="2">
        <f t="shared" si="116"/>
        <v>393</v>
      </c>
      <c r="Z389" s="2">
        <f t="shared" si="116"/>
        <v>279</v>
      </c>
      <c r="AA389" s="1">
        <v>66</v>
      </c>
      <c r="AB389" s="2">
        <f t="shared" si="104"/>
        <v>244</v>
      </c>
      <c r="AC389" s="2">
        <f t="shared" si="104"/>
        <v>0</v>
      </c>
      <c r="AD389" s="2">
        <f t="shared" si="104"/>
        <v>276</v>
      </c>
      <c r="AE389" s="2">
        <f t="shared" si="103"/>
        <v>195</v>
      </c>
      <c r="AF389" s="2">
        <f t="shared" si="103"/>
        <v>48</v>
      </c>
      <c r="AG389" s="1" t="s">
        <v>133</v>
      </c>
      <c r="AH389" s="1" t="s">
        <v>31</v>
      </c>
      <c r="AI389" s="1">
        <v>91</v>
      </c>
      <c r="AJ389" s="1" t="s">
        <v>154</v>
      </c>
    </row>
    <row r="390" spans="1:36" x14ac:dyDescent="0.25">
      <c r="A390" s="3">
        <v>43605</v>
      </c>
      <c r="B390" s="4">
        <v>1</v>
      </c>
      <c r="C390" s="4">
        <f t="shared" si="105"/>
        <v>1</v>
      </c>
      <c r="D390" s="4">
        <f t="shared" si="106"/>
        <v>0</v>
      </c>
      <c r="E390" s="4">
        <f t="shared" si="107"/>
        <v>1</v>
      </c>
      <c r="F390" s="4">
        <f t="shared" si="110"/>
        <v>1</v>
      </c>
      <c r="G390" s="4">
        <f t="shared" si="111"/>
        <v>0</v>
      </c>
      <c r="H390" s="4">
        <f t="shared" si="112"/>
        <v>0</v>
      </c>
      <c r="I390" s="4">
        <f t="shared" si="113"/>
        <v>0</v>
      </c>
      <c r="J390" s="4">
        <f t="shared" si="114"/>
        <v>0</v>
      </c>
      <c r="K390" s="4">
        <f t="shared" si="115"/>
        <v>3</v>
      </c>
      <c r="L390" s="4">
        <f t="shared" si="108"/>
        <v>1</v>
      </c>
      <c r="M390" s="6">
        <f>( (_xlfn.DAYS(A390,Datas!$C$6)) / Datas!$E$6) * 100</f>
        <v>65.693430656934311</v>
      </c>
      <c r="N390" s="6">
        <f t="shared" si="109"/>
        <v>64.516129032258064</v>
      </c>
      <c r="O390" s="1">
        <v>670</v>
      </c>
      <c r="P390" s="2">
        <f t="shared" ref="P390:T453" si="119">O389</f>
        <v>293</v>
      </c>
      <c r="Q390" s="2">
        <f t="shared" si="119"/>
        <v>690</v>
      </c>
      <c r="R390" s="2">
        <f t="shared" si="119"/>
        <v>16</v>
      </c>
      <c r="S390" s="2">
        <f t="shared" si="118"/>
        <v>737</v>
      </c>
      <c r="T390" s="2">
        <f t="shared" si="118"/>
        <v>715</v>
      </c>
      <c r="U390" s="1">
        <v>416</v>
      </c>
      <c r="V390" s="2">
        <f>U389</f>
        <v>268</v>
      </c>
      <c r="W390" s="2">
        <f t="shared" si="117"/>
        <v>400</v>
      </c>
      <c r="X390" s="2">
        <f t="shared" si="117"/>
        <v>19</v>
      </c>
      <c r="Y390" s="2">
        <f t="shared" si="116"/>
        <v>506</v>
      </c>
      <c r="Z390" s="2">
        <f t="shared" si="116"/>
        <v>393</v>
      </c>
      <c r="AA390" s="1">
        <v>188</v>
      </c>
      <c r="AB390" s="2">
        <f t="shared" si="104"/>
        <v>66</v>
      </c>
      <c r="AC390" s="2">
        <f t="shared" si="104"/>
        <v>244</v>
      </c>
      <c r="AD390" s="2">
        <f t="shared" si="104"/>
        <v>0</v>
      </c>
      <c r="AE390" s="2">
        <f t="shared" si="103"/>
        <v>276</v>
      </c>
      <c r="AF390" s="2">
        <f t="shared" si="103"/>
        <v>195</v>
      </c>
      <c r="AG390" s="1" t="s">
        <v>41</v>
      </c>
      <c r="AH390" s="1" t="s">
        <v>8</v>
      </c>
      <c r="AI390" s="1">
        <v>87</v>
      </c>
      <c r="AJ390" s="1" t="s">
        <v>154</v>
      </c>
    </row>
    <row r="391" spans="1:36" x14ac:dyDescent="0.25">
      <c r="A391" s="3">
        <v>43606</v>
      </c>
      <c r="B391" s="4">
        <v>1</v>
      </c>
      <c r="C391" s="4">
        <f t="shared" si="105"/>
        <v>1</v>
      </c>
      <c r="D391" s="4">
        <f t="shared" si="106"/>
        <v>0</v>
      </c>
      <c r="E391" s="4">
        <f t="shared" si="107"/>
        <v>2</v>
      </c>
      <c r="F391" s="4">
        <f t="shared" si="110"/>
        <v>0</v>
      </c>
      <c r="G391" s="4">
        <f t="shared" si="111"/>
        <v>1</v>
      </c>
      <c r="H391" s="4">
        <f t="shared" si="112"/>
        <v>0</v>
      </c>
      <c r="I391" s="4">
        <f t="shared" si="113"/>
        <v>0</v>
      </c>
      <c r="J391" s="4">
        <f t="shared" si="114"/>
        <v>0</v>
      </c>
      <c r="K391" s="4">
        <f t="shared" si="115"/>
        <v>1</v>
      </c>
      <c r="L391" s="4">
        <f t="shared" si="108"/>
        <v>1</v>
      </c>
      <c r="M391" s="6">
        <f>( (_xlfn.DAYS(A391,Datas!$C$6)) / Datas!$E$6) * 100</f>
        <v>66.423357664233578</v>
      </c>
      <c r="N391" s="6">
        <f t="shared" si="109"/>
        <v>67.741935483870961</v>
      </c>
      <c r="O391" s="1">
        <v>589</v>
      </c>
      <c r="P391" s="2">
        <f t="shared" si="119"/>
        <v>670</v>
      </c>
      <c r="Q391" s="2">
        <f t="shared" si="119"/>
        <v>293</v>
      </c>
      <c r="R391" s="2">
        <f t="shared" si="119"/>
        <v>690</v>
      </c>
      <c r="S391" s="2">
        <f t="shared" si="118"/>
        <v>16</v>
      </c>
      <c r="T391" s="2">
        <f t="shared" si="118"/>
        <v>737</v>
      </c>
      <c r="U391" s="1">
        <v>459</v>
      </c>
      <c r="V391" s="2">
        <f>U390</f>
        <v>416</v>
      </c>
      <c r="W391" s="2">
        <f t="shared" si="117"/>
        <v>268</v>
      </c>
      <c r="X391" s="2">
        <f t="shared" si="117"/>
        <v>400</v>
      </c>
      <c r="Y391" s="2">
        <f t="shared" si="116"/>
        <v>19</v>
      </c>
      <c r="Z391" s="2">
        <f t="shared" si="116"/>
        <v>506</v>
      </c>
      <c r="AA391" s="1">
        <v>256</v>
      </c>
      <c r="AB391" s="2">
        <f t="shared" si="104"/>
        <v>188</v>
      </c>
      <c r="AC391" s="2">
        <f t="shared" si="104"/>
        <v>66</v>
      </c>
      <c r="AD391" s="2">
        <f t="shared" si="104"/>
        <v>244</v>
      </c>
      <c r="AE391" s="2">
        <f t="shared" si="103"/>
        <v>0</v>
      </c>
      <c r="AF391" s="2">
        <f t="shared" si="103"/>
        <v>276</v>
      </c>
      <c r="AG391" s="1" t="s">
        <v>130</v>
      </c>
      <c r="AH391" s="1" t="s">
        <v>8</v>
      </c>
      <c r="AI391" s="1">
        <v>87</v>
      </c>
      <c r="AJ391" s="1" t="s">
        <v>117</v>
      </c>
    </row>
    <row r="392" spans="1:36" x14ac:dyDescent="0.25">
      <c r="A392" s="3">
        <v>43607</v>
      </c>
      <c r="B392" s="4">
        <v>1</v>
      </c>
      <c r="C392" s="4">
        <f t="shared" si="105"/>
        <v>1</v>
      </c>
      <c r="D392" s="4">
        <f t="shared" si="106"/>
        <v>0</v>
      </c>
      <c r="E392" s="4">
        <f t="shared" si="107"/>
        <v>3</v>
      </c>
      <c r="F392" s="4">
        <f t="shared" si="110"/>
        <v>0</v>
      </c>
      <c r="G392" s="4">
        <f t="shared" si="111"/>
        <v>0</v>
      </c>
      <c r="H392" s="4">
        <f t="shared" si="112"/>
        <v>1</v>
      </c>
      <c r="I392" s="4">
        <f t="shared" si="113"/>
        <v>0</v>
      </c>
      <c r="J392" s="4">
        <f t="shared" si="114"/>
        <v>0</v>
      </c>
      <c r="K392" s="4">
        <f t="shared" si="115"/>
        <v>1</v>
      </c>
      <c r="L392" s="4">
        <f t="shared" si="108"/>
        <v>1</v>
      </c>
      <c r="M392" s="6">
        <f>( (_xlfn.DAYS(A392,Datas!$C$6)) / Datas!$E$6) * 100</f>
        <v>67.153284671532845</v>
      </c>
      <c r="N392" s="6">
        <f t="shared" si="109"/>
        <v>70.967741935483872</v>
      </c>
      <c r="O392" s="1">
        <v>610</v>
      </c>
      <c r="P392" s="2">
        <f t="shared" si="119"/>
        <v>589</v>
      </c>
      <c r="Q392" s="2">
        <f t="shared" si="119"/>
        <v>670</v>
      </c>
      <c r="R392" s="2">
        <f t="shared" si="119"/>
        <v>293</v>
      </c>
      <c r="S392" s="2">
        <f t="shared" si="118"/>
        <v>690</v>
      </c>
      <c r="T392" s="2">
        <f t="shared" si="118"/>
        <v>16</v>
      </c>
      <c r="U392" s="1">
        <v>424</v>
      </c>
      <c r="V392" s="2">
        <f>U391</f>
        <v>459</v>
      </c>
      <c r="W392" s="2">
        <f t="shared" si="117"/>
        <v>416</v>
      </c>
      <c r="X392" s="2">
        <f t="shared" si="117"/>
        <v>268</v>
      </c>
      <c r="Y392" s="2">
        <f t="shared" si="116"/>
        <v>400</v>
      </c>
      <c r="Z392" s="2">
        <f t="shared" si="116"/>
        <v>19</v>
      </c>
      <c r="AA392" s="1">
        <v>227</v>
      </c>
      <c r="AB392" s="2">
        <f t="shared" si="104"/>
        <v>256</v>
      </c>
      <c r="AC392" s="2">
        <f t="shared" si="104"/>
        <v>188</v>
      </c>
      <c r="AD392" s="2">
        <f t="shared" si="104"/>
        <v>66</v>
      </c>
      <c r="AE392" s="2">
        <f t="shared" si="103"/>
        <v>244</v>
      </c>
      <c r="AF392" s="2">
        <f t="shared" si="103"/>
        <v>0</v>
      </c>
      <c r="AG392" s="1" t="s">
        <v>303</v>
      </c>
      <c r="AH392" s="1" t="s">
        <v>119</v>
      </c>
      <c r="AI392" s="1">
        <v>82</v>
      </c>
      <c r="AJ392" s="1" t="s">
        <v>100</v>
      </c>
    </row>
    <row r="393" spans="1:36" x14ac:dyDescent="0.25">
      <c r="A393" s="3">
        <v>43608</v>
      </c>
      <c r="B393" s="4">
        <v>1</v>
      </c>
      <c r="C393" s="4">
        <f t="shared" si="105"/>
        <v>1</v>
      </c>
      <c r="D393" s="4">
        <f t="shared" si="106"/>
        <v>0</v>
      </c>
      <c r="E393" s="4">
        <f t="shared" si="107"/>
        <v>4</v>
      </c>
      <c r="F393" s="4">
        <f t="shared" si="110"/>
        <v>0</v>
      </c>
      <c r="G393" s="4">
        <f t="shared" si="111"/>
        <v>0</v>
      </c>
      <c r="H393" s="4">
        <f t="shared" si="112"/>
        <v>0</v>
      </c>
      <c r="I393" s="4">
        <f t="shared" si="113"/>
        <v>1</v>
      </c>
      <c r="J393" s="4">
        <f t="shared" si="114"/>
        <v>0</v>
      </c>
      <c r="K393" s="4">
        <f t="shared" si="115"/>
        <v>1</v>
      </c>
      <c r="L393" s="4">
        <f t="shared" si="108"/>
        <v>1</v>
      </c>
      <c r="M393" s="6">
        <f>( (_xlfn.DAYS(A393,Datas!$C$6)) / Datas!$E$6) * 100</f>
        <v>67.883211678832112</v>
      </c>
      <c r="N393" s="6">
        <f t="shared" si="109"/>
        <v>74.193548387096769</v>
      </c>
      <c r="O393" s="1">
        <v>610</v>
      </c>
      <c r="P393" s="2">
        <f t="shared" si="119"/>
        <v>610</v>
      </c>
      <c r="Q393" s="2">
        <f t="shared" si="119"/>
        <v>589</v>
      </c>
      <c r="R393" s="2">
        <f t="shared" si="119"/>
        <v>670</v>
      </c>
      <c r="S393" s="2">
        <f t="shared" si="118"/>
        <v>293</v>
      </c>
      <c r="T393" s="2">
        <f t="shared" si="118"/>
        <v>690</v>
      </c>
      <c r="U393" s="1">
        <v>439</v>
      </c>
      <c r="V393" s="2">
        <f>U392</f>
        <v>424</v>
      </c>
      <c r="W393" s="2">
        <f t="shared" si="117"/>
        <v>459</v>
      </c>
      <c r="X393" s="2">
        <f t="shared" si="117"/>
        <v>416</v>
      </c>
      <c r="Y393" s="2">
        <f t="shared" si="116"/>
        <v>268</v>
      </c>
      <c r="Z393" s="2">
        <f t="shared" si="116"/>
        <v>400</v>
      </c>
      <c r="AA393" s="1">
        <v>223</v>
      </c>
      <c r="AB393" s="2">
        <f t="shared" si="104"/>
        <v>227</v>
      </c>
      <c r="AC393" s="2">
        <f t="shared" si="104"/>
        <v>256</v>
      </c>
      <c r="AD393" s="2">
        <f t="shared" si="104"/>
        <v>188</v>
      </c>
      <c r="AE393" s="2">
        <f t="shared" si="103"/>
        <v>66</v>
      </c>
      <c r="AF393" s="2">
        <f t="shared" si="103"/>
        <v>244</v>
      </c>
      <c r="AG393" s="1" t="s">
        <v>19</v>
      </c>
      <c r="AH393" s="1" t="s">
        <v>55</v>
      </c>
      <c r="AI393" s="1">
        <v>82</v>
      </c>
      <c r="AJ393" s="1" t="s">
        <v>163</v>
      </c>
    </row>
    <row r="394" spans="1:36" x14ac:dyDescent="0.25">
      <c r="A394" s="3">
        <v>43609</v>
      </c>
      <c r="B394" s="4">
        <v>1</v>
      </c>
      <c r="C394" s="4">
        <f t="shared" si="105"/>
        <v>1</v>
      </c>
      <c r="D394" s="4">
        <f t="shared" si="106"/>
        <v>0</v>
      </c>
      <c r="E394" s="4">
        <f t="shared" si="107"/>
        <v>5</v>
      </c>
      <c r="F394" s="4">
        <f t="shared" si="110"/>
        <v>0</v>
      </c>
      <c r="G394" s="4">
        <f t="shared" si="111"/>
        <v>0</v>
      </c>
      <c r="H394" s="4">
        <f t="shared" si="112"/>
        <v>0</v>
      </c>
      <c r="I394" s="4">
        <f t="shared" si="113"/>
        <v>0</v>
      </c>
      <c r="J394" s="4">
        <f t="shared" si="114"/>
        <v>1</v>
      </c>
      <c r="K394" s="4">
        <f t="shared" si="115"/>
        <v>1</v>
      </c>
      <c r="L394" s="4">
        <f t="shared" si="108"/>
        <v>3</v>
      </c>
      <c r="M394" s="6">
        <f>( (_xlfn.DAYS(A394,Datas!$C$6)) / Datas!$E$6) * 100</f>
        <v>68.613138686131393</v>
      </c>
      <c r="N394" s="6">
        <f t="shared" si="109"/>
        <v>77.41935483870968</v>
      </c>
      <c r="O394" s="1">
        <v>254</v>
      </c>
      <c r="P394" s="2">
        <f t="shared" si="119"/>
        <v>610</v>
      </c>
      <c r="Q394" s="2">
        <f t="shared" si="119"/>
        <v>610</v>
      </c>
      <c r="R394" s="2">
        <f t="shared" si="119"/>
        <v>589</v>
      </c>
      <c r="S394" s="2">
        <f t="shared" si="118"/>
        <v>670</v>
      </c>
      <c r="T394" s="2">
        <f t="shared" si="118"/>
        <v>293</v>
      </c>
      <c r="U394" s="1">
        <v>251</v>
      </c>
      <c r="V394" s="2">
        <f>U393</f>
        <v>439</v>
      </c>
      <c r="W394" s="2">
        <f t="shared" si="117"/>
        <v>424</v>
      </c>
      <c r="X394" s="2">
        <f t="shared" si="117"/>
        <v>459</v>
      </c>
      <c r="Y394" s="2">
        <f t="shared" si="116"/>
        <v>416</v>
      </c>
      <c r="Z394" s="2">
        <f t="shared" si="116"/>
        <v>268</v>
      </c>
      <c r="AA394" s="1">
        <v>49</v>
      </c>
      <c r="AB394" s="2">
        <f t="shared" si="104"/>
        <v>223</v>
      </c>
      <c r="AC394" s="2">
        <f t="shared" si="104"/>
        <v>227</v>
      </c>
      <c r="AD394" s="2">
        <f t="shared" si="104"/>
        <v>256</v>
      </c>
      <c r="AE394" s="2">
        <f t="shared" si="103"/>
        <v>188</v>
      </c>
      <c r="AF394" s="2">
        <f t="shared" si="103"/>
        <v>66</v>
      </c>
      <c r="AG394" s="1" t="s">
        <v>253</v>
      </c>
      <c r="AH394" s="1" t="s">
        <v>71</v>
      </c>
      <c r="AI394" s="1">
        <v>83</v>
      </c>
      <c r="AJ394" s="1" t="s">
        <v>34</v>
      </c>
    </row>
    <row r="395" spans="1:36" x14ac:dyDescent="0.25">
      <c r="A395" s="3">
        <v>43612</v>
      </c>
      <c r="B395" s="4">
        <v>1</v>
      </c>
      <c r="C395" s="4">
        <f t="shared" si="105"/>
        <v>1</v>
      </c>
      <c r="D395" s="4">
        <f t="shared" si="106"/>
        <v>0</v>
      </c>
      <c r="E395" s="4">
        <f t="shared" si="107"/>
        <v>1</v>
      </c>
      <c r="F395" s="4">
        <f t="shared" si="110"/>
        <v>1</v>
      </c>
      <c r="G395" s="4">
        <f t="shared" si="111"/>
        <v>0</v>
      </c>
      <c r="H395" s="4">
        <f t="shared" si="112"/>
        <v>0</v>
      </c>
      <c r="I395" s="4">
        <f t="shared" si="113"/>
        <v>0</v>
      </c>
      <c r="J395" s="4">
        <f t="shared" si="114"/>
        <v>0</v>
      </c>
      <c r="K395" s="4">
        <f t="shared" si="115"/>
        <v>3</v>
      </c>
      <c r="L395" s="4">
        <f t="shared" si="108"/>
        <v>1</v>
      </c>
      <c r="M395" s="6">
        <f>( (_xlfn.DAYS(A395,Datas!$C$6)) / Datas!$E$6) * 100</f>
        <v>70.802919708029194</v>
      </c>
      <c r="N395" s="6">
        <f t="shared" si="109"/>
        <v>87.096774193548384</v>
      </c>
      <c r="O395" s="1">
        <v>756</v>
      </c>
      <c r="P395" s="2">
        <f t="shared" si="119"/>
        <v>254</v>
      </c>
      <c r="Q395" s="2">
        <f t="shared" si="119"/>
        <v>610</v>
      </c>
      <c r="R395" s="2">
        <f t="shared" si="119"/>
        <v>610</v>
      </c>
      <c r="S395" s="2">
        <f t="shared" si="118"/>
        <v>589</v>
      </c>
      <c r="T395" s="2">
        <f t="shared" si="118"/>
        <v>670</v>
      </c>
      <c r="U395" s="1">
        <v>434</v>
      </c>
      <c r="V395" s="2">
        <f>U394</f>
        <v>251</v>
      </c>
      <c r="W395" s="2">
        <f t="shared" si="117"/>
        <v>439</v>
      </c>
      <c r="X395" s="2">
        <f t="shared" si="117"/>
        <v>424</v>
      </c>
      <c r="Y395" s="2">
        <f t="shared" si="116"/>
        <v>459</v>
      </c>
      <c r="Z395" s="2">
        <f t="shared" si="116"/>
        <v>416</v>
      </c>
      <c r="AA395" s="1">
        <v>211</v>
      </c>
      <c r="AB395" s="2">
        <f t="shared" si="104"/>
        <v>49</v>
      </c>
      <c r="AC395" s="2">
        <f t="shared" si="104"/>
        <v>223</v>
      </c>
      <c r="AD395" s="2">
        <f t="shared" si="104"/>
        <v>227</v>
      </c>
      <c r="AE395" s="2">
        <f t="shared" si="103"/>
        <v>256</v>
      </c>
      <c r="AF395" s="2">
        <f t="shared" si="103"/>
        <v>188</v>
      </c>
      <c r="AG395" s="1" t="s">
        <v>11</v>
      </c>
      <c r="AH395" s="1" t="s">
        <v>13</v>
      </c>
      <c r="AI395" s="1">
        <v>78</v>
      </c>
      <c r="AJ395" s="1" t="s">
        <v>18</v>
      </c>
    </row>
    <row r="396" spans="1:36" x14ac:dyDescent="0.25">
      <c r="A396" s="3">
        <v>43613</v>
      </c>
      <c r="B396" s="4">
        <v>1</v>
      </c>
      <c r="C396" s="4">
        <f t="shared" si="105"/>
        <v>1</v>
      </c>
      <c r="D396" s="4">
        <f t="shared" si="106"/>
        <v>0</v>
      </c>
      <c r="E396" s="4">
        <f t="shared" si="107"/>
        <v>2</v>
      </c>
      <c r="F396" s="4">
        <f t="shared" si="110"/>
        <v>0</v>
      </c>
      <c r="G396" s="4">
        <f t="shared" si="111"/>
        <v>1</v>
      </c>
      <c r="H396" s="4">
        <f t="shared" si="112"/>
        <v>0</v>
      </c>
      <c r="I396" s="4">
        <f t="shared" si="113"/>
        <v>0</v>
      </c>
      <c r="J396" s="4">
        <f t="shared" si="114"/>
        <v>0</v>
      </c>
      <c r="K396" s="4">
        <f t="shared" si="115"/>
        <v>1</v>
      </c>
      <c r="L396" s="4">
        <f t="shared" si="108"/>
        <v>1</v>
      </c>
      <c r="M396" s="6">
        <f>( (_xlfn.DAYS(A396,Datas!$C$6)) / Datas!$E$6) * 100</f>
        <v>71.532846715328475</v>
      </c>
      <c r="N396" s="6">
        <f t="shared" si="109"/>
        <v>90.322580645161281</v>
      </c>
      <c r="O396" s="1">
        <v>639</v>
      </c>
      <c r="P396" s="2">
        <f t="shared" si="119"/>
        <v>756</v>
      </c>
      <c r="Q396" s="2">
        <f t="shared" si="119"/>
        <v>254</v>
      </c>
      <c r="R396" s="2">
        <f t="shared" si="119"/>
        <v>610</v>
      </c>
      <c r="S396" s="2">
        <f t="shared" si="118"/>
        <v>610</v>
      </c>
      <c r="T396" s="2">
        <f t="shared" si="118"/>
        <v>589</v>
      </c>
      <c r="U396" s="1">
        <v>452</v>
      </c>
      <c r="V396" s="2">
        <f>U395</f>
        <v>434</v>
      </c>
      <c r="W396" s="2">
        <f t="shared" si="117"/>
        <v>251</v>
      </c>
      <c r="X396" s="2">
        <f t="shared" si="117"/>
        <v>439</v>
      </c>
      <c r="Y396" s="2">
        <f t="shared" si="116"/>
        <v>424</v>
      </c>
      <c r="Z396" s="2">
        <f t="shared" si="116"/>
        <v>459</v>
      </c>
      <c r="AA396" s="1">
        <v>265</v>
      </c>
      <c r="AB396" s="2">
        <f t="shared" si="104"/>
        <v>211</v>
      </c>
      <c r="AC396" s="2">
        <f t="shared" si="104"/>
        <v>49</v>
      </c>
      <c r="AD396" s="2">
        <f t="shared" si="104"/>
        <v>223</v>
      </c>
      <c r="AE396" s="2">
        <f t="shared" si="103"/>
        <v>227</v>
      </c>
      <c r="AF396" s="2">
        <f t="shared" si="103"/>
        <v>256</v>
      </c>
      <c r="AG396" s="1" t="s">
        <v>3</v>
      </c>
      <c r="AH396" s="1" t="s">
        <v>13</v>
      </c>
      <c r="AI396" s="1">
        <v>76</v>
      </c>
      <c r="AJ396" s="1" t="s">
        <v>10</v>
      </c>
    </row>
    <row r="397" spans="1:36" x14ac:dyDescent="0.25">
      <c r="A397" s="3">
        <v>43614</v>
      </c>
      <c r="B397" s="4">
        <v>1</v>
      </c>
      <c r="C397" s="4">
        <f t="shared" si="105"/>
        <v>1</v>
      </c>
      <c r="D397" s="4">
        <f t="shared" si="106"/>
        <v>0</v>
      </c>
      <c r="E397" s="4">
        <f t="shared" si="107"/>
        <v>3</v>
      </c>
      <c r="F397" s="4">
        <f t="shared" si="110"/>
        <v>0</v>
      </c>
      <c r="G397" s="4">
        <f t="shared" si="111"/>
        <v>0</v>
      </c>
      <c r="H397" s="4">
        <f t="shared" si="112"/>
        <v>1</v>
      </c>
      <c r="I397" s="4">
        <f t="shared" si="113"/>
        <v>0</v>
      </c>
      <c r="J397" s="4">
        <f t="shared" si="114"/>
        <v>0</v>
      </c>
      <c r="K397" s="4">
        <f t="shared" si="115"/>
        <v>1</v>
      </c>
      <c r="L397" s="4">
        <f t="shared" si="108"/>
        <v>1</v>
      </c>
      <c r="M397" s="6">
        <f>( (_xlfn.DAYS(A397,Datas!$C$6)) / Datas!$E$6) * 100</f>
        <v>72.262773722627742</v>
      </c>
      <c r="N397" s="6">
        <f t="shared" si="109"/>
        <v>93.548387096774192</v>
      </c>
      <c r="O397" s="1">
        <v>635</v>
      </c>
      <c r="P397" s="2">
        <f t="shared" si="119"/>
        <v>639</v>
      </c>
      <c r="Q397" s="2">
        <f t="shared" si="119"/>
        <v>756</v>
      </c>
      <c r="R397" s="2">
        <f t="shared" si="119"/>
        <v>254</v>
      </c>
      <c r="S397" s="2">
        <f t="shared" si="118"/>
        <v>610</v>
      </c>
      <c r="T397" s="2">
        <f t="shared" si="118"/>
        <v>610</v>
      </c>
      <c r="U397" s="1">
        <v>428</v>
      </c>
      <c r="V397" s="2">
        <f>U396</f>
        <v>452</v>
      </c>
      <c r="W397" s="2">
        <f t="shared" si="117"/>
        <v>434</v>
      </c>
      <c r="X397" s="2">
        <f t="shared" si="117"/>
        <v>251</v>
      </c>
      <c r="Y397" s="2">
        <f t="shared" si="116"/>
        <v>439</v>
      </c>
      <c r="Z397" s="2">
        <f t="shared" si="116"/>
        <v>424</v>
      </c>
      <c r="AA397" s="1">
        <v>218</v>
      </c>
      <c r="AB397" s="2">
        <f t="shared" si="104"/>
        <v>265</v>
      </c>
      <c r="AC397" s="2">
        <f t="shared" si="104"/>
        <v>211</v>
      </c>
      <c r="AD397" s="2">
        <f t="shared" si="104"/>
        <v>49</v>
      </c>
      <c r="AE397" s="2">
        <f t="shared" si="103"/>
        <v>223</v>
      </c>
      <c r="AF397" s="2">
        <f t="shared" si="103"/>
        <v>227</v>
      </c>
      <c r="AG397" s="1" t="s">
        <v>187</v>
      </c>
      <c r="AH397" s="1" t="s">
        <v>47</v>
      </c>
      <c r="AI397" s="1">
        <v>89</v>
      </c>
      <c r="AJ397" s="1" t="s">
        <v>33</v>
      </c>
    </row>
    <row r="398" spans="1:36" x14ac:dyDescent="0.25">
      <c r="A398" s="3">
        <v>43615</v>
      </c>
      <c r="B398" s="4">
        <v>1</v>
      </c>
      <c r="C398" s="4">
        <f t="shared" si="105"/>
        <v>1</v>
      </c>
      <c r="D398" s="4">
        <f t="shared" si="106"/>
        <v>0</v>
      </c>
      <c r="E398" s="4">
        <f t="shared" si="107"/>
        <v>4</v>
      </c>
      <c r="F398" s="4">
        <f t="shared" si="110"/>
        <v>0</v>
      </c>
      <c r="G398" s="4">
        <f t="shared" si="111"/>
        <v>0</v>
      </c>
      <c r="H398" s="4">
        <f t="shared" si="112"/>
        <v>0</v>
      </c>
      <c r="I398" s="4">
        <f t="shared" si="113"/>
        <v>1</v>
      </c>
      <c r="J398" s="4">
        <f t="shared" si="114"/>
        <v>0</v>
      </c>
      <c r="K398" s="4">
        <f t="shared" si="115"/>
        <v>1</v>
      </c>
      <c r="L398" s="4">
        <f t="shared" si="108"/>
        <v>1</v>
      </c>
      <c r="M398" s="6">
        <f>( (_xlfn.DAYS(A398,Datas!$C$6)) / Datas!$E$6) * 100</f>
        <v>72.992700729927009</v>
      </c>
      <c r="N398" s="6">
        <f t="shared" si="109"/>
        <v>96.774193548387103</v>
      </c>
      <c r="O398" s="1">
        <v>37</v>
      </c>
      <c r="P398" s="2">
        <f t="shared" si="119"/>
        <v>635</v>
      </c>
      <c r="Q398" s="2">
        <f t="shared" si="119"/>
        <v>639</v>
      </c>
      <c r="R398" s="2">
        <f t="shared" si="119"/>
        <v>756</v>
      </c>
      <c r="S398" s="2">
        <f t="shared" si="118"/>
        <v>254</v>
      </c>
      <c r="T398" s="2">
        <f t="shared" si="118"/>
        <v>610</v>
      </c>
      <c r="U398" s="1">
        <v>38</v>
      </c>
      <c r="V398" s="2">
        <f>U397</f>
        <v>428</v>
      </c>
      <c r="W398" s="2">
        <f t="shared" si="117"/>
        <v>452</v>
      </c>
      <c r="X398" s="2">
        <f t="shared" si="117"/>
        <v>434</v>
      </c>
      <c r="Y398" s="2">
        <f t="shared" si="116"/>
        <v>251</v>
      </c>
      <c r="Z398" s="2">
        <f t="shared" si="116"/>
        <v>439</v>
      </c>
      <c r="AA398" s="1">
        <v>6</v>
      </c>
      <c r="AB398" s="2">
        <f t="shared" si="104"/>
        <v>218</v>
      </c>
      <c r="AC398" s="2">
        <f t="shared" si="104"/>
        <v>265</v>
      </c>
      <c r="AD398" s="2">
        <f t="shared" si="104"/>
        <v>211</v>
      </c>
      <c r="AE398" s="2">
        <f t="shared" si="103"/>
        <v>49</v>
      </c>
      <c r="AF398" s="2">
        <f t="shared" si="103"/>
        <v>223</v>
      </c>
      <c r="AG398" s="1" t="s">
        <v>129</v>
      </c>
      <c r="AH398" s="1" t="s">
        <v>207</v>
      </c>
      <c r="AI398" s="1">
        <v>81</v>
      </c>
      <c r="AJ398" s="1" t="s">
        <v>17</v>
      </c>
    </row>
    <row r="399" spans="1:36" x14ac:dyDescent="0.25">
      <c r="A399" s="3">
        <v>43616</v>
      </c>
      <c r="B399" s="4">
        <v>1</v>
      </c>
      <c r="C399" s="4">
        <f t="shared" si="105"/>
        <v>1</v>
      </c>
      <c r="D399" s="4">
        <f t="shared" si="106"/>
        <v>0</v>
      </c>
      <c r="E399" s="4">
        <f t="shared" si="107"/>
        <v>5</v>
      </c>
      <c r="F399" s="4">
        <f t="shared" si="110"/>
        <v>0</v>
      </c>
      <c r="G399" s="4">
        <f t="shared" si="111"/>
        <v>0</v>
      </c>
      <c r="H399" s="4">
        <f t="shared" si="112"/>
        <v>0</v>
      </c>
      <c r="I399" s="4">
        <f t="shared" si="113"/>
        <v>0</v>
      </c>
      <c r="J399" s="4">
        <f t="shared" si="114"/>
        <v>1</v>
      </c>
      <c r="K399" s="4">
        <f t="shared" si="115"/>
        <v>1</v>
      </c>
      <c r="L399" s="4">
        <f t="shared" si="108"/>
        <v>3</v>
      </c>
      <c r="M399" s="6">
        <f>( (_xlfn.DAYS(A399,Datas!$C$6)) / Datas!$E$6) * 100</f>
        <v>73.722627737226276</v>
      </c>
      <c r="N399" s="6">
        <f t="shared" si="109"/>
        <v>100</v>
      </c>
      <c r="O399" s="1">
        <v>269</v>
      </c>
      <c r="P399" s="2">
        <f t="shared" si="119"/>
        <v>37</v>
      </c>
      <c r="Q399" s="2">
        <f t="shared" si="119"/>
        <v>635</v>
      </c>
      <c r="R399" s="2">
        <f t="shared" si="119"/>
        <v>639</v>
      </c>
      <c r="S399" s="2">
        <f t="shared" si="118"/>
        <v>756</v>
      </c>
      <c r="T399" s="2">
        <f t="shared" si="118"/>
        <v>254</v>
      </c>
      <c r="U399" s="1">
        <v>270</v>
      </c>
      <c r="V399" s="2">
        <f>U398</f>
        <v>38</v>
      </c>
      <c r="W399" s="2">
        <f t="shared" si="117"/>
        <v>428</v>
      </c>
      <c r="X399" s="2">
        <f t="shared" si="117"/>
        <v>452</v>
      </c>
      <c r="Y399" s="2">
        <f t="shared" si="116"/>
        <v>434</v>
      </c>
      <c r="Z399" s="2">
        <f t="shared" si="116"/>
        <v>251</v>
      </c>
      <c r="AA399" s="1">
        <v>50</v>
      </c>
      <c r="AB399" s="2">
        <f t="shared" si="104"/>
        <v>6</v>
      </c>
      <c r="AC399" s="2">
        <f t="shared" si="104"/>
        <v>218</v>
      </c>
      <c r="AD399" s="2">
        <f t="shared" si="104"/>
        <v>265</v>
      </c>
      <c r="AE399" s="2">
        <f t="shared" si="103"/>
        <v>211</v>
      </c>
      <c r="AF399" s="2">
        <f t="shared" si="103"/>
        <v>49</v>
      </c>
      <c r="AG399" s="1" t="s">
        <v>282</v>
      </c>
      <c r="AH399" s="1" t="s">
        <v>218</v>
      </c>
      <c r="AI399" s="1">
        <v>78</v>
      </c>
      <c r="AJ399" s="1" t="s">
        <v>181</v>
      </c>
    </row>
    <row r="400" spans="1:36" x14ac:dyDescent="0.25">
      <c r="A400" s="3">
        <v>43619</v>
      </c>
      <c r="B400" s="4">
        <v>1</v>
      </c>
      <c r="C400" s="4">
        <f t="shared" si="105"/>
        <v>1</v>
      </c>
      <c r="D400" s="4">
        <f t="shared" si="106"/>
        <v>0</v>
      </c>
      <c r="E400" s="4">
        <f t="shared" si="107"/>
        <v>1</v>
      </c>
      <c r="F400" s="4">
        <f t="shared" si="110"/>
        <v>1</v>
      </c>
      <c r="G400" s="4">
        <f t="shared" si="111"/>
        <v>0</v>
      </c>
      <c r="H400" s="4">
        <f t="shared" si="112"/>
        <v>0</v>
      </c>
      <c r="I400" s="4">
        <f t="shared" si="113"/>
        <v>0</v>
      </c>
      <c r="J400" s="4">
        <f t="shared" si="114"/>
        <v>0</v>
      </c>
      <c r="K400" s="4">
        <f t="shared" si="115"/>
        <v>3</v>
      </c>
      <c r="L400" s="4">
        <f t="shared" si="108"/>
        <v>1</v>
      </c>
      <c r="M400" s="6">
        <f>( (_xlfn.DAYS(A400,Datas!$C$6)) / Datas!$E$6) * 100</f>
        <v>75.912408759124077</v>
      </c>
      <c r="N400" s="6">
        <f t="shared" si="109"/>
        <v>10</v>
      </c>
      <c r="O400" s="1">
        <v>15</v>
      </c>
      <c r="P400" s="2">
        <f t="shared" si="119"/>
        <v>269</v>
      </c>
      <c r="Q400" s="2">
        <f t="shared" si="119"/>
        <v>37</v>
      </c>
      <c r="R400" s="2">
        <f t="shared" si="119"/>
        <v>635</v>
      </c>
      <c r="S400" s="2">
        <f t="shared" si="118"/>
        <v>639</v>
      </c>
      <c r="T400" s="2">
        <f t="shared" si="118"/>
        <v>756</v>
      </c>
      <c r="U400" s="1">
        <v>13</v>
      </c>
      <c r="V400" s="2">
        <f>U399</f>
        <v>270</v>
      </c>
      <c r="W400" s="2">
        <f t="shared" si="117"/>
        <v>38</v>
      </c>
      <c r="X400" s="2">
        <f t="shared" si="117"/>
        <v>428</v>
      </c>
      <c r="Y400" s="2">
        <f t="shared" si="116"/>
        <v>452</v>
      </c>
      <c r="Z400" s="2">
        <f t="shared" si="116"/>
        <v>434</v>
      </c>
      <c r="AA400" s="1">
        <v>0</v>
      </c>
      <c r="AB400" s="2">
        <f t="shared" si="104"/>
        <v>50</v>
      </c>
      <c r="AC400" s="2">
        <f t="shared" si="104"/>
        <v>6</v>
      </c>
      <c r="AD400" s="2">
        <f t="shared" si="104"/>
        <v>218</v>
      </c>
      <c r="AE400" s="2">
        <f t="shared" si="103"/>
        <v>265</v>
      </c>
      <c r="AF400" s="2">
        <f t="shared" si="103"/>
        <v>211</v>
      </c>
      <c r="AG400" s="1" t="s">
        <v>146</v>
      </c>
      <c r="AH400" s="1" t="s">
        <v>31</v>
      </c>
      <c r="AI400" s="1">
        <v>92</v>
      </c>
      <c r="AJ400" s="1" t="s">
        <v>99</v>
      </c>
    </row>
    <row r="401" spans="1:36" x14ac:dyDescent="0.25">
      <c r="A401" s="3">
        <v>43620</v>
      </c>
      <c r="B401" s="4">
        <v>1</v>
      </c>
      <c r="C401" s="4">
        <f t="shared" si="105"/>
        <v>1</v>
      </c>
      <c r="D401" s="4">
        <f t="shared" si="106"/>
        <v>0</v>
      </c>
      <c r="E401" s="4">
        <f t="shared" si="107"/>
        <v>2</v>
      </c>
      <c r="F401" s="4">
        <f t="shared" si="110"/>
        <v>0</v>
      </c>
      <c r="G401" s="4">
        <f t="shared" si="111"/>
        <v>1</v>
      </c>
      <c r="H401" s="4">
        <f t="shared" si="112"/>
        <v>0</v>
      </c>
      <c r="I401" s="4">
        <f t="shared" si="113"/>
        <v>0</v>
      </c>
      <c r="J401" s="4">
        <f t="shared" si="114"/>
        <v>0</v>
      </c>
      <c r="K401" s="4">
        <f t="shared" si="115"/>
        <v>1</v>
      </c>
      <c r="L401" s="4">
        <f t="shared" si="108"/>
        <v>1</v>
      </c>
      <c r="M401" s="6">
        <f>( (_xlfn.DAYS(A401,Datas!$C$6)) / Datas!$E$6) * 100</f>
        <v>76.642335766423358</v>
      </c>
      <c r="N401" s="6">
        <f t="shared" si="109"/>
        <v>13.333333333333334</v>
      </c>
      <c r="O401" s="1">
        <v>269</v>
      </c>
      <c r="P401" s="2">
        <f t="shared" si="119"/>
        <v>15</v>
      </c>
      <c r="Q401" s="2">
        <f t="shared" si="119"/>
        <v>269</v>
      </c>
      <c r="R401" s="2">
        <f t="shared" si="119"/>
        <v>37</v>
      </c>
      <c r="S401" s="2">
        <f t="shared" si="118"/>
        <v>635</v>
      </c>
      <c r="T401" s="2">
        <f t="shared" si="118"/>
        <v>639</v>
      </c>
      <c r="U401" s="1">
        <v>195</v>
      </c>
      <c r="V401" s="2">
        <f>U400</f>
        <v>13</v>
      </c>
      <c r="W401" s="2">
        <f t="shared" si="117"/>
        <v>270</v>
      </c>
      <c r="X401" s="2">
        <f t="shared" si="117"/>
        <v>38</v>
      </c>
      <c r="Y401" s="2">
        <f t="shared" si="116"/>
        <v>428</v>
      </c>
      <c r="Z401" s="2">
        <f t="shared" si="116"/>
        <v>452</v>
      </c>
      <c r="AA401" s="1">
        <v>28</v>
      </c>
      <c r="AB401" s="2">
        <f t="shared" si="104"/>
        <v>0</v>
      </c>
      <c r="AC401" s="2">
        <f t="shared" si="104"/>
        <v>50</v>
      </c>
      <c r="AD401" s="2">
        <f t="shared" si="104"/>
        <v>6</v>
      </c>
      <c r="AE401" s="2">
        <f t="shared" si="103"/>
        <v>218</v>
      </c>
      <c r="AF401" s="2">
        <f t="shared" si="103"/>
        <v>265</v>
      </c>
      <c r="AG401" s="1" t="s">
        <v>172</v>
      </c>
      <c r="AH401" s="1" t="s">
        <v>56</v>
      </c>
      <c r="AI401" s="1">
        <v>87</v>
      </c>
      <c r="AJ401" s="1" t="s">
        <v>99</v>
      </c>
    </row>
    <row r="402" spans="1:36" x14ac:dyDescent="0.25">
      <c r="A402" s="3">
        <v>43621</v>
      </c>
      <c r="B402" s="4">
        <v>1</v>
      </c>
      <c r="C402" s="4">
        <f t="shared" si="105"/>
        <v>1</v>
      </c>
      <c r="D402" s="4">
        <f t="shared" si="106"/>
        <v>0</v>
      </c>
      <c r="E402" s="4">
        <f t="shared" si="107"/>
        <v>3</v>
      </c>
      <c r="F402" s="4">
        <f t="shared" si="110"/>
        <v>0</v>
      </c>
      <c r="G402" s="4">
        <f t="shared" si="111"/>
        <v>0</v>
      </c>
      <c r="H402" s="4">
        <f t="shared" si="112"/>
        <v>1</v>
      </c>
      <c r="I402" s="4">
        <f t="shared" si="113"/>
        <v>0</v>
      </c>
      <c r="J402" s="4">
        <f t="shared" si="114"/>
        <v>0</v>
      </c>
      <c r="K402" s="4">
        <f t="shared" si="115"/>
        <v>1</v>
      </c>
      <c r="L402" s="4">
        <f t="shared" si="108"/>
        <v>1</v>
      </c>
      <c r="M402" s="6">
        <f>( (_xlfn.DAYS(A402,Datas!$C$6)) / Datas!$E$6) * 100</f>
        <v>77.372262773722639</v>
      </c>
      <c r="N402" s="6">
        <f t="shared" si="109"/>
        <v>16.666666666666664</v>
      </c>
      <c r="O402" s="1">
        <v>232</v>
      </c>
      <c r="P402" s="2">
        <f t="shared" si="119"/>
        <v>269</v>
      </c>
      <c r="Q402" s="2">
        <f t="shared" si="119"/>
        <v>15</v>
      </c>
      <c r="R402" s="2">
        <f t="shared" si="119"/>
        <v>269</v>
      </c>
      <c r="S402" s="2">
        <f t="shared" si="118"/>
        <v>37</v>
      </c>
      <c r="T402" s="2">
        <f t="shared" si="118"/>
        <v>635</v>
      </c>
      <c r="U402" s="1">
        <v>215</v>
      </c>
      <c r="V402" s="2">
        <f>U401</f>
        <v>195</v>
      </c>
      <c r="W402" s="2">
        <f t="shared" si="117"/>
        <v>13</v>
      </c>
      <c r="X402" s="2">
        <f t="shared" si="117"/>
        <v>270</v>
      </c>
      <c r="Y402" s="2">
        <f t="shared" si="116"/>
        <v>38</v>
      </c>
      <c r="Z402" s="2">
        <f t="shared" si="116"/>
        <v>428</v>
      </c>
      <c r="AA402" s="1">
        <v>64</v>
      </c>
      <c r="AB402" s="2">
        <f t="shared" si="104"/>
        <v>28</v>
      </c>
      <c r="AC402" s="2">
        <f t="shared" si="104"/>
        <v>0</v>
      </c>
      <c r="AD402" s="2">
        <f t="shared" si="104"/>
        <v>50</v>
      </c>
      <c r="AE402" s="2">
        <f t="shared" si="103"/>
        <v>6</v>
      </c>
      <c r="AF402" s="2">
        <f t="shared" si="103"/>
        <v>218</v>
      </c>
      <c r="AG402" s="1" t="s">
        <v>189</v>
      </c>
      <c r="AH402" s="1" t="s">
        <v>53</v>
      </c>
      <c r="AI402" s="1">
        <v>84</v>
      </c>
      <c r="AJ402" s="1" t="s">
        <v>154</v>
      </c>
    </row>
    <row r="403" spans="1:36" x14ac:dyDescent="0.25">
      <c r="A403" s="3">
        <v>43622</v>
      </c>
      <c r="B403" s="4">
        <v>1</v>
      </c>
      <c r="C403" s="4">
        <f t="shared" si="105"/>
        <v>1</v>
      </c>
      <c r="D403" s="4">
        <f t="shared" si="106"/>
        <v>0</v>
      </c>
      <c r="E403" s="4">
        <f t="shared" si="107"/>
        <v>4</v>
      </c>
      <c r="F403" s="4">
        <f t="shared" si="110"/>
        <v>0</v>
      </c>
      <c r="G403" s="4">
        <f t="shared" si="111"/>
        <v>0</v>
      </c>
      <c r="H403" s="4">
        <f t="shared" si="112"/>
        <v>0</v>
      </c>
      <c r="I403" s="4">
        <f t="shared" si="113"/>
        <v>1</v>
      </c>
      <c r="J403" s="4">
        <f t="shared" si="114"/>
        <v>0</v>
      </c>
      <c r="K403" s="4">
        <f t="shared" si="115"/>
        <v>1</v>
      </c>
      <c r="L403" s="4">
        <f t="shared" si="108"/>
        <v>1</v>
      </c>
      <c r="M403" s="6">
        <f>( (_xlfn.DAYS(A403,Datas!$C$6)) / Datas!$E$6) * 100</f>
        <v>78.102189781021906</v>
      </c>
      <c r="N403" s="6">
        <f t="shared" si="109"/>
        <v>20</v>
      </c>
      <c r="O403" s="1">
        <v>195</v>
      </c>
      <c r="P403" s="2">
        <f t="shared" si="119"/>
        <v>232</v>
      </c>
      <c r="Q403" s="2">
        <f t="shared" si="119"/>
        <v>269</v>
      </c>
      <c r="R403" s="2">
        <f t="shared" si="119"/>
        <v>15</v>
      </c>
      <c r="S403" s="2">
        <f t="shared" si="118"/>
        <v>269</v>
      </c>
      <c r="T403" s="2">
        <f t="shared" si="118"/>
        <v>37</v>
      </c>
      <c r="U403" s="1">
        <v>162</v>
      </c>
      <c r="V403" s="2">
        <f>U402</f>
        <v>215</v>
      </c>
      <c r="W403" s="2">
        <f t="shared" si="117"/>
        <v>195</v>
      </c>
      <c r="X403" s="2">
        <f t="shared" si="117"/>
        <v>13</v>
      </c>
      <c r="Y403" s="2">
        <f t="shared" si="116"/>
        <v>270</v>
      </c>
      <c r="Z403" s="2">
        <f t="shared" si="116"/>
        <v>38</v>
      </c>
      <c r="AA403" s="1">
        <v>26</v>
      </c>
      <c r="AB403" s="2">
        <f t="shared" si="104"/>
        <v>64</v>
      </c>
      <c r="AC403" s="2">
        <f t="shared" si="104"/>
        <v>28</v>
      </c>
      <c r="AD403" s="2">
        <f t="shared" si="104"/>
        <v>0</v>
      </c>
      <c r="AE403" s="2">
        <f t="shared" si="103"/>
        <v>50</v>
      </c>
      <c r="AF403" s="2">
        <f t="shared" si="103"/>
        <v>6</v>
      </c>
      <c r="AG403" s="1" t="s">
        <v>195</v>
      </c>
      <c r="AH403" s="1" t="s">
        <v>120</v>
      </c>
      <c r="AI403" s="1">
        <v>74</v>
      </c>
      <c r="AJ403" s="1" t="s">
        <v>105</v>
      </c>
    </row>
    <row r="404" spans="1:36" x14ac:dyDescent="0.25">
      <c r="A404" s="3">
        <v>43623</v>
      </c>
      <c r="B404" s="4">
        <v>1</v>
      </c>
      <c r="C404" s="4">
        <f t="shared" si="105"/>
        <v>1</v>
      </c>
      <c r="D404" s="4">
        <f t="shared" si="106"/>
        <v>0</v>
      </c>
      <c r="E404" s="4">
        <f t="shared" si="107"/>
        <v>5</v>
      </c>
      <c r="F404" s="4">
        <f t="shared" si="110"/>
        <v>0</v>
      </c>
      <c r="G404" s="4">
        <f t="shared" si="111"/>
        <v>0</v>
      </c>
      <c r="H404" s="4">
        <f t="shared" si="112"/>
        <v>0</v>
      </c>
      <c r="I404" s="4">
        <f t="shared" si="113"/>
        <v>0</v>
      </c>
      <c r="J404" s="4">
        <f t="shared" si="114"/>
        <v>1</v>
      </c>
      <c r="K404" s="4">
        <f t="shared" si="115"/>
        <v>1</v>
      </c>
      <c r="L404" s="4">
        <f t="shared" si="108"/>
        <v>3</v>
      </c>
      <c r="M404" s="6">
        <f>( (_xlfn.DAYS(A404,Datas!$C$6)) / Datas!$E$6) * 100</f>
        <v>78.832116788321173</v>
      </c>
      <c r="N404" s="6">
        <f t="shared" si="109"/>
        <v>23.333333333333332</v>
      </c>
      <c r="O404" s="1">
        <v>271</v>
      </c>
      <c r="P404" s="2">
        <f t="shared" si="119"/>
        <v>195</v>
      </c>
      <c r="Q404" s="2">
        <f t="shared" si="119"/>
        <v>232</v>
      </c>
      <c r="R404" s="2">
        <f t="shared" si="119"/>
        <v>269</v>
      </c>
      <c r="S404" s="2">
        <f t="shared" si="118"/>
        <v>15</v>
      </c>
      <c r="T404" s="2">
        <f t="shared" si="118"/>
        <v>269</v>
      </c>
      <c r="U404" s="1">
        <v>243</v>
      </c>
      <c r="V404" s="2">
        <f>U403</f>
        <v>162</v>
      </c>
      <c r="W404" s="2">
        <f t="shared" si="117"/>
        <v>215</v>
      </c>
      <c r="X404" s="2">
        <f t="shared" si="117"/>
        <v>195</v>
      </c>
      <c r="Y404" s="2">
        <f t="shared" si="116"/>
        <v>13</v>
      </c>
      <c r="Z404" s="2">
        <f t="shared" si="116"/>
        <v>270</v>
      </c>
      <c r="AA404" s="1">
        <v>45</v>
      </c>
      <c r="AB404" s="2">
        <f t="shared" si="104"/>
        <v>26</v>
      </c>
      <c r="AC404" s="2">
        <f t="shared" si="104"/>
        <v>64</v>
      </c>
      <c r="AD404" s="2">
        <f t="shared" si="104"/>
        <v>28</v>
      </c>
      <c r="AE404" s="2">
        <f t="shared" si="103"/>
        <v>0</v>
      </c>
      <c r="AF404" s="2">
        <f t="shared" si="103"/>
        <v>50</v>
      </c>
      <c r="AG404" s="1" t="s">
        <v>111</v>
      </c>
      <c r="AH404" s="1" t="s">
        <v>82</v>
      </c>
      <c r="AI404" s="1">
        <v>79</v>
      </c>
      <c r="AJ404" s="1" t="s">
        <v>139</v>
      </c>
    </row>
    <row r="405" spans="1:36" x14ac:dyDescent="0.25">
      <c r="A405" s="3">
        <v>43626</v>
      </c>
      <c r="B405" s="4">
        <v>1</v>
      </c>
      <c r="C405" s="4">
        <f t="shared" si="105"/>
        <v>1</v>
      </c>
      <c r="D405" s="4">
        <f t="shared" si="106"/>
        <v>0</v>
      </c>
      <c r="E405" s="4">
        <f t="shared" si="107"/>
        <v>1</v>
      </c>
      <c r="F405" s="4">
        <f t="shared" si="110"/>
        <v>1</v>
      </c>
      <c r="G405" s="4">
        <f t="shared" si="111"/>
        <v>0</v>
      </c>
      <c r="H405" s="4">
        <f t="shared" si="112"/>
        <v>0</v>
      </c>
      <c r="I405" s="4">
        <f t="shared" si="113"/>
        <v>0</v>
      </c>
      <c r="J405" s="4">
        <f t="shared" si="114"/>
        <v>0</v>
      </c>
      <c r="K405" s="4">
        <f t="shared" si="115"/>
        <v>3</v>
      </c>
      <c r="L405" s="4">
        <f t="shared" si="108"/>
        <v>1</v>
      </c>
      <c r="M405" s="6">
        <f>( (_xlfn.DAYS(A405,Datas!$C$6)) / Datas!$E$6) * 100</f>
        <v>81.021897810218974</v>
      </c>
      <c r="N405" s="6">
        <f t="shared" si="109"/>
        <v>33.333333333333329</v>
      </c>
      <c r="O405" s="1">
        <v>720</v>
      </c>
      <c r="P405" s="2">
        <f t="shared" si="119"/>
        <v>271</v>
      </c>
      <c r="Q405" s="2">
        <f t="shared" si="119"/>
        <v>195</v>
      </c>
      <c r="R405" s="2">
        <f t="shared" si="119"/>
        <v>232</v>
      </c>
      <c r="S405" s="2">
        <f t="shared" si="118"/>
        <v>269</v>
      </c>
      <c r="T405" s="2">
        <f t="shared" si="118"/>
        <v>15</v>
      </c>
      <c r="U405" s="1">
        <v>419</v>
      </c>
      <c r="V405" s="2">
        <f>U404</f>
        <v>243</v>
      </c>
      <c r="W405" s="2">
        <f t="shared" si="117"/>
        <v>162</v>
      </c>
      <c r="X405" s="2">
        <f t="shared" si="117"/>
        <v>215</v>
      </c>
      <c r="Y405" s="2">
        <f t="shared" si="116"/>
        <v>195</v>
      </c>
      <c r="Z405" s="2">
        <f t="shared" si="116"/>
        <v>13</v>
      </c>
      <c r="AA405" s="1">
        <v>199</v>
      </c>
      <c r="AB405" s="2">
        <f t="shared" si="104"/>
        <v>45</v>
      </c>
      <c r="AC405" s="2">
        <f t="shared" si="104"/>
        <v>26</v>
      </c>
      <c r="AD405" s="2">
        <f t="shared" si="104"/>
        <v>64</v>
      </c>
      <c r="AE405" s="2">
        <f t="shared" si="104"/>
        <v>28</v>
      </c>
      <c r="AF405" s="2">
        <f t="shared" si="104"/>
        <v>0</v>
      </c>
      <c r="AG405" s="1" t="s">
        <v>322</v>
      </c>
      <c r="AH405" s="1" t="s">
        <v>98</v>
      </c>
      <c r="AI405" s="1">
        <v>79</v>
      </c>
      <c r="AJ405" s="1" t="s">
        <v>181</v>
      </c>
    </row>
    <row r="406" spans="1:36" x14ac:dyDescent="0.25">
      <c r="A406" s="3">
        <v>43627</v>
      </c>
      <c r="B406" s="4">
        <v>1</v>
      </c>
      <c r="C406" s="4">
        <f t="shared" si="105"/>
        <v>1</v>
      </c>
      <c r="D406" s="4">
        <f t="shared" si="106"/>
        <v>0</v>
      </c>
      <c r="E406" s="4">
        <f t="shared" si="107"/>
        <v>2</v>
      </c>
      <c r="F406" s="4">
        <f t="shared" si="110"/>
        <v>0</v>
      </c>
      <c r="G406" s="4">
        <f t="shared" si="111"/>
        <v>1</v>
      </c>
      <c r="H406" s="4">
        <f t="shared" si="112"/>
        <v>0</v>
      </c>
      <c r="I406" s="4">
        <f t="shared" si="113"/>
        <v>0</v>
      </c>
      <c r="J406" s="4">
        <f t="shared" si="114"/>
        <v>0</v>
      </c>
      <c r="K406" s="4">
        <f t="shared" si="115"/>
        <v>1</v>
      </c>
      <c r="L406" s="4">
        <f t="shared" si="108"/>
        <v>1</v>
      </c>
      <c r="M406" s="6">
        <f>( (_xlfn.DAYS(A406,Datas!$C$6)) / Datas!$E$6) * 100</f>
        <v>81.751824817518255</v>
      </c>
      <c r="N406" s="6">
        <f t="shared" si="109"/>
        <v>36.666666666666664</v>
      </c>
      <c r="O406" s="1">
        <v>675</v>
      </c>
      <c r="P406" s="2">
        <f t="shared" si="119"/>
        <v>720</v>
      </c>
      <c r="Q406" s="2">
        <f t="shared" si="119"/>
        <v>271</v>
      </c>
      <c r="R406" s="2">
        <f t="shared" si="119"/>
        <v>195</v>
      </c>
      <c r="S406" s="2">
        <f t="shared" si="118"/>
        <v>232</v>
      </c>
      <c r="T406" s="2">
        <f t="shared" si="118"/>
        <v>269</v>
      </c>
      <c r="U406" s="1">
        <v>468</v>
      </c>
      <c r="V406" s="2">
        <f>U405</f>
        <v>419</v>
      </c>
      <c r="W406" s="2">
        <f t="shared" si="117"/>
        <v>243</v>
      </c>
      <c r="X406" s="2">
        <f t="shared" si="117"/>
        <v>162</v>
      </c>
      <c r="Y406" s="2">
        <f t="shared" si="116"/>
        <v>215</v>
      </c>
      <c r="Z406" s="2">
        <f t="shared" si="116"/>
        <v>195</v>
      </c>
      <c r="AA406" s="1">
        <v>289</v>
      </c>
      <c r="AB406" s="2">
        <f t="shared" ref="AB406:AE469" si="120">AA405</f>
        <v>199</v>
      </c>
      <c r="AC406" s="2">
        <f t="shared" si="120"/>
        <v>45</v>
      </c>
      <c r="AD406" s="2">
        <f t="shared" si="120"/>
        <v>26</v>
      </c>
      <c r="AE406" s="2">
        <f t="shared" si="120"/>
        <v>64</v>
      </c>
      <c r="AF406" s="2">
        <f t="shared" ref="AF406:AF469" si="121">AE405</f>
        <v>28</v>
      </c>
      <c r="AG406" s="1" t="s">
        <v>173</v>
      </c>
      <c r="AH406" s="1">
        <v>16</v>
      </c>
      <c r="AI406" s="1">
        <v>81</v>
      </c>
      <c r="AJ406" s="1" t="s">
        <v>10</v>
      </c>
    </row>
    <row r="407" spans="1:36" x14ac:dyDescent="0.25">
      <c r="A407" s="3">
        <v>43628</v>
      </c>
      <c r="B407" s="4">
        <v>1</v>
      </c>
      <c r="C407" s="4">
        <f t="shared" si="105"/>
        <v>1</v>
      </c>
      <c r="D407" s="4">
        <f t="shared" si="106"/>
        <v>0</v>
      </c>
      <c r="E407" s="4">
        <f t="shared" si="107"/>
        <v>3</v>
      </c>
      <c r="F407" s="4">
        <f t="shared" si="110"/>
        <v>0</v>
      </c>
      <c r="G407" s="4">
        <f t="shared" si="111"/>
        <v>0</v>
      </c>
      <c r="H407" s="4">
        <f t="shared" si="112"/>
        <v>1</v>
      </c>
      <c r="I407" s="4">
        <f t="shared" si="113"/>
        <v>0</v>
      </c>
      <c r="J407" s="4">
        <f t="shared" si="114"/>
        <v>0</v>
      </c>
      <c r="K407" s="4">
        <f t="shared" si="115"/>
        <v>1</v>
      </c>
      <c r="L407" s="4">
        <f t="shared" si="108"/>
        <v>1</v>
      </c>
      <c r="M407" s="6">
        <f>( (_xlfn.DAYS(A407,Datas!$C$6)) / Datas!$E$6) * 100</f>
        <v>82.481751824817522</v>
      </c>
      <c r="N407" s="6">
        <f t="shared" si="109"/>
        <v>40</v>
      </c>
      <c r="O407" s="1">
        <v>605</v>
      </c>
      <c r="P407" s="2">
        <f t="shared" si="119"/>
        <v>675</v>
      </c>
      <c r="Q407" s="2">
        <f t="shared" si="119"/>
        <v>720</v>
      </c>
      <c r="R407" s="2">
        <f t="shared" si="119"/>
        <v>271</v>
      </c>
      <c r="S407" s="2">
        <f t="shared" si="118"/>
        <v>195</v>
      </c>
      <c r="T407" s="2">
        <f t="shared" si="118"/>
        <v>232</v>
      </c>
      <c r="U407" s="1">
        <v>394</v>
      </c>
      <c r="V407" s="2">
        <f>U406</f>
        <v>468</v>
      </c>
      <c r="W407" s="2">
        <f t="shared" si="117"/>
        <v>419</v>
      </c>
      <c r="X407" s="2">
        <f t="shared" si="117"/>
        <v>243</v>
      </c>
      <c r="Y407" s="2">
        <f t="shared" si="116"/>
        <v>162</v>
      </c>
      <c r="Z407" s="2">
        <f t="shared" si="116"/>
        <v>215</v>
      </c>
      <c r="AA407" s="1">
        <v>177</v>
      </c>
      <c r="AB407" s="2">
        <f t="shared" si="120"/>
        <v>289</v>
      </c>
      <c r="AC407" s="2">
        <f t="shared" si="120"/>
        <v>199</v>
      </c>
      <c r="AD407" s="2">
        <f t="shared" si="120"/>
        <v>45</v>
      </c>
      <c r="AE407" s="2">
        <f t="shared" si="120"/>
        <v>26</v>
      </c>
      <c r="AF407" s="2">
        <f t="shared" si="121"/>
        <v>64</v>
      </c>
      <c r="AG407" s="1" t="s">
        <v>210</v>
      </c>
      <c r="AH407" s="1" t="s">
        <v>22</v>
      </c>
      <c r="AI407" s="1">
        <v>83</v>
      </c>
      <c r="AJ407" s="1" t="s">
        <v>156</v>
      </c>
    </row>
    <row r="408" spans="1:36" x14ac:dyDescent="0.25">
      <c r="A408" s="3">
        <v>43629</v>
      </c>
      <c r="B408" s="4">
        <v>1</v>
      </c>
      <c r="C408" s="4">
        <f t="shared" si="105"/>
        <v>1</v>
      </c>
      <c r="D408" s="4">
        <f t="shared" si="106"/>
        <v>0</v>
      </c>
      <c r="E408" s="4">
        <f t="shared" si="107"/>
        <v>4</v>
      </c>
      <c r="F408" s="4">
        <f t="shared" si="110"/>
        <v>0</v>
      </c>
      <c r="G408" s="4">
        <f t="shared" si="111"/>
        <v>0</v>
      </c>
      <c r="H408" s="4">
        <f t="shared" si="112"/>
        <v>0</v>
      </c>
      <c r="I408" s="4">
        <f t="shared" si="113"/>
        <v>1</v>
      </c>
      <c r="J408" s="4">
        <f t="shared" si="114"/>
        <v>0</v>
      </c>
      <c r="K408" s="4">
        <f t="shared" si="115"/>
        <v>1</v>
      </c>
      <c r="L408" s="4">
        <f t="shared" si="108"/>
        <v>4</v>
      </c>
      <c r="M408" s="6">
        <f>( (_xlfn.DAYS(A408,Datas!$C$6)) / Datas!$E$6) * 100</f>
        <v>83.211678832116789</v>
      </c>
      <c r="N408" s="6">
        <f t="shared" si="109"/>
        <v>43.333333333333336</v>
      </c>
      <c r="O408" s="1">
        <v>630</v>
      </c>
      <c r="P408" s="2">
        <f t="shared" si="119"/>
        <v>605</v>
      </c>
      <c r="Q408" s="2">
        <f t="shared" si="119"/>
        <v>675</v>
      </c>
      <c r="R408" s="2">
        <f t="shared" si="119"/>
        <v>720</v>
      </c>
      <c r="S408" s="2">
        <f t="shared" si="118"/>
        <v>271</v>
      </c>
      <c r="T408" s="2">
        <f t="shared" si="118"/>
        <v>195</v>
      </c>
      <c r="U408" s="1">
        <v>444</v>
      </c>
      <c r="V408" s="2">
        <f>U407</f>
        <v>394</v>
      </c>
      <c r="W408" s="2">
        <f t="shared" si="117"/>
        <v>468</v>
      </c>
      <c r="X408" s="2">
        <f t="shared" si="117"/>
        <v>419</v>
      </c>
      <c r="Y408" s="2">
        <f t="shared" si="116"/>
        <v>243</v>
      </c>
      <c r="Z408" s="2">
        <f t="shared" si="116"/>
        <v>162</v>
      </c>
      <c r="AA408" s="1">
        <v>249</v>
      </c>
      <c r="AB408" s="2">
        <f t="shared" si="120"/>
        <v>177</v>
      </c>
      <c r="AC408" s="2">
        <f t="shared" si="120"/>
        <v>289</v>
      </c>
      <c r="AD408" s="2">
        <f t="shared" si="120"/>
        <v>199</v>
      </c>
      <c r="AE408" s="2">
        <f t="shared" si="120"/>
        <v>45</v>
      </c>
      <c r="AF408" s="2">
        <f t="shared" si="121"/>
        <v>26</v>
      </c>
      <c r="AG408" s="1" t="s">
        <v>195</v>
      </c>
      <c r="AH408" s="1" t="s">
        <v>8</v>
      </c>
      <c r="AI408" s="1">
        <v>81</v>
      </c>
      <c r="AJ408" s="1" t="s">
        <v>85</v>
      </c>
    </row>
    <row r="409" spans="1:36" x14ac:dyDescent="0.25">
      <c r="A409" s="3">
        <v>43633</v>
      </c>
      <c r="B409" s="4">
        <v>1</v>
      </c>
      <c r="C409" s="4">
        <f t="shared" si="105"/>
        <v>1</v>
      </c>
      <c r="D409" s="4">
        <f t="shared" si="106"/>
        <v>0</v>
      </c>
      <c r="E409" s="4">
        <f t="shared" si="107"/>
        <v>1</v>
      </c>
      <c r="F409" s="4">
        <f t="shared" si="110"/>
        <v>1</v>
      </c>
      <c r="G409" s="4">
        <f t="shared" si="111"/>
        <v>0</v>
      </c>
      <c r="H409" s="4">
        <f t="shared" si="112"/>
        <v>0</v>
      </c>
      <c r="I409" s="4">
        <f t="shared" si="113"/>
        <v>0</v>
      </c>
      <c r="J409" s="4">
        <f t="shared" si="114"/>
        <v>0</v>
      </c>
      <c r="K409" s="4">
        <f t="shared" si="115"/>
        <v>4</v>
      </c>
      <c r="L409" s="4">
        <f t="shared" si="108"/>
        <v>1</v>
      </c>
      <c r="M409" s="6">
        <f>( (_xlfn.DAYS(A409,Datas!$C$6)) / Datas!$E$6) * 100</f>
        <v>86.131386861313857</v>
      </c>
      <c r="N409" s="6">
        <f t="shared" si="109"/>
        <v>56.666666666666664</v>
      </c>
      <c r="O409" s="1">
        <v>744</v>
      </c>
      <c r="P409" s="2">
        <f t="shared" si="119"/>
        <v>630</v>
      </c>
      <c r="Q409" s="2">
        <f t="shared" si="119"/>
        <v>605</v>
      </c>
      <c r="R409" s="2">
        <f t="shared" si="119"/>
        <v>675</v>
      </c>
      <c r="S409" s="2">
        <f t="shared" si="118"/>
        <v>720</v>
      </c>
      <c r="T409" s="2">
        <f t="shared" si="118"/>
        <v>271</v>
      </c>
      <c r="U409" s="1">
        <v>417</v>
      </c>
      <c r="V409" s="2">
        <f>U408</f>
        <v>444</v>
      </c>
      <c r="W409" s="2">
        <f t="shared" si="117"/>
        <v>394</v>
      </c>
      <c r="X409" s="2">
        <f t="shared" si="117"/>
        <v>468</v>
      </c>
      <c r="Y409" s="2">
        <f t="shared" si="116"/>
        <v>419</v>
      </c>
      <c r="Z409" s="2">
        <f t="shared" si="116"/>
        <v>243</v>
      </c>
      <c r="AA409" s="1">
        <v>198</v>
      </c>
      <c r="AB409" s="2">
        <f t="shared" si="120"/>
        <v>249</v>
      </c>
      <c r="AC409" s="2">
        <f t="shared" si="120"/>
        <v>177</v>
      </c>
      <c r="AD409" s="2">
        <f t="shared" si="120"/>
        <v>289</v>
      </c>
      <c r="AE409" s="2">
        <f t="shared" si="120"/>
        <v>199</v>
      </c>
      <c r="AF409" s="2">
        <f t="shared" si="121"/>
        <v>45</v>
      </c>
      <c r="AG409" s="1" t="s">
        <v>175</v>
      </c>
      <c r="AH409" s="1" t="s">
        <v>97</v>
      </c>
      <c r="AI409" s="1">
        <v>82</v>
      </c>
      <c r="AJ409" s="1" t="s">
        <v>94</v>
      </c>
    </row>
    <row r="410" spans="1:36" x14ac:dyDescent="0.25">
      <c r="A410" s="3">
        <v>43634</v>
      </c>
      <c r="B410" s="4">
        <v>1</v>
      </c>
      <c r="C410" s="4">
        <f t="shared" si="105"/>
        <v>1</v>
      </c>
      <c r="D410" s="4">
        <f t="shared" si="106"/>
        <v>0</v>
      </c>
      <c r="E410" s="4">
        <f t="shared" si="107"/>
        <v>2</v>
      </c>
      <c r="F410" s="4">
        <f t="shared" si="110"/>
        <v>0</v>
      </c>
      <c r="G410" s="4">
        <f t="shared" si="111"/>
        <v>1</v>
      </c>
      <c r="H410" s="4">
        <f t="shared" si="112"/>
        <v>0</v>
      </c>
      <c r="I410" s="4">
        <f t="shared" si="113"/>
        <v>0</v>
      </c>
      <c r="J410" s="4">
        <f t="shared" si="114"/>
        <v>0</v>
      </c>
      <c r="K410" s="4">
        <f t="shared" si="115"/>
        <v>1</v>
      </c>
      <c r="L410" s="4">
        <f t="shared" si="108"/>
        <v>1</v>
      </c>
      <c r="M410" s="6">
        <f>( (_xlfn.DAYS(A410,Datas!$C$6)) / Datas!$E$6) * 100</f>
        <v>86.861313868613138</v>
      </c>
      <c r="N410" s="6">
        <f t="shared" si="109"/>
        <v>60</v>
      </c>
      <c r="O410" s="1">
        <v>620</v>
      </c>
      <c r="P410" s="2">
        <f t="shared" si="119"/>
        <v>744</v>
      </c>
      <c r="Q410" s="2">
        <f t="shared" si="119"/>
        <v>630</v>
      </c>
      <c r="R410" s="2">
        <f t="shared" si="119"/>
        <v>605</v>
      </c>
      <c r="S410" s="2">
        <f t="shared" si="118"/>
        <v>675</v>
      </c>
      <c r="T410" s="2">
        <f t="shared" si="118"/>
        <v>720</v>
      </c>
      <c r="U410" s="1">
        <v>456</v>
      </c>
      <c r="V410" s="2">
        <f>U409</f>
        <v>417</v>
      </c>
      <c r="W410" s="2">
        <f t="shared" si="117"/>
        <v>444</v>
      </c>
      <c r="X410" s="2">
        <f t="shared" si="117"/>
        <v>394</v>
      </c>
      <c r="Y410" s="2">
        <f t="shared" si="116"/>
        <v>468</v>
      </c>
      <c r="Z410" s="2">
        <f t="shared" si="116"/>
        <v>419</v>
      </c>
      <c r="AA410" s="1">
        <v>237</v>
      </c>
      <c r="AB410" s="2">
        <f t="shared" si="120"/>
        <v>198</v>
      </c>
      <c r="AC410" s="2">
        <f t="shared" si="120"/>
        <v>249</v>
      </c>
      <c r="AD410" s="2">
        <f t="shared" si="120"/>
        <v>177</v>
      </c>
      <c r="AE410" s="2">
        <f t="shared" si="120"/>
        <v>289</v>
      </c>
      <c r="AF410" s="2">
        <f t="shared" si="121"/>
        <v>199</v>
      </c>
      <c r="AG410" s="1" t="s">
        <v>210</v>
      </c>
      <c r="AH410" s="1" t="s">
        <v>63</v>
      </c>
      <c r="AI410" s="1">
        <v>84</v>
      </c>
      <c r="AJ410" s="1" t="s">
        <v>168</v>
      </c>
    </row>
    <row r="411" spans="1:36" x14ac:dyDescent="0.25">
      <c r="A411" s="3">
        <v>43635</v>
      </c>
      <c r="B411" s="4">
        <v>1</v>
      </c>
      <c r="C411" s="4">
        <f t="shared" si="105"/>
        <v>1</v>
      </c>
      <c r="D411" s="4">
        <f t="shared" si="106"/>
        <v>0</v>
      </c>
      <c r="E411" s="4">
        <f t="shared" si="107"/>
        <v>3</v>
      </c>
      <c r="F411" s="4">
        <f t="shared" si="110"/>
        <v>0</v>
      </c>
      <c r="G411" s="4">
        <f t="shared" si="111"/>
        <v>0</v>
      </c>
      <c r="H411" s="4">
        <f t="shared" si="112"/>
        <v>1</v>
      </c>
      <c r="I411" s="4">
        <f t="shared" si="113"/>
        <v>0</v>
      </c>
      <c r="J411" s="4">
        <f t="shared" si="114"/>
        <v>0</v>
      </c>
      <c r="K411" s="4">
        <f t="shared" si="115"/>
        <v>1</v>
      </c>
      <c r="L411" s="4">
        <f t="shared" si="108"/>
        <v>5</v>
      </c>
      <c r="M411" s="6">
        <f>( (_xlfn.DAYS(A411,Datas!$C$6)) / Datas!$E$6) * 100</f>
        <v>87.591240875912419</v>
      </c>
      <c r="N411" s="6">
        <f t="shared" si="109"/>
        <v>63.333333333333329</v>
      </c>
      <c r="O411" s="1">
        <v>486</v>
      </c>
      <c r="P411" s="2">
        <f t="shared" si="119"/>
        <v>620</v>
      </c>
      <c r="Q411" s="2">
        <f t="shared" si="119"/>
        <v>744</v>
      </c>
      <c r="R411" s="2">
        <f t="shared" si="119"/>
        <v>630</v>
      </c>
      <c r="S411" s="2">
        <f t="shared" si="118"/>
        <v>605</v>
      </c>
      <c r="T411" s="2">
        <f t="shared" si="118"/>
        <v>675</v>
      </c>
      <c r="U411" s="1">
        <v>416</v>
      </c>
      <c r="V411" s="2">
        <f>U410</f>
        <v>456</v>
      </c>
      <c r="W411" s="2">
        <f t="shared" si="117"/>
        <v>417</v>
      </c>
      <c r="X411" s="2">
        <f t="shared" si="117"/>
        <v>444</v>
      </c>
      <c r="Y411" s="2">
        <f t="shared" si="116"/>
        <v>394</v>
      </c>
      <c r="Z411" s="2">
        <f t="shared" si="116"/>
        <v>468</v>
      </c>
      <c r="AA411" s="1">
        <v>135</v>
      </c>
      <c r="AB411" s="2">
        <f t="shared" si="120"/>
        <v>237</v>
      </c>
      <c r="AC411" s="2">
        <f t="shared" si="120"/>
        <v>198</v>
      </c>
      <c r="AD411" s="2">
        <f t="shared" si="120"/>
        <v>249</v>
      </c>
      <c r="AE411" s="2">
        <f t="shared" si="120"/>
        <v>177</v>
      </c>
      <c r="AF411" s="2">
        <f t="shared" si="121"/>
        <v>289</v>
      </c>
      <c r="AG411" s="1" t="s">
        <v>155</v>
      </c>
      <c r="AH411" s="1" t="s">
        <v>62</v>
      </c>
      <c r="AI411" s="1">
        <v>85</v>
      </c>
      <c r="AJ411" s="1">
        <v>1</v>
      </c>
    </row>
    <row r="412" spans="1:36" x14ac:dyDescent="0.25">
      <c r="A412" s="3">
        <v>43640</v>
      </c>
      <c r="B412" s="4">
        <v>1</v>
      </c>
      <c r="C412" s="4">
        <f t="shared" si="105"/>
        <v>1</v>
      </c>
      <c r="D412" s="4">
        <f t="shared" si="106"/>
        <v>0</v>
      </c>
      <c r="E412" s="4">
        <f t="shared" si="107"/>
        <v>1</v>
      </c>
      <c r="F412" s="4">
        <f t="shared" si="110"/>
        <v>1</v>
      </c>
      <c r="G412" s="4">
        <f t="shared" si="111"/>
        <v>0</v>
      </c>
      <c r="H412" s="4">
        <f t="shared" si="112"/>
        <v>0</v>
      </c>
      <c r="I412" s="4">
        <f t="shared" si="113"/>
        <v>0</v>
      </c>
      <c r="J412" s="4">
        <f t="shared" si="114"/>
        <v>0</v>
      </c>
      <c r="K412" s="4">
        <f t="shared" si="115"/>
        <v>5</v>
      </c>
      <c r="L412" s="4">
        <f t="shared" si="108"/>
        <v>1</v>
      </c>
      <c r="M412" s="6">
        <f>( (_xlfn.DAYS(A412,Datas!$C$6)) / Datas!$E$6) * 100</f>
        <v>91.240875912408754</v>
      </c>
      <c r="N412" s="6">
        <f t="shared" si="109"/>
        <v>80</v>
      </c>
      <c r="O412" s="1">
        <v>632</v>
      </c>
      <c r="P412" s="2">
        <f t="shared" si="119"/>
        <v>486</v>
      </c>
      <c r="Q412" s="2">
        <f t="shared" si="119"/>
        <v>620</v>
      </c>
      <c r="R412" s="2">
        <f t="shared" si="119"/>
        <v>744</v>
      </c>
      <c r="S412" s="2">
        <f t="shared" si="118"/>
        <v>630</v>
      </c>
      <c r="T412" s="2">
        <f t="shared" si="118"/>
        <v>605</v>
      </c>
      <c r="U412" s="1">
        <v>385</v>
      </c>
      <c r="V412" s="2">
        <f>U411</f>
        <v>416</v>
      </c>
      <c r="W412" s="2">
        <f t="shared" si="117"/>
        <v>456</v>
      </c>
      <c r="X412" s="2">
        <f t="shared" si="117"/>
        <v>417</v>
      </c>
      <c r="Y412" s="2">
        <f t="shared" si="116"/>
        <v>444</v>
      </c>
      <c r="Z412" s="2">
        <f t="shared" si="116"/>
        <v>394</v>
      </c>
      <c r="AA412" s="1">
        <v>157</v>
      </c>
      <c r="AB412" s="2">
        <f t="shared" si="120"/>
        <v>135</v>
      </c>
      <c r="AC412" s="2">
        <f t="shared" si="120"/>
        <v>237</v>
      </c>
      <c r="AD412" s="2">
        <f t="shared" si="120"/>
        <v>198</v>
      </c>
      <c r="AE412" s="2">
        <f t="shared" si="120"/>
        <v>249</v>
      </c>
      <c r="AF412" s="2">
        <f t="shared" si="121"/>
        <v>177</v>
      </c>
      <c r="AG412" s="1" t="s">
        <v>27</v>
      </c>
      <c r="AH412" s="1">
        <v>17</v>
      </c>
      <c r="AI412" s="1">
        <v>70</v>
      </c>
      <c r="AJ412" s="1" t="s">
        <v>139</v>
      </c>
    </row>
    <row r="413" spans="1:36" x14ac:dyDescent="0.25">
      <c r="A413" s="3">
        <v>43641</v>
      </c>
      <c r="B413" s="4">
        <v>1</v>
      </c>
      <c r="C413" s="4">
        <f t="shared" si="105"/>
        <v>1</v>
      </c>
      <c r="D413" s="4">
        <f t="shared" si="106"/>
        <v>0</v>
      </c>
      <c r="E413" s="4">
        <f t="shared" si="107"/>
        <v>2</v>
      </c>
      <c r="F413" s="4">
        <f t="shared" si="110"/>
        <v>0</v>
      </c>
      <c r="G413" s="4">
        <f t="shared" si="111"/>
        <v>1</v>
      </c>
      <c r="H413" s="4">
        <f t="shared" si="112"/>
        <v>0</v>
      </c>
      <c r="I413" s="4">
        <f t="shared" si="113"/>
        <v>0</v>
      </c>
      <c r="J413" s="4">
        <f t="shared" si="114"/>
        <v>0</v>
      </c>
      <c r="K413" s="4">
        <f t="shared" si="115"/>
        <v>1</v>
      </c>
      <c r="L413" s="4">
        <f t="shared" si="108"/>
        <v>1</v>
      </c>
      <c r="M413" s="6">
        <f>( (_xlfn.DAYS(A413,Datas!$C$6)) / Datas!$E$6) * 100</f>
        <v>91.970802919708035</v>
      </c>
      <c r="N413" s="6">
        <f t="shared" si="109"/>
        <v>83.333333333333343</v>
      </c>
      <c r="O413" s="1">
        <v>442</v>
      </c>
      <c r="P413" s="2">
        <f t="shared" si="119"/>
        <v>632</v>
      </c>
      <c r="Q413" s="2">
        <f t="shared" si="119"/>
        <v>486</v>
      </c>
      <c r="R413" s="2">
        <f t="shared" si="119"/>
        <v>620</v>
      </c>
      <c r="S413" s="2">
        <f t="shared" si="118"/>
        <v>744</v>
      </c>
      <c r="T413" s="2">
        <f t="shared" si="118"/>
        <v>630</v>
      </c>
      <c r="U413" s="1">
        <v>438</v>
      </c>
      <c r="V413" s="2">
        <f>U412</f>
        <v>385</v>
      </c>
      <c r="W413" s="2">
        <f t="shared" si="117"/>
        <v>416</v>
      </c>
      <c r="X413" s="2">
        <f t="shared" si="117"/>
        <v>456</v>
      </c>
      <c r="Y413" s="2">
        <f t="shared" si="116"/>
        <v>417</v>
      </c>
      <c r="Z413" s="2">
        <f t="shared" si="116"/>
        <v>444</v>
      </c>
      <c r="AA413" s="1">
        <v>146</v>
      </c>
      <c r="AB413" s="2">
        <f t="shared" si="120"/>
        <v>157</v>
      </c>
      <c r="AC413" s="2">
        <f t="shared" si="120"/>
        <v>135</v>
      </c>
      <c r="AD413" s="2">
        <f t="shared" si="120"/>
        <v>237</v>
      </c>
      <c r="AE413" s="2">
        <f t="shared" si="120"/>
        <v>198</v>
      </c>
      <c r="AF413" s="2">
        <f t="shared" si="121"/>
        <v>249</v>
      </c>
      <c r="AG413" s="1" t="s">
        <v>185</v>
      </c>
      <c r="AH413" s="1" t="s">
        <v>68</v>
      </c>
      <c r="AI413" s="1">
        <v>67</v>
      </c>
      <c r="AJ413" s="1">
        <v>2</v>
      </c>
    </row>
    <row r="414" spans="1:36" x14ac:dyDescent="0.25">
      <c r="A414" s="3">
        <v>43642</v>
      </c>
      <c r="B414" s="4">
        <v>1</v>
      </c>
      <c r="C414" s="4">
        <f t="shared" si="105"/>
        <v>1</v>
      </c>
      <c r="D414" s="4">
        <f t="shared" si="106"/>
        <v>0</v>
      </c>
      <c r="E414" s="4">
        <f t="shared" si="107"/>
        <v>3</v>
      </c>
      <c r="F414" s="4">
        <f t="shared" si="110"/>
        <v>0</v>
      </c>
      <c r="G414" s="4">
        <f t="shared" si="111"/>
        <v>0</v>
      </c>
      <c r="H414" s="4">
        <f t="shared" si="112"/>
        <v>1</v>
      </c>
      <c r="I414" s="4">
        <f t="shared" si="113"/>
        <v>0</v>
      </c>
      <c r="J414" s="4">
        <f t="shared" si="114"/>
        <v>0</v>
      </c>
      <c r="K414" s="4">
        <f t="shared" si="115"/>
        <v>1</v>
      </c>
      <c r="L414" s="4">
        <f t="shared" si="108"/>
        <v>1</v>
      </c>
      <c r="M414" s="6">
        <f>( (_xlfn.DAYS(A414,Datas!$C$6)) / Datas!$E$6) * 100</f>
        <v>92.700729927007302</v>
      </c>
      <c r="N414" s="6">
        <f t="shared" si="109"/>
        <v>86.666666666666671</v>
      </c>
      <c r="O414" s="1">
        <v>348</v>
      </c>
      <c r="P414" s="2">
        <f t="shared" si="119"/>
        <v>442</v>
      </c>
      <c r="Q414" s="2">
        <f t="shared" si="119"/>
        <v>632</v>
      </c>
      <c r="R414" s="2">
        <f t="shared" si="119"/>
        <v>486</v>
      </c>
      <c r="S414" s="2">
        <f t="shared" si="118"/>
        <v>620</v>
      </c>
      <c r="T414" s="2">
        <f t="shared" si="118"/>
        <v>744</v>
      </c>
      <c r="U414" s="1">
        <v>266</v>
      </c>
      <c r="V414" s="2">
        <f>U413</f>
        <v>438</v>
      </c>
      <c r="W414" s="2">
        <f t="shared" si="117"/>
        <v>385</v>
      </c>
      <c r="X414" s="2">
        <f t="shared" si="117"/>
        <v>416</v>
      </c>
      <c r="Y414" s="2">
        <f t="shared" si="116"/>
        <v>456</v>
      </c>
      <c r="Z414" s="2">
        <f t="shared" si="116"/>
        <v>417</v>
      </c>
      <c r="AA414" s="1">
        <v>129</v>
      </c>
      <c r="AB414" s="2">
        <f t="shared" si="120"/>
        <v>146</v>
      </c>
      <c r="AC414" s="2">
        <f t="shared" si="120"/>
        <v>157</v>
      </c>
      <c r="AD414" s="2">
        <f t="shared" si="120"/>
        <v>135</v>
      </c>
      <c r="AE414" s="2">
        <f t="shared" si="120"/>
        <v>237</v>
      </c>
      <c r="AF414" s="2">
        <f t="shared" si="121"/>
        <v>198</v>
      </c>
      <c r="AG414" s="1" t="s">
        <v>250</v>
      </c>
      <c r="AH414" s="1" t="s">
        <v>23</v>
      </c>
      <c r="AI414" s="1">
        <v>67</v>
      </c>
      <c r="AJ414" s="1" t="s">
        <v>10</v>
      </c>
    </row>
    <row r="415" spans="1:36" x14ac:dyDescent="0.25">
      <c r="A415" s="3">
        <v>43643</v>
      </c>
      <c r="B415" s="4">
        <v>1</v>
      </c>
      <c r="C415" s="4">
        <f t="shared" si="105"/>
        <v>1</v>
      </c>
      <c r="D415" s="4">
        <f t="shared" si="106"/>
        <v>0</v>
      </c>
      <c r="E415" s="4">
        <f t="shared" si="107"/>
        <v>4</v>
      </c>
      <c r="F415" s="4">
        <f t="shared" si="110"/>
        <v>0</v>
      </c>
      <c r="G415" s="4">
        <f t="shared" si="111"/>
        <v>0</v>
      </c>
      <c r="H415" s="4">
        <f t="shared" si="112"/>
        <v>0</v>
      </c>
      <c r="I415" s="4">
        <f t="shared" si="113"/>
        <v>1</v>
      </c>
      <c r="J415" s="4">
        <f t="shared" si="114"/>
        <v>0</v>
      </c>
      <c r="K415" s="4">
        <f t="shared" si="115"/>
        <v>1</v>
      </c>
      <c r="L415" s="4">
        <f t="shared" si="108"/>
        <v>1</v>
      </c>
      <c r="M415" s="6">
        <f>( (_xlfn.DAYS(A415,Datas!$C$6)) / Datas!$E$6) * 100</f>
        <v>93.430656934306569</v>
      </c>
      <c r="N415" s="6">
        <f t="shared" si="109"/>
        <v>90</v>
      </c>
      <c r="O415" s="1">
        <v>376</v>
      </c>
      <c r="P415" s="2">
        <f t="shared" si="119"/>
        <v>348</v>
      </c>
      <c r="Q415" s="2">
        <f t="shared" si="119"/>
        <v>442</v>
      </c>
      <c r="R415" s="2">
        <f t="shared" si="119"/>
        <v>632</v>
      </c>
      <c r="S415" s="2">
        <f t="shared" si="118"/>
        <v>486</v>
      </c>
      <c r="T415" s="2">
        <f t="shared" si="118"/>
        <v>620</v>
      </c>
      <c r="U415" s="1">
        <v>259</v>
      </c>
      <c r="V415" s="2">
        <f>U414</f>
        <v>266</v>
      </c>
      <c r="W415" s="2">
        <f t="shared" si="117"/>
        <v>438</v>
      </c>
      <c r="X415" s="2">
        <f t="shared" si="117"/>
        <v>385</v>
      </c>
      <c r="Y415" s="2">
        <f t="shared" si="116"/>
        <v>416</v>
      </c>
      <c r="Z415" s="2">
        <f t="shared" si="116"/>
        <v>456</v>
      </c>
      <c r="AA415" s="1">
        <v>120</v>
      </c>
      <c r="AB415" s="2">
        <f t="shared" si="120"/>
        <v>129</v>
      </c>
      <c r="AC415" s="2">
        <f t="shared" si="120"/>
        <v>146</v>
      </c>
      <c r="AD415" s="2">
        <f t="shared" si="120"/>
        <v>157</v>
      </c>
      <c r="AE415" s="2">
        <f t="shared" si="120"/>
        <v>135</v>
      </c>
      <c r="AF415" s="2">
        <f t="shared" si="121"/>
        <v>237</v>
      </c>
      <c r="AG415" s="1" t="s">
        <v>36</v>
      </c>
      <c r="AH415" s="1" t="s">
        <v>52</v>
      </c>
      <c r="AI415" s="1">
        <v>80</v>
      </c>
      <c r="AJ415" s="1" t="s">
        <v>34</v>
      </c>
    </row>
    <row r="416" spans="1:36" x14ac:dyDescent="0.25">
      <c r="A416" s="3">
        <v>43644</v>
      </c>
      <c r="B416" s="4">
        <v>1</v>
      </c>
      <c r="C416" s="4">
        <f t="shared" si="105"/>
        <v>1</v>
      </c>
      <c r="D416" s="4">
        <f t="shared" si="106"/>
        <v>0</v>
      </c>
      <c r="E416" s="4">
        <f t="shared" si="107"/>
        <v>5</v>
      </c>
      <c r="F416" s="4">
        <f t="shared" si="110"/>
        <v>0</v>
      </c>
      <c r="G416" s="4">
        <f t="shared" si="111"/>
        <v>0</v>
      </c>
      <c r="H416" s="4">
        <f t="shared" si="112"/>
        <v>0</v>
      </c>
      <c r="I416" s="4">
        <f t="shared" si="113"/>
        <v>0</v>
      </c>
      <c r="J416" s="4">
        <f t="shared" si="114"/>
        <v>1</v>
      </c>
      <c r="K416" s="4">
        <f t="shared" si="115"/>
        <v>1</v>
      </c>
      <c r="L416" s="4">
        <f t="shared" si="108"/>
        <v>3</v>
      </c>
      <c r="M416" s="6">
        <f>( (_xlfn.DAYS(A416,Datas!$C$6)) / Datas!$E$6) * 100</f>
        <v>94.160583941605836</v>
      </c>
      <c r="N416" s="6">
        <f t="shared" si="109"/>
        <v>93.333333333333329</v>
      </c>
      <c r="O416" s="1">
        <v>111</v>
      </c>
      <c r="P416" s="2">
        <f t="shared" si="119"/>
        <v>376</v>
      </c>
      <c r="Q416" s="2">
        <f t="shared" si="119"/>
        <v>348</v>
      </c>
      <c r="R416" s="2">
        <f t="shared" si="119"/>
        <v>442</v>
      </c>
      <c r="S416" s="2">
        <f t="shared" si="118"/>
        <v>632</v>
      </c>
      <c r="T416" s="2">
        <f t="shared" si="118"/>
        <v>486</v>
      </c>
      <c r="U416" s="1">
        <v>196</v>
      </c>
      <c r="V416" s="2">
        <f>U415</f>
        <v>259</v>
      </c>
      <c r="W416" s="2">
        <f t="shared" si="117"/>
        <v>266</v>
      </c>
      <c r="X416" s="2">
        <f t="shared" si="117"/>
        <v>438</v>
      </c>
      <c r="Y416" s="2">
        <f t="shared" si="116"/>
        <v>385</v>
      </c>
      <c r="Z416" s="2">
        <f t="shared" si="116"/>
        <v>416</v>
      </c>
      <c r="AA416" s="1">
        <v>20</v>
      </c>
      <c r="AB416" s="2">
        <f t="shared" si="120"/>
        <v>120</v>
      </c>
      <c r="AC416" s="2">
        <f t="shared" si="120"/>
        <v>129</v>
      </c>
      <c r="AD416" s="2">
        <f t="shared" si="120"/>
        <v>146</v>
      </c>
      <c r="AE416" s="2">
        <f t="shared" si="120"/>
        <v>157</v>
      </c>
      <c r="AF416" s="2">
        <f t="shared" si="121"/>
        <v>135</v>
      </c>
      <c r="AG416" s="1" t="s">
        <v>157</v>
      </c>
      <c r="AH416" s="1" t="s">
        <v>29</v>
      </c>
      <c r="AI416" s="1">
        <v>83</v>
      </c>
      <c r="AJ416" s="1" t="s">
        <v>117</v>
      </c>
    </row>
    <row r="417" spans="1:36" x14ac:dyDescent="0.25">
      <c r="A417" s="3">
        <v>43647</v>
      </c>
      <c r="B417" s="4">
        <v>1</v>
      </c>
      <c r="C417" s="4">
        <f t="shared" si="105"/>
        <v>1</v>
      </c>
      <c r="D417" s="4">
        <f t="shared" si="106"/>
        <v>0</v>
      </c>
      <c r="E417" s="4">
        <f t="shared" si="107"/>
        <v>1</v>
      </c>
      <c r="F417" s="4">
        <f t="shared" si="110"/>
        <v>1</v>
      </c>
      <c r="G417" s="4">
        <f t="shared" si="111"/>
        <v>0</v>
      </c>
      <c r="H417" s="4">
        <f t="shared" si="112"/>
        <v>0</v>
      </c>
      <c r="I417" s="4">
        <f t="shared" si="113"/>
        <v>0</v>
      </c>
      <c r="J417" s="4">
        <f t="shared" si="114"/>
        <v>0</v>
      </c>
      <c r="K417" s="4">
        <f t="shared" si="115"/>
        <v>3</v>
      </c>
      <c r="L417" s="4">
        <f t="shared" si="108"/>
        <v>1</v>
      </c>
      <c r="M417" s="6">
        <f>( (_xlfn.DAYS(A417,Datas!$C$6)) / Datas!$E$6) * 100</f>
        <v>96.350364963503651</v>
      </c>
      <c r="N417" s="6">
        <f t="shared" si="109"/>
        <v>3.225806451612903</v>
      </c>
      <c r="O417" s="1">
        <v>80</v>
      </c>
      <c r="P417" s="2">
        <f t="shared" si="119"/>
        <v>111</v>
      </c>
      <c r="Q417" s="2">
        <f t="shared" si="119"/>
        <v>376</v>
      </c>
      <c r="R417" s="2">
        <f t="shared" si="119"/>
        <v>348</v>
      </c>
      <c r="S417" s="2">
        <f t="shared" si="118"/>
        <v>442</v>
      </c>
      <c r="T417" s="2">
        <f t="shared" si="118"/>
        <v>632</v>
      </c>
      <c r="U417" s="1">
        <v>94</v>
      </c>
      <c r="V417" s="2">
        <f>U416</f>
        <v>196</v>
      </c>
      <c r="W417" s="2">
        <f t="shared" si="117"/>
        <v>259</v>
      </c>
      <c r="X417" s="2">
        <f t="shared" si="117"/>
        <v>266</v>
      </c>
      <c r="Y417" s="2">
        <f t="shared" si="116"/>
        <v>438</v>
      </c>
      <c r="Z417" s="2">
        <f t="shared" si="116"/>
        <v>385</v>
      </c>
      <c r="AA417" s="1">
        <v>23</v>
      </c>
      <c r="AB417" s="2">
        <f t="shared" si="120"/>
        <v>20</v>
      </c>
      <c r="AC417" s="2">
        <f t="shared" si="120"/>
        <v>120</v>
      </c>
      <c r="AD417" s="2">
        <f t="shared" si="120"/>
        <v>129</v>
      </c>
      <c r="AE417" s="2">
        <f t="shared" si="120"/>
        <v>146</v>
      </c>
      <c r="AF417" s="2">
        <f t="shared" si="121"/>
        <v>157</v>
      </c>
      <c r="AG417" s="1" t="s">
        <v>153</v>
      </c>
      <c r="AH417" s="1" t="s">
        <v>70</v>
      </c>
      <c r="AI417" s="1">
        <v>74</v>
      </c>
      <c r="AJ417" s="1" t="s">
        <v>139</v>
      </c>
    </row>
    <row r="418" spans="1:36" x14ac:dyDescent="0.25">
      <c r="A418" s="3">
        <v>43648</v>
      </c>
      <c r="B418" s="4">
        <v>1</v>
      </c>
      <c r="C418" s="4">
        <f t="shared" si="105"/>
        <v>1</v>
      </c>
      <c r="D418" s="4">
        <f t="shared" si="106"/>
        <v>0</v>
      </c>
      <c r="E418" s="4">
        <f t="shared" si="107"/>
        <v>2</v>
      </c>
      <c r="F418" s="4">
        <f t="shared" si="110"/>
        <v>0</v>
      </c>
      <c r="G418" s="4">
        <f t="shared" si="111"/>
        <v>1</v>
      </c>
      <c r="H418" s="4">
        <f t="shared" si="112"/>
        <v>0</v>
      </c>
      <c r="I418" s="4">
        <f t="shared" si="113"/>
        <v>0</v>
      </c>
      <c r="J418" s="4">
        <f t="shared" si="114"/>
        <v>0</v>
      </c>
      <c r="K418" s="4">
        <f t="shared" si="115"/>
        <v>1</v>
      </c>
      <c r="L418" s="4">
        <f t="shared" si="108"/>
        <v>1</v>
      </c>
      <c r="M418" s="6">
        <f>( (_xlfn.DAYS(A418,Datas!$C$6)) / Datas!$E$6) * 100</f>
        <v>97.080291970802918</v>
      </c>
      <c r="N418" s="6">
        <f t="shared" si="109"/>
        <v>6.4516129032258061</v>
      </c>
      <c r="O418" s="1">
        <v>113</v>
      </c>
      <c r="P418" s="2">
        <f t="shared" si="119"/>
        <v>80</v>
      </c>
      <c r="Q418" s="2">
        <f t="shared" si="119"/>
        <v>111</v>
      </c>
      <c r="R418" s="2">
        <f t="shared" si="119"/>
        <v>376</v>
      </c>
      <c r="S418" s="2">
        <f t="shared" si="118"/>
        <v>348</v>
      </c>
      <c r="T418" s="2">
        <f t="shared" si="118"/>
        <v>442</v>
      </c>
      <c r="U418" s="1">
        <v>116</v>
      </c>
      <c r="V418" s="2">
        <f>U417</f>
        <v>94</v>
      </c>
      <c r="W418" s="2">
        <f t="shared" si="117"/>
        <v>196</v>
      </c>
      <c r="X418" s="2">
        <f t="shared" si="117"/>
        <v>259</v>
      </c>
      <c r="Y418" s="2">
        <f t="shared" si="116"/>
        <v>266</v>
      </c>
      <c r="Z418" s="2">
        <f t="shared" si="116"/>
        <v>438</v>
      </c>
      <c r="AA418" s="1">
        <v>35</v>
      </c>
      <c r="AB418" s="2">
        <f t="shared" si="120"/>
        <v>23</v>
      </c>
      <c r="AC418" s="2">
        <f t="shared" si="120"/>
        <v>20</v>
      </c>
      <c r="AD418" s="2">
        <f t="shared" si="120"/>
        <v>120</v>
      </c>
      <c r="AE418" s="2">
        <f t="shared" si="120"/>
        <v>129</v>
      </c>
      <c r="AF418" s="2">
        <f t="shared" si="121"/>
        <v>146</v>
      </c>
      <c r="AG418" s="1" t="s">
        <v>311</v>
      </c>
      <c r="AH418" s="1" t="s">
        <v>120</v>
      </c>
      <c r="AI418" s="1">
        <v>78</v>
      </c>
      <c r="AJ418" s="1">
        <v>1</v>
      </c>
    </row>
    <row r="419" spans="1:36" x14ac:dyDescent="0.25">
      <c r="A419" s="3">
        <v>43649</v>
      </c>
      <c r="B419" s="4">
        <v>1</v>
      </c>
      <c r="C419" s="4">
        <f t="shared" si="105"/>
        <v>1</v>
      </c>
      <c r="D419" s="4">
        <f t="shared" si="106"/>
        <v>0</v>
      </c>
      <c r="E419" s="4">
        <f t="shared" si="107"/>
        <v>3</v>
      </c>
      <c r="F419" s="4">
        <f t="shared" si="110"/>
        <v>0</v>
      </c>
      <c r="G419" s="4">
        <f t="shared" si="111"/>
        <v>0</v>
      </c>
      <c r="H419" s="4">
        <f t="shared" si="112"/>
        <v>1</v>
      </c>
      <c r="I419" s="4">
        <f t="shared" si="113"/>
        <v>0</v>
      </c>
      <c r="J419" s="4">
        <f t="shared" si="114"/>
        <v>0</v>
      </c>
      <c r="K419" s="4">
        <f t="shared" si="115"/>
        <v>1</v>
      </c>
      <c r="L419" s="4">
        <f t="shared" si="108"/>
        <v>1</v>
      </c>
      <c r="M419" s="6">
        <f>( (_xlfn.DAYS(A419,Datas!$C$6)) / Datas!$E$6) * 100</f>
        <v>97.810218978102199</v>
      </c>
      <c r="N419" s="6">
        <f t="shared" si="109"/>
        <v>9.67741935483871</v>
      </c>
      <c r="O419" s="1">
        <v>62</v>
      </c>
      <c r="P419" s="2">
        <f t="shared" si="119"/>
        <v>113</v>
      </c>
      <c r="Q419" s="2">
        <f t="shared" si="119"/>
        <v>80</v>
      </c>
      <c r="R419" s="2">
        <f t="shared" si="119"/>
        <v>111</v>
      </c>
      <c r="S419" s="2">
        <f t="shared" si="118"/>
        <v>376</v>
      </c>
      <c r="T419" s="2">
        <f t="shared" si="118"/>
        <v>348</v>
      </c>
      <c r="U419" s="1">
        <v>80</v>
      </c>
      <c r="V419" s="2">
        <f>U418</f>
        <v>116</v>
      </c>
      <c r="W419" s="2">
        <f t="shared" si="117"/>
        <v>94</v>
      </c>
      <c r="X419" s="2">
        <f t="shared" si="117"/>
        <v>196</v>
      </c>
      <c r="Y419" s="2">
        <f t="shared" si="116"/>
        <v>259</v>
      </c>
      <c r="Z419" s="2">
        <f t="shared" si="116"/>
        <v>266</v>
      </c>
      <c r="AA419" s="1">
        <v>43</v>
      </c>
      <c r="AB419" s="2">
        <f t="shared" si="120"/>
        <v>35</v>
      </c>
      <c r="AC419" s="2">
        <f t="shared" si="120"/>
        <v>23</v>
      </c>
      <c r="AD419" s="2">
        <f t="shared" si="120"/>
        <v>20</v>
      </c>
      <c r="AE419" s="2">
        <f t="shared" si="120"/>
        <v>120</v>
      </c>
      <c r="AF419" s="2">
        <f t="shared" si="121"/>
        <v>129</v>
      </c>
      <c r="AG419" s="1">
        <v>946</v>
      </c>
      <c r="AH419" s="1" t="s">
        <v>62</v>
      </c>
      <c r="AI419" s="1">
        <v>82</v>
      </c>
      <c r="AJ419" s="1" t="s">
        <v>141</v>
      </c>
    </row>
    <row r="420" spans="1:36" x14ac:dyDescent="0.25">
      <c r="A420" s="3">
        <v>43650</v>
      </c>
      <c r="B420" s="4">
        <v>1</v>
      </c>
      <c r="C420" s="4">
        <f t="shared" si="105"/>
        <v>1</v>
      </c>
      <c r="D420" s="4">
        <f t="shared" si="106"/>
        <v>0</v>
      </c>
      <c r="E420" s="4">
        <f t="shared" si="107"/>
        <v>4</v>
      </c>
      <c r="F420" s="4">
        <f t="shared" si="110"/>
        <v>0</v>
      </c>
      <c r="G420" s="4">
        <f t="shared" si="111"/>
        <v>0</v>
      </c>
      <c r="H420" s="4">
        <f t="shared" si="112"/>
        <v>0</v>
      </c>
      <c r="I420" s="4">
        <f t="shared" si="113"/>
        <v>1</v>
      </c>
      <c r="J420" s="4">
        <f t="shared" si="114"/>
        <v>0</v>
      </c>
      <c r="K420" s="4">
        <f t="shared" si="115"/>
        <v>1</v>
      </c>
      <c r="L420" s="4">
        <f t="shared" si="108"/>
        <v>1</v>
      </c>
      <c r="M420" s="6">
        <f>( (_xlfn.DAYS(A420,Datas!$C$6)) / Datas!$E$6) * 100</f>
        <v>98.540145985401466</v>
      </c>
      <c r="N420" s="6">
        <f t="shared" si="109"/>
        <v>12.903225806451612</v>
      </c>
      <c r="O420" s="1">
        <v>60</v>
      </c>
      <c r="P420" s="2">
        <f t="shared" si="119"/>
        <v>62</v>
      </c>
      <c r="Q420" s="2">
        <f t="shared" si="119"/>
        <v>113</v>
      </c>
      <c r="R420" s="2">
        <f t="shared" si="119"/>
        <v>80</v>
      </c>
      <c r="S420" s="2">
        <f t="shared" si="118"/>
        <v>111</v>
      </c>
      <c r="T420" s="2">
        <f t="shared" si="118"/>
        <v>376</v>
      </c>
      <c r="U420" s="1">
        <v>65</v>
      </c>
      <c r="V420" s="2">
        <f>U419</f>
        <v>80</v>
      </c>
      <c r="W420" s="2">
        <f t="shared" si="117"/>
        <v>116</v>
      </c>
      <c r="X420" s="2">
        <f t="shared" si="117"/>
        <v>94</v>
      </c>
      <c r="Y420" s="2">
        <f t="shared" si="116"/>
        <v>196</v>
      </c>
      <c r="Z420" s="2">
        <f t="shared" si="116"/>
        <v>259</v>
      </c>
      <c r="AA420" s="1">
        <v>7</v>
      </c>
      <c r="AB420" s="2">
        <f t="shared" si="120"/>
        <v>43</v>
      </c>
      <c r="AC420" s="2">
        <f t="shared" si="120"/>
        <v>35</v>
      </c>
      <c r="AD420" s="2">
        <f t="shared" si="120"/>
        <v>23</v>
      </c>
      <c r="AE420" s="2">
        <f t="shared" si="120"/>
        <v>20</v>
      </c>
      <c r="AF420" s="2">
        <f t="shared" si="121"/>
        <v>120</v>
      </c>
      <c r="AG420" s="1" t="s">
        <v>233</v>
      </c>
      <c r="AH420" s="1" t="s">
        <v>37</v>
      </c>
      <c r="AI420" s="1">
        <v>92</v>
      </c>
      <c r="AJ420" s="1" t="s">
        <v>100</v>
      </c>
    </row>
    <row r="421" spans="1:36" x14ac:dyDescent="0.25">
      <c r="A421" s="3">
        <v>43651</v>
      </c>
      <c r="B421" s="4">
        <v>1</v>
      </c>
      <c r="C421" s="4">
        <f t="shared" si="105"/>
        <v>1</v>
      </c>
      <c r="D421" s="4">
        <f t="shared" si="106"/>
        <v>0</v>
      </c>
      <c r="E421" s="4">
        <f t="shared" si="107"/>
        <v>5</v>
      </c>
      <c r="F421" s="4">
        <f t="shared" si="110"/>
        <v>0</v>
      </c>
      <c r="G421" s="4">
        <f t="shared" si="111"/>
        <v>0</v>
      </c>
      <c r="H421" s="4">
        <f t="shared" si="112"/>
        <v>0</v>
      </c>
      <c r="I421" s="4">
        <f t="shared" si="113"/>
        <v>0</v>
      </c>
      <c r="J421" s="4">
        <f t="shared" si="114"/>
        <v>1</v>
      </c>
      <c r="K421" s="4">
        <f t="shared" si="115"/>
        <v>1</v>
      </c>
      <c r="L421" s="4">
        <f t="shared" si="108"/>
        <v>31</v>
      </c>
      <c r="M421" s="6">
        <f>( (_xlfn.DAYS(A421,Datas!$C$6)) / Datas!$E$6) * 100</f>
        <v>99.270072992700733</v>
      </c>
      <c r="N421" s="6">
        <f t="shared" si="109"/>
        <v>16.129032258064516</v>
      </c>
      <c r="O421" s="1">
        <v>19</v>
      </c>
      <c r="P421" s="2">
        <f t="shared" si="119"/>
        <v>60</v>
      </c>
      <c r="Q421" s="2">
        <f t="shared" si="119"/>
        <v>62</v>
      </c>
      <c r="R421" s="2">
        <f t="shared" si="119"/>
        <v>113</v>
      </c>
      <c r="S421" s="2">
        <f t="shared" si="118"/>
        <v>80</v>
      </c>
      <c r="T421" s="2">
        <f t="shared" si="118"/>
        <v>111</v>
      </c>
      <c r="U421" s="1">
        <v>26</v>
      </c>
      <c r="V421" s="2">
        <f>U420</f>
        <v>65</v>
      </c>
      <c r="W421" s="2">
        <f t="shared" si="117"/>
        <v>80</v>
      </c>
      <c r="X421" s="2">
        <f t="shared" si="117"/>
        <v>116</v>
      </c>
      <c r="Y421" s="2">
        <f t="shared" si="116"/>
        <v>94</v>
      </c>
      <c r="Z421" s="2">
        <f t="shared" si="116"/>
        <v>196</v>
      </c>
      <c r="AA421" s="1">
        <v>4</v>
      </c>
      <c r="AB421" s="2">
        <f t="shared" si="120"/>
        <v>7</v>
      </c>
      <c r="AC421" s="2">
        <f t="shared" si="120"/>
        <v>43</v>
      </c>
      <c r="AD421" s="2">
        <f t="shared" si="120"/>
        <v>35</v>
      </c>
      <c r="AE421" s="2">
        <f t="shared" si="120"/>
        <v>23</v>
      </c>
      <c r="AF421" s="2">
        <f t="shared" si="121"/>
        <v>20</v>
      </c>
      <c r="AG421" s="1" t="s">
        <v>185</v>
      </c>
      <c r="AH421" s="1" t="s">
        <v>45</v>
      </c>
      <c r="AI421" s="1">
        <v>94</v>
      </c>
      <c r="AJ421" s="1">
        <v>3</v>
      </c>
    </row>
    <row r="422" spans="1:36" x14ac:dyDescent="0.25">
      <c r="A422" s="3">
        <v>43682</v>
      </c>
      <c r="B422" s="4">
        <v>2</v>
      </c>
      <c r="C422" s="4">
        <f t="shared" si="105"/>
        <v>0</v>
      </c>
      <c r="D422" s="4">
        <f t="shared" si="106"/>
        <v>1</v>
      </c>
      <c r="E422" s="4">
        <f t="shared" si="107"/>
        <v>1</v>
      </c>
      <c r="F422" s="4">
        <f t="shared" si="110"/>
        <v>1</v>
      </c>
      <c r="G422" s="4">
        <f t="shared" si="111"/>
        <v>0</v>
      </c>
      <c r="H422" s="4">
        <f t="shared" si="112"/>
        <v>0</v>
      </c>
      <c r="I422" s="4">
        <f t="shared" si="113"/>
        <v>0</v>
      </c>
      <c r="J422" s="4">
        <f t="shared" si="114"/>
        <v>0</v>
      </c>
      <c r="K422" s="4">
        <f t="shared" si="115"/>
        <v>31</v>
      </c>
      <c r="L422" s="4">
        <f t="shared" si="108"/>
        <v>1</v>
      </c>
      <c r="M422" s="6">
        <f>( (_xlfn.DAYS(A422,Datas!$C$7)) / Datas!$E$7) * 100</f>
        <v>0.74626865671641784</v>
      </c>
      <c r="N422" s="6">
        <f t="shared" si="109"/>
        <v>16.129032258064516</v>
      </c>
      <c r="O422" s="1">
        <v>1</v>
      </c>
      <c r="P422" s="2">
        <f t="shared" si="119"/>
        <v>19</v>
      </c>
      <c r="Q422" s="2">
        <f t="shared" si="119"/>
        <v>60</v>
      </c>
      <c r="R422" s="2">
        <f t="shared" si="119"/>
        <v>62</v>
      </c>
      <c r="S422" s="2">
        <f t="shared" si="118"/>
        <v>113</v>
      </c>
      <c r="T422" s="2">
        <f t="shared" si="118"/>
        <v>80</v>
      </c>
      <c r="U422" s="1">
        <v>1</v>
      </c>
      <c r="V422" s="2">
        <f>U421</f>
        <v>26</v>
      </c>
      <c r="W422" s="2">
        <f t="shared" si="117"/>
        <v>65</v>
      </c>
      <c r="X422" s="2">
        <f t="shared" si="117"/>
        <v>80</v>
      </c>
      <c r="Y422" s="2">
        <f t="shared" si="116"/>
        <v>116</v>
      </c>
      <c r="Z422" s="2">
        <f t="shared" si="116"/>
        <v>94</v>
      </c>
      <c r="AA422" s="1">
        <v>0</v>
      </c>
      <c r="AB422" s="2">
        <f t="shared" si="120"/>
        <v>4</v>
      </c>
      <c r="AC422" s="2">
        <f t="shared" si="120"/>
        <v>7</v>
      </c>
      <c r="AD422" s="2">
        <f t="shared" si="120"/>
        <v>43</v>
      </c>
      <c r="AE422" s="2">
        <f t="shared" si="120"/>
        <v>35</v>
      </c>
      <c r="AF422" s="2">
        <f t="shared" si="121"/>
        <v>23</v>
      </c>
      <c r="AG422" s="1" t="s">
        <v>179</v>
      </c>
      <c r="AH422" s="1" t="s">
        <v>87</v>
      </c>
      <c r="AI422" s="1">
        <v>85</v>
      </c>
      <c r="AJ422" s="1" t="s">
        <v>17</v>
      </c>
    </row>
    <row r="423" spans="1:36" x14ac:dyDescent="0.25">
      <c r="A423" s="3">
        <v>43683</v>
      </c>
      <c r="B423" s="4">
        <v>2</v>
      </c>
      <c r="C423" s="4">
        <f t="shared" si="105"/>
        <v>0</v>
      </c>
      <c r="D423" s="4">
        <f t="shared" si="106"/>
        <v>1</v>
      </c>
      <c r="E423" s="4">
        <f t="shared" si="107"/>
        <v>2</v>
      </c>
      <c r="F423" s="4">
        <f t="shared" si="110"/>
        <v>0</v>
      </c>
      <c r="G423" s="4">
        <f t="shared" si="111"/>
        <v>1</v>
      </c>
      <c r="H423" s="4">
        <f t="shared" si="112"/>
        <v>0</v>
      </c>
      <c r="I423" s="4">
        <f t="shared" si="113"/>
        <v>0</v>
      </c>
      <c r="J423" s="4">
        <f t="shared" si="114"/>
        <v>0</v>
      </c>
      <c r="K423" s="4">
        <f t="shared" si="115"/>
        <v>1</v>
      </c>
      <c r="L423" s="4">
        <f t="shared" si="108"/>
        <v>1</v>
      </c>
      <c r="M423" s="6">
        <f>( (_xlfn.DAYS(A423,Datas!$C$7)) / Datas!$E$7) * 100</f>
        <v>1.4925373134328357</v>
      </c>
      <c r="N423" s="6">
        <f t="shared" si="109"/>
        <v>19.35483870967742</v>
      </c>
      <c r="O423" s="1">
        <v>14</v>
      </c>
      <c r="P423" s="2">
        <f t="shared" si="119"/>
        <v>1</v>
      </c>
      <c r="Q423" s="2">
        <f t="shared" si="119"/>
        <v>19</v>
      </c>
      <c r="R423" s="2">
        <f t="shared" si="119"/>
        <v>60</v>
      </c>
      <c r="S423" s="2">
        <f t="shared" si="118"/>
        <v>62</v>
      </c>
      <c r="T423" s="2">
        <f t="shared" si="118"/>
        <v>113</v>
      </c>
      <c r="U423" s="1">
        <v>12</v>
      </c>
      <c r="V423" s="2">
        <f>U422</f>
        <v>1</v>
      </c>
      <c r="W423" s="2">
        <f t="shared" si="117"/>
        <v>26</v>
      </c>
      <c r="X423" s="2">
        <f t="shared" si="117"/>
        <v>65</v>
      </c>
      <c r="Y423" s="2">
        <f t="shared" si="116"/>
        <v>80</v>
      </c>
      <c r="Z423" s="2">
        <f t="shared" si="116"/>
        <v>116</v>
      </c>
      <c r="AA423" s="1">
        <v>0</v>
      </c>
      <c r="AB423" s="2">
        <f t="shared" si="120"/>
        <v>0</v>
      </c>
      <c r="AC423" s="2">
        <f t="shared" si="120"/>
        <v>4</v>
      </c>
      <c r="AD423" s="2">
        <f t="shared" si="120"/>
        <v>7</v>
      </c>
      <c r="AE423" s="2">
        <f t="shared" si="120"/>
        <v>43</v>
      </c>
      <c r="AF423" s="2">
        <f t="shared" si="121"/>
        <v>35</v>
      </c>
      <c r="AG423" s="1" t="s">
        <v>323</v>
      </c>
      <c r="AH423" s="1" t="s">
        <v>48</v>
      </c>
      <c r="AI423" s="1">
        <v>79</v>
      </c>
      <c r="AJ423" s="1" t="s">
        <v>121</v>
      </c>
    </row>
    <row r="424" spans="1:36" x14ac:dyDescent="0.25">
      <c r="A424" s="3">
        <v>43684</v>
      </c>
      <c r="B424" s="4">
        <v>2</v>
      </c>
      <c r="C424" s="4">
        <f t="shared" si="105"/>
        <v>0</v>
      </c>
      <c r="D424" s="4">
        <f t="shared" si="106"/>
        <v>1</v>
      </c>
      <c r="E424" s="4">
        <f t="shared" si="107"/>
        <v>3</v>
      </c>
      <c r="F424" s="4">
        <f t="shared" si="110"/>
        <v>0</v>
      </c>
      <c r="G424" s="4">
        <f t="shared" si="111"/>
        <v>0</v>
      </c>
      <c r="H424" s="4">
        <f t="shared" si="112"/>
        <v>1</v>
      </c>
      <c r="I424" s="4">
        <f t="shared" si="113"/>
        <v>0</v>
      </c>
      <c r="J424" s="4">
        <f t="shared" si="114"/>
        <v>0</v>
      </c>
      <c r="K424" s="4">
        <f t="shared" si="115"/>
        <v>1</v>
      </c>
      <c r="L424" s="4">
        <f t="shared" si="108"/>
        <v>1</v>
      </c>
      <c r="M424" s="6">
        <f>( (_xlfn.DAYS(A424,Datas!$C$7)) / Datas!$E$7) * 100</f>
        <v>2.2388059701492535</v>
      </c>
      <c r="N424" s="6">
        <f t="shared" si="109"/>
        <v>22.58064516129032</v>
      </c>
      <c r="O424" s="1">
        <v>11</v>
      </c>
      <c r="P424" s="2">
        <f t="shared" si="119"/>
        <v>14</v>
      </c>
      <c r="Q424" s="2">
        <f t="shared" si="119"/>
        <v>1</v>
      </c>
      <c r="R424" s="2">
        <f t="shared" si="119"/>
        <v>19</v>
      </c>
      <c r="S424" s="2">
        <f t="shared" si="118"/>
        <v>60</v>
      </c>
      <c r="T424" s="2">
        <f t="shared" si="118"/>
        <v>62</v>
      </c>
      <c r="U424" s="1">
        <v>11</v>
      </c>
      <c r="V424" s="2">
        <f>U423</f>
        <v>12</v>
      </c>
      <c r="W424" s="2">
        <f t="shared" si="117"/>
        <v>1</v>
      </c>
      <c r="X424" s="2">
        <f t="shared" si="117"/>
        <v>26</v>
      </c>
      <c r="Y424" s="2">
        <f t="shared" si="116"/>
        <v>65</v>
      </c>
      <c r="Z424" s="2">
        <f t="shared" si="116"/>
        <v>80</v>
      </c>
      <c r="AA424" s="1">
        <v>0</v>
      </c>
      <c r="AB424" s="2">
        <f t="shared" si="120"/>
        <v>0</v>
      </c>
      <c r="AC424" s="2">
        <f t="shared" si="120"/>
        <v>0</v>
      </c>
      <c r="AD424" s="2">
        <f t="shared" si="120"/>
        <v>4</v>
      </c>
      <c r="AE424" s="2">
        <f t="shared" si="120"/>
        <v>7</v>
      </c>
      <c r="AF424" s="2">
        <f t="shared" si="121"/>
        <v>43</v>
      </c>
      <c r="AG424" s="1" t="s">
        <v>180</v>
      </c>
      <c r="AH424" s="1" t="s">
        <v>115</v>
      </c>
      <c r="AI424" s="1">
        <v>81</v>
      </c>
      <c r="AJ424" s="1">
        <v>1</v>
      </c>
    </row>
    <row r="425" spans="1:36" x14ac:dyDescent="0.25">
      <c r="A425" s="3">
        <v>43685</v>
      </c>
      <c r="B425" s="4">
        <v>2</v>
      </c>
      <c r="C425" s="4">
        <f t="shared" si="105"/>
        <v>0</v>
      </c>
      <c r="D425" s="4">
        <f t="shared" si="106"/>
        <v>1</v>
      </c>
      <c r="E425" s="4">
        <f t="shared" si="107"/>
        <v>4</v>
      </c>
      <c r="F425" s="4">
        <f t="shared" si="110"/>
        <v>0</v>
      </c>
      <c r="G425" s="4">
        <f t="shared" si="111"/>
        <v>0</v>
      </c>
      <c r="H425" s="4">
        <f t="shared" si="112"/>
        <v>0</v>
      </c>
      <c r="I425" s="4">
        <f t="shared" si="113"/>
        <v>1</v>
      </c>
      <c r="J425" s="4">
        <f t="shared" si="114"/>
        <v>0</v>
      </c>
      <c r="K425" s="4">
        <f t="shared" si="115"/>
        <v>1</v>
      </c>
      <c r="L425" s="4">
        <f t="shared" si="108"/>
        <v>1</v>
      </c>
      <c r="M425" s="6">
        <f>( (_xlfn.DAYS(A425,Datas!$C$7)) / Datas!$E$7) * 100</f>
        <v>2.9850746268656714</v>
      </c>
      <c r="N425" s="6">
        <f t="shared" si="109"/>
        <v>25.806451612903224</v>
      </c>
      <c r="O425" s="1">
        <v>449</v>
      </c>
      <c r="P425" s="2">
        <f t="shared" si="119"/>
        <v>11</v>
      </c>
      <c r="Q425" s="2">
        <f t="shared" si="119"/>
        <v>14</v>
      </c>
      <c r="R425" s="2">
        <f t="shared" si="119"/>
        <v>1</v>
      </c>
      <c r="S425" s="2">
        <f t="shared" si="118"/>
        <v>19</v>
      </c>
      <c r="T425" s="2">
        <f t="shared" si="118"/>
        <v>60</v>
      </c>
      <c r="U425" s="1">
        <v>322</v>
      </c>
      <c r="V425" s="2">
        <f>U424</f>
        <v>11</v>
      </c>
      <c r="W425" s="2">
        <f t="shared" si="117"/>
        <v>12</v>
      </c>
      <c r="X425" s="2">
        <f t="shared" si="117"/>
        <v>1</v>
      </c>
      <c r="Y425" s="2">
        <f t="shared" si="116"/>
        <v>26</v>
      </c>
      <c r="Z425" s="2">
        <f t="shared" si="116"/>
        <v>65</v>
      </c>
      <c r="AA425" s="1">
        <v>122</v>
      </c>
      <c r="AB425" s="2">
        <f t="shared" si="120"/>
        <v>0</v>
      </c>
      <c r="AC425" s="2">
        <f t="shared" si="120"/>
        <v>0</v>
      </c>
      <c r="AD425" s="2">
        <f t="shared" si="120"/>
        <v>0</v>
      </c>
      <c r="AE425" s="2">
        <f t="shared" si="120"/>
        <v>4</v>
      </c>
      <c r="AF425" s="2">
        <f t="shared" si="121"/>
        <v>7</v>
      </c>
      <c r="AG425" s="1" t="s">
        <v>169</v>
      </c>
      <c r="AH425" s="1" t="s">
        <v>22</v>
      </c>
      <c r="AI425" s="1">
        <v>77</v>
      </c>
      <c r="AJ425" s="1" t="s">
        <v>34</v>
      </c>
    </row>
    <row r="426" spans="1:36" x14ac:dyDescent="0.25">
      <c r="A426" s="3">
        <v>43686</v>
      </c>
      <c r="B426" s="4">
        <v>2</v>
      </c>
      <c r="C426" s="4">
        <f t="shared" si="105"/>
        <v>0</v>
      </c>
      <c r="D426" s="4">
        <f t="shared" si="106"/>
        <v>1</v>
      </c>
      <c r="E426" s="4">
        <f t="shared" si="107"/>
        <v>5</v>
      </c>
      <c r="F426" s="4">
        <f t="shared" si="110"/>
        <v>0</v>
      </c>
      <c r="G426" s="4">
        <f t="shared" si="111"/>
        <v>0</v>
      </c>
      <c r="H426" s="4">
        <f t="shared" si="112"/>
        <v>0</v>
      </c>
      <c r="I426" s="4">
        <f t="shared" si="113"/>
        <v>0</v>
      </c>
      <c r="J426" s="4">
        <f t="shared" si="114"/>
        <v>1</v>
      </c>
      <c r="K426" s="4">
        <f t="shared" si="115"/>
        <v>1</v>
      </c>
      <c r="L426" s="4">
        <f t="shared" si="108"/>
        <v>3</v>
      </c>
      <c r="M426" s="6">
        <f>( (_xlfn.DAYS(A426,Datas!$C$7)) / Datas!$E$7) * 100</f>
        <v>3.7313432835820892</v>
      </c>
      <c r="N426" s="6">
        <f t="shared" si="109"/>
        <v>29.032258064516132</v>
      </c>
      <c r="O426" s="1">
        <v>191</v>
      </c>
      <c r="P426" s="2">
        <f t="shared" si="119"/>
        <v>449</v>
      </c>
      <c r="Q426" s="2">
        <f t="shared" si="119"/>
        <v>11</v>
      </c>
      <c r="R426" s="2">
        <f t="shared" si="119"/>
        <v>14</v>
      </c>
      <c r="S426" s="2">
        <f t="shared" si="118"/>
        <v>1</v>
      </c>
      <c r="T426" s="2">
        <f t="shared" si="118"/>
        <v>19</v>
      </c>
      <c r="U426" s="1">
        <v>167</v>
      </c>
      <c r="V426" s="2">
        <f>U425</f>
        <v>322</v>
      </c>
      <c r="W426" s="2">
        <f t="shared" si="117"/>
        <v>11</v>
      </c>
      <c r="X426" s="2">
        <f t="shared" si="117"/>
        <v>12</v>
      </c>
      <c r="Y426" s="2">
        <f t="shared" si="116"/>
        <v>1</v>
      </c>
      <c r="Z426" s="2">
        <f t="shared" si="116"/>
        <v>26</v>
      </c>
      <c r="AA426" s="1">
        <v>87</v>
      </c>
      <c r="AB426" s="2">
        <f t="shared" si="120"/>
        <v>122</v>
      </c>
      <c r="AC426" s="2">
        <f t="shared" si="120"/>
        <v>0</v>
      </c>
      <c r="AD426" s="2">
        <f t="shared" si="120"/>
        <v>0</v>
      </c>
      <c r="AE426" s="2">
        <f t="shared" si="120"/>
        <v>0</v>
      </c>
      <c r="AF426" s="2">
        <f t="shared" si="121"/>
        <v>4</v>
      </c>
      <c r="AG426" s="1" t="s">
        <v>178</v>
      </c>
      <c r="AH426" s="1" t="s">
        <v>37</v>
      </c>
      <c r="AI426" s="1">
        <v>76</v>
      </c>
      <c r="AJ426" s="1" t="s">
        <v>163</v>
      </c>
    </row>
    <row r="427" spans="1:36" x14ac:dyDescent="0.25">
      <c r="A427" s="3">
        <v>43689</v>
      </c>
      <c r="B427" s="4">
        <v>2</v>
      </c>
      <c r="C427" s="4">
        <f t="shared" si="105"/>
        <v>0</v>
      </c>
      <c r="D427" s="4">
        <f t="shared" si="106"/>
        <v>1</v>
      </c>
      <c r="E427" s="4">
        <f t="shared" si="107"/>
        <v>1</v>
      </c>
      <c r="F427" s="4">
        <f t="shared" si="110"/>
        <v>1</v>
      </c>
      <c r="G427" s="4">
        <f t="shared" si="111"/>
        <v>0</v>
      </c>
      <c r="H427" s="4">
        <f t="shared" si="112"/>
        <v>0</v>
      </c>
      <c r="I427" s="4">
        <f t="shared" si="113"/>
        <v>0</v>
      </c>
      <c r="J427" s="4">
        <f t="shared" si="114"/>
        <v>0</v>
      </c>
      <c r="K427" s="4">
        <f t="shared" si="115"/>
        <v>3</v>
      </c>
      <c r="L427" s="4">
        <f t="shared" si="108"/>
        <v>1</v>
      </c>
      <c r="M427" s="6">
        <f>( (_xlfn.DAYS(A427,Datas!$C$7)) / Datas!$E$7) * 100</f>
        <v>5.9701492537313428</v>
      </c>
      <c r="N427" s="6">
        <f t="shared" si="109"/>
        <v>38.70967741935484</v>
      </c>
      <c r="O427" s="1">
        <v>687</v>
      </c>
      <c r="P427" s="2">
        <f t="shared" si="119"/>
        <v>191</v>
      </c>
      <c r="Q427" s="2">
        <f t="shared" si="119"/>
        <v>449</v>
      </c>
      <c r="R427" s="2">
        <f t="shared" si="119"/>
        <v>11</v>
      </c>
      <c r="S427" s="2">
        <f t="shared" si="118"/>
        <v>14</v>
      </c>
      <c r="T427" s="2">
        <f t="shared" si="118"/>
        <v>1</v>
      </c>
      <c r="U427" s="1">
        <v>391</v>
      </c>
      <c r="V427" s="2">
        <f>U426</f>
        <v>167</v>
      </c>
      <c r="W427" s="2">
        <f t="shared" si="117"/>
        <v>322</v>
      </c>
      <c r="X427" s="2">
        <f t="shared" si="117"/>
        <v>11</v>
      </c>
      <c r="Y427" s="2">
        <f t="shared" si="116"/>
        <v>12</v>
      </c>
      <c r="Z427" s="2">
        <f t="shared" si="116"/>
        <v>1</v>
      </c>
      <c r="AA427" s="1">
        <v>225</v>
      </c>
      <c r="AB427" s="2">
        <f t="shared" si="120"/>
        <v>87</v>
      </c>
      <c r="AC427" s="2">
        <f t="shared" si="120"/>
        <v>122</v>
      </c>
      <c r="AD427" s="2">
        <f t="shared" si="120"/>
        <v>0</v>
      </c>
      <c r="AE427" s="2">
        <f t="shared" si="120"/>
        <v>0</v>
      </c>
      <c r="AF427" s="2">
        <f t="shared" si="121"/>
        <v>0</v>
      </c>
      <c r="AG427" s="1">
        <v>955</v>
      </c>
      <c r="AH427" s="1" t="s">
        <v>109</v>
      </c>
      <c r="AI427" s="1">
        <v>83</v>
      </c>
      <c r="AJ427" s="1" t="s">
        <v>154</v>
      </c>
    </row>
    <row r="428" spans="1:36" x14ac:dyDescent="0.25">
      <c r="A428" s="3">
        <v>43690</v>
      </c>
      <c r="B428" s="4">
        <v>2</v>
      </c>
      <c r="C428" s="4">
        <f t="shared" si="105"/>
        <v>0</v>
      </c>
      <c r="D428" s="4">
        <f t="shared" si="106"/>
        <v>1</v>
      </c>
      <c r="E428" s="4">
        <f t="shared" si="107"/>
        <v>2</v>
      </c>
      <c r="F428" s="4">
        <f t="shared" si="110"/>
        <v>0</v>
      </c>
      <c r="G428" s="4">
        <f t="shared" si="111"/>
        <v>1</v>
      </c>
      <c r="H428" s="4">
        <f t="shared" si="112"/>
        <v>0</v>
      </c>
      <c r="I428" s="4">
        <f t="shared" si="113"/>
        <v>0</v>
      </c>
      <c r="J428" s="4">
        <f t="shared" si="114"/>
        <v>0</v>
      </c>
      <c r="K428" s="4">
        <f t="shared" si="115"/>
        <v>1</v>
      </c>
      <c r="L428" s="4">
        <f t="shared" si="108"/>
        <v>1</v>
      </c>
      <c r="M428" s="6">
        <f>( (_xlfn.DAYS(A428,Datas!$C$7)) / Datas!$E$7) * 100</f>
        <v>6.7164179104477615</v>
      </c>
      <c r="N428" s="6">
        <f t="shared" si="109"/>
        <v>41.935483870967744</v>
      </c>
      <c r="O428" s="1">
        <v>111</v>
      </c>
      <c r="P428" s="2">
        <f t="shared" si="119"/>
        <v>687</v>
      </c>
      <c r="Q428" s="2">
        <f t="shared" si="119"/>
        <v>191</v>
      </c>
      <c r="R428" s="2">
        <f t="shared" si="119"/>
        <v>449</v>
      </c>
      <c r="S428" s="2">
        <f t="shared" si="118"/>
        <v>11</v>
      </c>
      <c r="T428" s="2">
        <f t="shared" si="118"/>
        <v>14</v>
      </c>
      <c r="U428" s="1">
        <v>82</v>
      </c>
      <c r="V428" s="2">
        <f>U427</f>
        <v>391</v>
      </c>
      <c r="W428" s="2">
        <f t="shared" si="117"/>
        <v>167</v>
      </c>
      <c r="X428" s="2">
        <f t="shared" si="117"/>
        <v>322</v>
      </c>
      <c r="Y428" s="2">
        <f t="shared" si="116"/>
        <v>11</v>
      </c>
      <c r="Z428" s="2">
        <f t="shared" si="116"/>
        <v>12</v>
      </c>
      <c r="AA428" s="1">
        <v>19</v>
      </c>
      <c r="AB428" s="2">
        <f t="shared" si="120"/>
        <v>225</v>
      </c>
      <c r="AC428" s="2">
        <f t="shared" si="120"/>
        <v>87</v>
      </c>
      <c r="AD428" s="2">
        <f t="shared" si="120"/>
        <v>122</v>
      </c>
      <c r="AE428" s="2">
        <f t="shared" si="120"/>
        <v>0</v>
      </c>
      <c r="AF428" s="2">
        <f t="shared" si="121"/>
        <v>0</v>
      </c>
      <c r="AG428" s="1" t="s">
        <v>152</v>
      </c>
      <c r="AH428" s="1" t="s">
        <v>7</v>
      </c>
      <c r="AI428" s="1">
        <v>66</v>
      </c>
      <c r="AJ428" s="1" t="s">
        <v>139</v>
      </c>
    </row>
    <row r="429" spans="1:36" x14ac:dyDescent="0.25">
      <c r="A429" s="3">
        <v>43691</v>
      </c>
      <c r="B429" s="4">
        <v>2</v>
      </c>
      <c r="C429" s="4">
        <f t="shared" si="105"/>
        <v>0</v>
      </c>
      <c r="D429" s="4">
        <f t="shared" si="106"/>
        <v>1</v>
      </c>
      <c r="E429" s="4">
        <f t="shared" si="107"/>
        <v>3</v>
      </c>
      <c r="F429" s="4">
        <f t="shared" si="110"/>
        <v>0</v>
      </c>
      <c r="G429" s="4">
        <f t="shared" si="111"/>
        <v>0</v>
      </c>
      <c r="H429" s="4">
        <f t="shared" si="112"/>
        <v>1</v>
      </c>
      <c r="I429" s="4">
        <f t="shared" si="113"/>
        <v>0</v>
      </c>
      <c r="J429" s="4">
        <f t="shared" si="114"/>
        <v>0</v>
      </c>
      <c r="K429" s="4">
        <f t="shared" si="115"/>
        <v>1</v>
      </c>
      <c r="L429" s="4">
        <f t="shared" si="108"/>
        <v>1</v>
      </c>
      <c r="M429" s="6">
        <f>( (_xlfn.DAYS(A429,Datas!$C$7)) / Datas!$E$7) * 100</f>
        <v>7.4626865671641784</v>
      </c>
      <c r="N429" s="6">
        <f t="shared" si="109"/>
        <v>45.161290322580641</v>
      </c>
      <c r="O429" s="1">
        <v>614</v>
      </c>
      <c r="P429" s="2">
        <f t="shared" si="119"/>
        <v>111</v>
      </c>
      <c r="Q429" s="2">
        <f t="shared" si="119"/>
        <v>687</v>
      </c>
      <c r="R429" s="2">
        <f t="shared" si="119"/>
        <v>191</v>
      </c>
      <c r="S429" s="2">
        <f t="shared" si="118"/>
        <v>449</v>
      </c>
      <c r="T429" s="2">
        <f t="shared" si="118"/>
        <v>11</v>
      </c>
      <c r="U429" s="1">
        <v>407</v>
      </c>
      <c r="V429" s="2">
        <f>U428</f>
        <v>82</v>
      </c>
      <c r="W429" s="2">
        <f t="shared" si="117"/>
        <v>391</v>
      </c>
      <c r="X429" s="2">
        <f t="shared" si="117"/>
        <v>167</v>
      </c>
      <c r="Y429" s="2">
        <f t="shared" si="116"/>
        <v>322</v>
      </c>
      <c r="Z429" s="2">
        <f t="shared" si="116"/>
        <v>11</v>
      </c>
      <c r="AA429" s="1">
        <v>266</v>
      </c>
      <c r="AB429" s="2">
        <f t="shared" si="120"/>
        <v>19</v>
      </c>
      <c r="AC429" s="2">
        <f t="shared" si="120"/>
        <v>225</v>
      </c>
      <c r="AD429" s="2">
        <f t="shared" si="120"/>
        <v>87</v>
      </c>
      <c r="AE429" s="2">
        <f t="shared" si="120"/>
        <v>122</v>
      </c>
      <c r="AF429" s="2">
        <f t="shared" si="121"/>
        <v>0</v>
      </c>
      <c r="AG429" s="1" t="s">
        <v>180</v>
      </c>
      <c r="AH429" s="1" t="s">
        <v>80</v>
      </c>
      <c r="AI429" s="1">
        <v>76</v>
      </c>
      <c r="AJ429" s="1" t="s">
        <v>33</v>
      </c>
    </row>
    <row r="430" spans="1:36" x14ac:dyDescent="0.25">
      <c r="A430" s="3">
        <v>43692</v>
      </c>
      <c r="B430" s="4">
        <v>2</v>
      </c>
      <c r="C430" s="4">
        <f t="shared" si="105"/>
        <v>0</v>
      </c>
      <c r="D430" s="4">
        <f t="shared" si="106"/>
        <v>1</v>
      </c>
      <c r="E430" s="4">
        <f t="shared" si="107"/>
        <v>4</v>
      </c>
      <c r="F430" s="4">
        <f t="shared" si="110"/>
        <v>0</v>
      </c>
      <c r="G430" s="4">
        <f t="shared" si="111"/>
        <v>0</v>
      </c>
      <c r="H430" s="4">
        <f t="shared" si="112"/>
        <v>0</v>
      </c>
      <c r="I430" s="4">
        <f t="shared" si="113"/>
        <v>1</v>
      </c>
      <c r="J430" s="4">
        <f t="shared" si="114"/>
        <v>0</v>
      </c>
      <c r="K430" s="4">
        <f t="shared" si="115"/>
        <v>1</v>
      </c>
      <c r="L430" s="4">
        <f t="shared" si="108"/>
        <v>1</v>
      </c>
      <c r="M430" s="6">
        <f>( (_xlfn.DAYS(A430,Datas!$C$7)) / Datas!$E$7) * 100</f>
        <v>8.2089552238805972</v>
      </c>
      <c r="N430" s="6">
        <f t="shared" si="109"/>
        <v>48.387096774193552</v>
      </c>
      <c r="O430" s="1">
        <v>569</v>
      </c>
      <c r="P430" s="2">
        <f t="shared" si="119"/>
        <v>614</v>
      </c>
      <c r="Q430" s="2">
        <f t="shared" si="119"/>
        <v>111</v>
      </c>
      <c r="R430" s="2">
        <f t="shared" si="119"/>
        <v>687</v>
      </c>
      <c r="S430" s="2">
        <f t="shared" si="118"/>
        <v>191</v>
      </c>
      <c r="T430" s="2">
        <f t="shared" si="118"/>
        <v>449</v>
      </c>
      <c r="U430" s="1">
        <v>420</v>
      </c>
      <c r="V430" s="2">
        <f>U429</f>
        <v>407</v>
      </c>
      <c r="W430" s="2">
        <f t="shared" si="117"/>
        <v>82</v>
      </c>
      <c r="X430" s="2">
        <f t="shared" si="117"/>
        <v>391</v>
      </c>
      <c r="Y430" s="2">
        <f t="shared" si="116"/>
        <v>167</v>
      </c>
      <c r="Z430" s="2">
        <f t="shared" si="116"/>
        <v>322</v>
      </c>
      <c r="AA430" s="1">
        <v>272</v>
      </c>
      <c r="AB430" s="2">
        <f t="shared" si="120"/>
        <v>266</v>
      </c>
      <c r="AC430" s="2">
        <f t="shared" si="120"/>
        <v>19</v>
      </c>
      <c r="AD430" s="2">
        <f t="shared" si="120"/>
        <v>225</v>
      </c>
      <c r="AE430" s="2">
        <f t="shared" si="120"/>
        <v>87</v>
      </c>
      <c r="AF430" s="2">
        <f t="shared" si="121"/>
        <v>122</v>
      </c>
      <c r="AG430" s="1" t="s">
        <v>324</v>
      </c>
      <c r="AH430" s="1" t="s">
        <v>49</v>
      </c>
      <c r="AI430" s="1">
        <v>71</v>
      </c>
      <c r="AJ430" s="1" t="s">
        <v>131</v>
      </c>
    </row>
    <row r="431" spans="1:36" x14ac:dyDescent="0.25">
      <c r="A431" s="3">
        <v>43693</v>
      </c>
      <c r="B431" s="4">
        <v>2</v>
      </c>
      <c r="C431" s="4">
        <f t="shared" si="105"/>
        <v>0</v>
      </c>
      <c r="D431" s="4">
        <f t="shared" si="106"/>
        <v>1</v>
      </c>
      <c r="E431" s="4">
        <f t="shared" si="107"/>
        <v>5</v>
      </c>
      <c r="F431" s="4">
        <f t="shared" si="110"/>
        <v>0</v>
      </c>
      <c r="G431" s="4">
        <f t="shared" si="111"/>
        <v>0</v>
      </c>
      <c r="H431" s="4">
        <f t="shared" si="112"/>
        <v>0</v>
      </c>
      <c r="I431" s="4">
        <f t="shared" si="113"/>
        <v>0</v>
      </c>
      <c r="J431" s="4">
        <f t="shared" si="114"/>
        <v>1</v>
      </c>
      <c r="K431" s="4">
        <f t="shared" si="115"/>
        <v>1</v>
      </c>
      <c r="L431" s="4">
        <f t="shared" si="108"/>
        <v>3</v>
      </c>
      <c r="M431" s="6">
        <f>( (_xlfn.DAYS(A431,Datas!$C$7)) / Datas!$E$7) * 100</f>
        <v>8.9552238805970141</v>
      </c>
      <c r="N431" s="6">
        <f t="shared" si="109"/>
        <v>51.612903225806448</v>
      </c>
      <c r="O431" s="1">
        <v>284</v>
      </c>
      <c r="P431" s="2">
        <f t="shared" si="119"/>
        <v>569</v>
      </c>
      <c r="Q431" s="2">
        <f t="shared" si="119"/>
        <v>614</v>
      </c>
      <c r="R431" s="2">
        <f t="shared" si="119"/>
        <v>111</v>
      </c>
      <c r="S431" s="2">
        <f t="shared" si="118"/>
        <v>687</v>
      </c>
      <c r="T431" s="2">
        <f t="shared" si="118"/>
        <v>191</v>
      </c>
      <c r="U431" s="1">
        <v>225</v>
      </c>
      <c r="V431" s="2">
        <f>U430</f>
        <v>420</v>
      </c>
      <c r="W431" s="2">
        <f t="shared" si="117"/>
        <v>407</v>
      </c>
      <c r="X431" s="2">
        <f t="shared" si="117"/>
        <v>82</v>
      </c>
      <c r="Y431" s="2">
        <f t="shared" si="116"/>
        <v>391</v>
      </c>
      <c r="Z431" s="2">
        <f t="shared" si="116"/>
        <v>167</v>
      </c>
      <c r="AA431" s="1">
        <v>110</v>
      </c>
      <c r="AB431" s="2">
        <f t="shared" si="120"/>
        <v>272</v>
      </c>
      <c r="AC431" s="2">
        <f t="shared" si="120"/>
        <v>266</v>
      </c>
      <c r="AD431" s="2">
        <f t="shared" si="120"/>
        <v>19</v>
      </c>
      <c r="AE431" s="2">
        <f t="shared" si="120"/>
        <v>225</v>
      </c>
      <c r="AF431" s="2">
        <f t="shared" si="121"/>
        <v>87</v>
      </c>
      <c r="AG431" s="1" t="s">
        <v>305</v>
      </c>
      <c r="AH431" s="1" t="s">
        <v>49</v>
      </c>
      <c r="AI431" s="1">
        <v>72</v>
      </c>
      <c r="AJ431" s="1" t="s">
        <v>232</v>
      </c>
    </row>
    <row r="432" spans="1:36" x14ac:dyDescent="0.25">
      <c r="A432" s="3">
        <v>43696</v>
      </c>
      <c r="B432" s="4">
        <v>2</v>
      </c>
      <c r="C432" s="4">
        <f t="shared" si="105"/>
        <v>0</v>
      </c>
      <c r="D432" s="4">
        <f t="shared" si="106"/>
        <v>1</v>
      </c>
      <c r="E432" s="4">
        <f t="shared" si="107"/>
        <v>1</v>
      </c>
      <c r="F432" s="4">
        <f t="shared" si="110"/>
        <v>1</v>
      </c>
      <c r="G432" s="4">
        <f t="shared" si="111"/>
        <v>0</v>
      </c>
      <c r="H432" s="4">
        <f t="shared" si="112"/>
        <v>0</v>
      </c>
      <c r="I432" s="4">
        <f t="shared" si="113"/>
        <v>0</v>
      </c>
      <c r="J432" s="4">
        <f t="shared" si="114"/>
        <v>0</v>
      </c>
      <c r="K432" s="4">
        <f t="shared" si="115"/>
        <v>3</v>
      </c>
      <c r="L432" s="4">
        <f t="shared" si="108"/>
        <v>1</v>
      </c>
      <c r="M432" s="6">
        <f>( (_xlfn.DAYS(A432,Datas!$C$7)) / Datas!$E$7) * 100</f>
        <v>11.194029850746269</v>
      </c>
      <c r="N432" s="6">
        <f t="shared" si="109"/>
        <v>61.29032258064516</v>
      </c>
      <c r="O432" s="1">
        <v>695</v>
      </c>
      <c r="P432" s="2">
        <f t="shared" si="119"/>
        <v>284</v>
      </c>
      <c r="Q432" s="2">
        <f t="shared" si="119"/>
        <v>569</v>
      </c>
      <c r="R432" s="2">
        <f t="shared" si="119"/>
        <v>614</v>
      </c>
      <c r="S432" s="2">
        <f t="shared" si="118"/>
        <v>111</v>
      </c>
      <c r="T432" s="2">
        <f t="shared" si="118"/>
        <v>687</v>
      </c>
      <c r="U432" s="1">
        <v>387</v>
      </c>
      <c r="V432" s="2">
        <f>U431</f>
        <v>225</v>
      </c>
      <c r="W432" s="2">
        <f t="shared" si="117"/>
        <v>420</v>
      </c>
      <c r="X432" s="2">
        <f t="shared" si="117"/>
        <v>407</v>
      </c>
      <c r="Y432" s="2">
        <f t="shared" si="116"/>
        <v>82</v>
      </c>
      <c r="Z432" s="2">
        <f t="shared" si="116"/>
        <v>391</v>
      </c>
      <c r="AA432" s="1">
        <v>276</v>
      </c>
      <c r="AB432" s="2">
        <f t="shared" si="120"/>
        <v>110</v>
      </c>
      <c r="AC432" s="2">
        <f t="shared" si="120"/>
        <v>272</v>
      </c>
      <c r="AD432" s="2">
        <f t="shared" si="120"/>
        <v>266</v>
      </c>
      <c r="AE432" s="2">
        <f t="shared" si="120"/>
        <v>19</v>
      </c>
      <c r="AF432" s="2">
        <f t="shared" si="121"/>
        <v>225</v>
      </c>
      <c r="AG432" s="1" t="s">
        <v>11</v>
      </c>
      <c r="AH432" s="1" t="s">
        <v>29</v>
      </c>
      <c r="AI432" s="1">
        <v>75</v>
      </c>
      <c r="AJ432" s="1" t="s">
        <v>162</v>
      </c>
    </row>
    <row r="433" spans="1:36" x14ac:dyDescent="0.25">
      <c r="A433" s="3">
        <v>43697</v>
      </c>
      <c r="B433" s="4">
        <v>2</v>
      </c>
      <c r="C433" s="4">
        <f t="shared" si="105"/>
        <v>0</v>
      </c>
      <c r="D433" s="4">
        <f t="shared" si="106"/>
        <v>1</v>
      </c>
      <c r="E433" s="4">
        <f t="shared" si="107"/>
        <v>2</v>
      </c>
      <c r="F433" s="4">
        <f t="shared" si="110"/>
        <v>0</v>
      </c>
      <c r="G433" s="4">
        <f t="shared" si="111"/>
        <v>1</v>
      </c>
      <c r="H433" s="4">
        <f t="shared" si="112"/>
        <v>0</v>
      </c>
      <c r="I433" s="4">
        <f t="shared" si="113"/>
        <v>0</v>
      </c>
      <c r="J433" s="4">
        <f t="shared" si="114"/>
        <v>0</v>
      </c>
      <c r="K433" s="4">
        <f t="shared" si="115"/>
        <v>1</v>
      </c>
      <c r="L433" s="4">
        <f t="shared" si="108"/>
        <v>1</v>
      </c>
      <c r="M433" s="6">
        <f>( (_xlfn.DAYS(A433,Datas!$C$7)) / Datas!$E$7) * 100</f>
        <v>11.940298507462686</v>
      </c>
      <c r="N433" s="6">
        <f t="shared" si="109"/>
        <v>64.516129032258064</v>
      </c>
      <c r="O433" s="1">
        <v>615</v>
      </c>
      <c r="P433" s="2">
        <f t="shared" si="119"/>
        <v>695</v>
      </c>
      <c r="Q433" s="2">
        <f t="shared" si="119"/>
        <v>284</v>
      </c>
      <c r="R433" s="2">
        <f t="shared" si="119"/>
        <v>569</v>
      </c>
      <c r="S433" s="2">
        <f t="shared" si="118"/>
        <v>614</v>
      </c>
      <c r="T433" s="2">
        <f t="shared" si="118"/>
        <v>111</v>
      </c>
      <c r="U433" s="1">
        <v>406</v>
      </c>
      <c r="V433" s="2">
        <f>U432</f>
        <v>387</v>
      </c>
      <c r="W433" s="2">
        <f t="shared" si="117"/>
        <v>225</v>
      </c>
      <c r="X433" s="2">
        <f t="shared" si="117"/>
        <v>420</v>
      </c>
      <c r="Y433" s="2">
        <f t="shared" si="116"/>
        <v>407</v>
      </c>
      <c r="Z433" s="2">
        <f t="shared" si="116"/>
        <v>82</v>
      </c>
      <c r="AA433" s="1">
        <v>322</v>
      </c>
      <c r="AB433" s="2">
        <f t="shared" si="120"/>
        <v>276</v>
      </c>
      <c r="AC433" s="2">
        <f t="shared" si="120"/>
        <v>110</v>
      </c>
      <c r="AD433" s="2">
        <f t="shared" si="120"/>
        <v>272</v>
      </c>
      <c r="AE433" s="2">
        <f t="shared" si="120"/>
        <v>266</v>
      </c>
      <c r="AF433" s="2">
        <f t="shared" si="121"/>
        <v>19</v>
      </c>
      <c r="AG433" s="1" t="s">
        <v>132</v>
      </c>
      <c r="AH433" s="1">
        <v>17</v>
      </c>
      <c r="AI433" s="1">
        <v>90</v>
      </c>
      <c r="AJ433" s="1" t="s">
        <v>100</v>
      </c>
    </row>
    <row r="434" spans="1:36" x14ac:dyDescent="0.25">
      <c r="A434" s="3">
        <v>43698</v>
      </c>
      <c r="B434" s="4">
        <v>2</v>
      </c>
      <c r="C434" s="4">
        <f t="shared" si="105"/>
        <v>0</v>
      </c>
      <c r="D434" s="4">
        <f t="shared" si="106"/>
        <v>1</v>
      </c>
      <c r="E434" s="4">
        <f t="shared" si="107"/>
        <v>3</v>
      </c>
      <c r="F434" s="4">
        <f t="shared" si="110"/>
        <v>0</v>
      </c>
      <c r="G434" s="4">
        <f t="shared" si="111"/>
        <v>0</v>
      </c>
      <c r="H434" s="4">
        <f t="shared" si="112"/>
        <v>1</v>
      </c>
      <c r="I434" s="4">
        <f t="shared" si="113"/>
        <v>0</v>
      </c>
      <c r="J434" s="4">
        <f t="shared" si="114"/>
        <v>0</v>
      </c>
      <c r="K434" s="4">
        <f t="shared" si="115"/>
        <v>1</v>
      </c>
      <c r="L434" s="4">
        <f t="shared" si="108"/>
        <v>1</v>
      </c>
      <c r="M434" s="6">
        <f>( (_xlfn.DAYS(A434,Datas!$C$7)) / Datas!$E$7) * 100</f>
        <v>12.686567164179104</v>
      </c>
      <c r="N434" s="6">
        <f t="shared" si="109"/>
        <v>67.741935483870961</v>
      </c>
      <c r="O434" s="1">
        <v>630</v>
      </c>
      <c r="P434" s="2">
        <f t="shared" si="119"/>
        <v>615</v>
      </c>
      <c r="Q434" s="2">
        <f t="shared" si="119"/>
        <v>695</v>
      </c>
      <c r="R434" s="2">
        <f t="shared" si="119"/>
        <v>284</v>
      </c>
      <c r="S434" s="2">
        <f t="shared" si="118"/>
        <v>569</v>
      </c>
      <c r="T434" s="2">
        <f t="shared" si="118"/>
        <v>614</v>
      </c>
      <c r="U434" s="1">
        <v>374</v>
      </c>
      <c r="V434" s="2">
        <f>U433</f>
        <v>406</v>
      </c>
      <c r="W434" s="2">
        <f t="shared" si="117"/>
        <v>387</v>
      </c>
      <c r="X434" s="2">
        <f t="shared" si="117"/>
        <v>225</v>
      </c>
      <c r="Y434" s="2">
        <f t="shared" si="116"/>
        <v>420</v>
      </c>
      <c r="Z434" s="2">
        <f t="shared" si="116"/>
        <v>407</v>
      </c>
      <c r="AA434" s="1">
        <v>275</v>
      </c>
      <c r="AB434" s="2">
        <f t="shared" si="120"/>
        <v>322</v>
      </c>
      <c r="AC434" s="2">
        <f t="shared" si="120"/>
        <v>276</v>
      </c>
      <c r="AD434" s="2">
        <f t="shared" si="120"/>
        <v>110</v>
      </c>
      <c r="AE434" s="2">
        <f t="shared" si="120"/>
        <v>272</v>
      </c>
      <c r="AF434" s="2">
        <f t="shared" si="121"/>
        <v>266</v>
      </c>
      <c r="AG434" s="1" t="s">
        <v>209</v>
      </c>
      <c r="AH434" s="1" t="s">
        <v>93</v>
      </c>
      <c r="AI434" s="1">
        <v>85</v>
      </c>
      <c r="AJ434" s="1" t="s">
        <v>176</v>
      </c>
    </row>
    <row r="435" spans="1:36" x14ac:dyDescent="0.25">
      <c r="A435" s="3">
        <v>43699</v>
      </c>
      <c r="B435" s="4">
        <v>2</v>
      </c>
      <c r="C435" s="4">
        <f t="shared" si="105"/>
        <v>0</v>
      </c>
      <c r="D435" s="4">
        <f t="shared" si="106"/>
        <v>1</v>
      </c>
      <c r="E435" s="4">
        <f t="shared" si="107"/>
        <v>4</v>
      </c>
      <c r="F435" s="4">
        <f t="shared" si="110"/>
        <v>0</v>
      </c>
      <c r="G435" s="4">
        <f t="shared" si="111"/>
        <v>0</v>
      </c>
      <c r="H435" s="4">
        <f t="shared" si="112"/>
        <v>0</v>
      </c>
      <c r="I435" s="4">
        <f t="shared" si="113"/>
        <v>1</v>
      </c>
      <c r="J435" s="4">
        <f t="shared" si="114"/>
        <v>0</v>
      </c>
      <c r="K435" s="4">
        <f t="shared" si="115"/>
        <v>1</v>
      </c>
      <c r="L435" s="4">
        <f t="shared" si="108"/>
        <v>1</v>
      </c>
      <c r="M435" s="6">
        <f>( (_xlfn.DAYS(A435,Datas!$C$7)) / Datas!$E$7) * 100</f>
        <v>13.432835820895523</v>
      </c>
      <c r="N435" s="6">
        <f t="shared" si="109"/>
        <v>70.967741935483872</v>
      </c>
      <c r="O435" s="1">
        <v>555</v>
      </c>
      <c r="P435" s="2">
        <f t="shared" si="119"/>
        <v>630</v>
      </c>
      <c r="Q435" s="2">
        <f t="shared" si="119"/>
        <v>615</v>
      </c>
      <c r="R435" s="2">
        <f t="shared" si="119"/>
        <v>695</v>
      </c>
      <c r="S435" s="2">
        <f t="shared" si="118"/>
        <v>284</v>
      </c>
      <c r="T435" s="2">
        <f t="shared" si="118"/>
        <v>569</v>
      </c>
      <c r="U435" s="1">
        <v>388</v>
      </c>
      <c r="V435" s="2">
        <f>U434</f>
        <v>374</v>
      </c>
      <c r="W435" s="2">
        <f t="shared" si="117"/>
        <v>406</v>
      </c>
      <c r="X435" s="2">
        <f t="shared" si="117"/>
        <v>387</v>
      </c>
      <c r="Y435" s="2">
        <f t="shared" si="116"/>
        <v>225</v>
      </c>
      <c r="Z435" s="2">
        <f t="shared" si="116"/>
        <v>420</v>
      </c>
      <c r="AA435" s="1">
        <v>266</v>
      </c>
      <c r="AB435" s="2">
        <f t="shared" si="120"/>
        <v>275</v>
      </c>
      <c r="AC435" s="2">
        <f t="shared" si="120"/>
        <v>322</v>
      </c>
      <c r="AD435" s="2">
        <f t="shared" si="120"/>
        <v>276</v>
      </c>
      <c r="AE435" s="2">
        <f t="shared" si="120"/>
        <v>110</v>
      </c>
      <c r="AF435" s="2">
        <f t="shared" si="121"/>
        <v>272</v>
      </c>
      <c r="AG435" s="1">
        <v>958</v>
      </c>
      <c r="AH435" s="1" t="s">
        <v>102</v>
      </c>
      <c r="AI435" s="1">
        <v>75</v>
      </c>
      <c r="AJ435" s="1" t="s">
        <v>89</v>
      </c>
    </row>
    <row r="436" spans="1:36" x14ac:dyDescent="0.25">
      <c r="A436" s="3">
        <v>43700</v>
      </c>
      <c r="B436" s="4">
        <v>2</v>
      </c>
      <c r="C436" s="4">
        <f t="shared" si="105"/>
        <v>0</v>
      </c>
      <c r="D436" s="4">
        <f t="shared" si="106"/>
        <v>1</v>
      </c>
      <c r="E436" s="4">
        <f t="shared" si="107"/>
        <v>5</v>
      </c>
      <c r="F436" s="4">
        <f t="shared" si="110"/>
        <v>0</v>
      </c>
      <c r="G436" s="4">
        <f t="shared" si="111"/>
        <v>0</v>
      </c>
      <c r="H436" s="4">
        <f t="shared" si="112"/>
        <v>0</v>
      </c>
      <c r="I436" s="4">
        <f t="shared" si="113"/>
        <v>0</v>
      </c>
      <c r="J436" s="4">
        <f t="shared" si="114"/>
        <v>1</v>
      </c>
      <c r="K436" s="4">
        <f t="shared" si="115"/>
        <v>1</v>
      </c>
      <c r="L436" s="4">
        <f t="shared" si="108"/>
        <v>3</v>
      </c>
      <c r="M436" s="6">
        <f>( (_xlfn.DAYS(A436,Datas!$C$7)) / Datas!$E$7) * 100</f>
        <v>14.17910447761194</v>
      </c>
      <c r="N436" s="6">
        <f t="shared" si="109"/>
        <v>74.193548387096769</v>
      </c>
      <c r="O436" s="1">
        <v>239</v>
      </c>
      <c r="P436" s="2">
        <f t="shared" si="119"/>
        <v>555</v>
      </c>
      <c r="Q436" s="2">
        <f t="shared" si="119"/>
        <v>630</v>
      </c>
      <c r="R436" s="2">
        <f t="shared" si="119"/>
        <v>615</v>
      </c>
      <c r="S436" s="2">
        <f t="shared" si="118"/>
        <v>695</v>
      </c>
      <c r="T436" s="2">
        <f t="shared" si="118"/>
        <v>284</v>
      </c>
      <c r="U436" s="1">
        <v>216</v>
      </c>
      <c r="V436" s="2">
        <f>U435</f>
        <v>388</v>
      </c>
      <c r="W436" s="2">
        <f t="shared" si="117"/>
        <v>374</v>
      </c>
      <c r="X436" s="2">
        <f t="shared" si="117"/>
        <v>406</v>
      </c>
      <c r="Y436" s="2">
        <f t="shared" si="116"/>
        <v>387</v>
      </c>
      <c r="Z436" s="2">
        <f t="shared" si="116"/>
        <v>225</v>
      </c>
      <c r="AA436" s="1">
        <v>104</v>
      </c>
      <c r="AB436" s="2">
        <f t="shared" si="120"/>
        <v>266</v>
      </c>
      <c r="AC436" s="2">
        <f t="shared" si="120"/>
        <v>275</v>
      </c>
      <c r="AD436" s="2">
        <f t="shared" si="120"/>
        <v>322</v>
      </c>
      <c r="AE436" s="2">
        <f t="shared" si="120"/>
        <v>276</v>
      </c>
      <c r="AF436" s="2">
        <f t="shared" si="121"/>
        <v>110</v>
      </c>
      <c r="AG436" s="1" t="s">
        <v>201</v>
      </c>
      <c r="AH436" s="1" t="s">
        <v>32</v>
      </c>
      <c r="AI436" s="1">
        <v>81</v>
      </c>
      <c r="AJ436" s="1" t="s">
        <v>40</v>
      </c>
    </row>
    <row r="437" spans="1:36" x14ac:dyDescent="0.25">
      <c r="A437" s="3">
        <v>43703</v>
      </c>
      <c r="B437" s="4">
        <v>2</v>
      </c>
      <c r="C437" s="4">
        <f t="shared" si="105"/>
        <v>0</v>
      </c>
      <c r="D437" s="4">
        <f t="shared" si="106"/>
        <v>1</v>
      </c>
      <c r="E437" s="4">
        <f t="shared" si="107"/>
        <v>1</v>
      </c>
      <c r="F437" s="4">
        <f t="shared" si="110"/>
        <v>1</v>
      </c>
      <c r="G437" s="4">
        <f t="shared" si="111"/>
        <v>0</v>
      </c>
      <c r="H437" s="4">
        <f t="shared" si="112"/>
        <v>0</v>
      </c>
      <c r="I437" s="4">
        <f t="shared" si="113"/>
        <v>0</v>
      </c>
      <c r="J437" s="4">
        <f t="shared" si="114"/>
        <v>0</v>
      </c>
      <c r="K437" s="4">
        <f t="shared" si="115"/>
        <v>3</v>
      </c>
      <c r="L437" s="4">
        <f t="shared" si="108"/>
        <v>1</v>
      </c>
      <c r="M437" s="6">
        <f>( (_xlfn.DAYS(A437,Datas!$C$7)) / Datas!$E$7) * 100</f>
        <v>16.417910447761194</v>
      </c>
      <c r="N437" s="6">
        <f t="shared" si="109"/>
        <v>83.870967741935488</v>
      </c>
      <c r="O437" s="1">
        <v>683</v>
      </c>
      <c r="P437" s="2">
        <f t="shared" si="119"/>
        <v>239</v>
      </c>
      <c r="Q437" s="2">
        <f t="shared" si="119"/>
        <v>555</v>
      </c>
      <c r="R437" s="2">
        <f t="shared" si="119"/>
        <v>630</v>
      </c>
      <c r="S437" s="2">
        <f t="shared" si="118"/>
        <v>615</v>
      </c>
      <c r="T437" s="2">
        <f t="shared" si="118"/>
        <v>695</v>
      </c>
      <c r="U437" s="1">
        <v>389</v>
      </c>
      <c r="V437" s="2">
        <f>U436</f>
        <v>216</v>
      </c>
      <c r="W437" s="2">
        <f t="shared" si="117"/>
        <v>388</v>
      </c>
      <c r="X437" s="2">
        <f t="shared" si="117"/>
        <v>374</v>
      </c>
      <c r="Y437" s="2">
        <f t="shared" si="116"/>
        <v>406</v>
      </c>
      <c r="Z437" s="2">
        <f t="shared" si="116"/>
        <v>387</v>
      </c>
      <c r="AA437" s="1">
        <v>272</v>
      </c>
      <c r="AB437" s="2">
        <f t="shared" si="120"/>
        <v>104</v>
      </c>
      <c r="AC437" s="2">
        <f t="shared" si="120"/>
        <v>266</v>
      </c>
      <c r="AD437" s="2">
        <f t="shared" si="120"/>
        <v>275</v>
      </c>
      <c r="AE437" s="2">
        <f t="shared" si="120"/>
        <v>322</v>
      </c>
      <c r="AF437" s="2">
        <f t="shared" si="121"/>
        <v>276</v>
      </c>
      <c r="AG437" s="1" t="s">
        <v>169</v>
      </c>
      <c r="AH437" s="1" t="s">
        <v>81</v>
      </c>
      <c r="AI437" s="1">
        <v>72</v>
      </c>
      <c r="AJ437" s="1" t="s">
        <v>219</v>
      </c>
    </row>
    <row r="438" spans="1:36" x14ac:dyDescent="0.25">
      <c r="A438" s="3">
        <v>43704</v>
      </c>
      <c r="B438" s="4">
        <v>2</v>
      </c>
      <c r="C438" s="4">
        <f t="shared" si="105"/>
        <v>0</v>
      </c>
      <c r="D438" s="4">
        <f t="shared" si="106"/>
        <v>1</v>
      </c>
      <c r="E438" s="4">
        <f t="shared" si="107"/>
        <v>2</v>
      </c>
      <c r="F438" s="4">
        <f t="shared" si="110"/>
        <v>0</v>
      </c>
      <c r="G438" s="4">
        <f t="shared" si="111"/>
        <v>1</v>
      </c>
      <c r="H438" s="4">
        <f t="shared" si="112"/>
        <v>0</v>
      </c>
      <c r="I438" s="4">
        <f t="shared" si="113"/>
        <v>0</v>
      </c>
      <c r="J438" s="4">
        <f t="shared" si="114"/>
        <v>0</v>
      </c>
      <c r="K438" s="4">
        <f t="shared" si="115"/>
        <v>1</v>
      </c>
      <c r="L438" s="4">
        <f t="shared" si="108"/>
        <v>1</v>
      </c>
      <c r="M438" s="6">
        <f>( (_xlfn.DAYS(A438,Datas!$C$7)) / Datas!$E$7) * 100</f>
        <v>17.164179104477611</v>
      </c>
      <c r="N438" s="6">
        <f t="shared" si="109"/>
        <v>87.096774193548384</v>
      </c>
      <c r="O438" s="1">
        <v>692</v>
      </c>
      <c r="P438" s="2">
        <f t="shared" si="119"/>
        <v>683</v>
      </c>
      <c r="Q438" s="2">
        <f t="shared" si="119"/>
        <v>239</v>
      </c>
      <c r="R438" s="2">
        <f t="shared" si="119"/>
        <v>555</v>
      </c>
      <c r="S438" s="2">
        <f t="shared" si="118"/>
        <v>630</v>
      </c>
      <c r="T438" s="2">
        <f t="shared" si="118"/>
        <v>615</v>
      </c>
      <c r="U438" s="1">
        <v>417</v>
      </c>
      <c r="V438" s="2">
        <f>U437</f>
        <v>389</v>
      </c>
      <c r="W438" s="2">
        <f t="shared" si="117"/>
        <v>216</v>
      </c>
      <c r="X438" s="2">
        <f t="shared" si="117"/>
        <v>388</v>
      </c>
      <c r="Y438" s="2">
        <f t="shared" si="116"/>
        <v>374</v>
      </c>
      <c r="Z438" s="2">
        <f t="shared" si="116"/>
        <v>406</v>
      </c>
      <c r="AA438" s="1">
        <v>316</v>
      </c>
      <c r="AB438" s="2">
        <f t="shared" si="120"/>
        <v>272</v>
      </c>
      <c r="AC438" s="2">
        <f t="shared" si="120"/>
        <v>104</v>
      </c>
      <c r="AD438" s="2">
        <f t="shared" si="120"/>
        <v>266</v>
      </c>
      <c r="AE438" s="2">
        <f t="shared" si="120"/>
        <v>275</v>
      </c>
      <c r="AF438" s="2">
        <f t="shared" si="121"/>
        <v>322</v>
      </c>
      <c r="AG438" s="1" t="s">
        <v>165</v>
      </c>
      <c r="AH438" s="1">
        <v>15</v>
      </c>
      <c r="AI438" s="1">
        <v>87</v>
      </c>
      <c r="AJ438" s="1" t="s">
        <v>40</v>
      </c>
    </row>
    <row r="439" spans="1:36" x14ac:dyDescent="0.25">
      <c r="A439" s="3">
        <v>43705</v>
      </c>
      <c r="B439" s="4">
        <v>2</v>
      </c>
      <c r="C439" s="4">
        <f t="shared" si="105"/>
        <v>0</v>
      </c>
      <c r="D439" s="4">
        <f t="shared" si="106"/>
        <v>1</v>
      </c>
      <c r="E439" s="4">
        <f t="shared" si="107"/>
        <v>3</v>
      </c>
      <c r="F439" s="4">
        <f t="shared" si="110"/>
        <v>0</v>
      </c>
      <c r="G439" s="4">
        <f t="shared" si="111"/>
        <v>0</v>
      </c>
      <c r="H439" s="4">
        <f t="shared" si="112"/>
        <v>1</v>
      </c>
      <c r="I439" s="4">
        <f t="shared" si="113"/>
        <v>0</v>
      </c>
      <c r="J439" s="4">
        <f t="shared" si="114"/>
        <v>0</v>
      </c>
      <c r="K439" s="4">
        <f t="shared" si="115"/>
        <v>1</v>
      </c>
      <c r="L439" s="4">
        <f t="shared" si="108"/>
        <v>1</v>
      </c>
      <c r="M439" s="6">
        <f>( (_xlfn.DAYS(A439,Datas!$C$7)) / Datas!$E$7) * 100</f>
        <v>17.910447761194028</v>
      </c>
      <c r="N439" s="6">
        <f t="shared" si="109"/>
        <v>90.322580645161281</v>
      </c>
      <c r="O439" s="1">
        <v>558</v>
      </c>
      <c r="P439" s="2">
        <f t="shared" si="119"/>
        <v>692</v>
      </c>
      <c r="Q439" s="2">
        <f t="shared" si="119"/>
        <v>683</v>
      </c>
      <c r="R439" s="2">
        <f t="shared" si="119"/>
        <v>239</v>
      </c>
      <c r="S439" s="2">
        <f t="shared" si="118"/>
        <v>555</v>
      </c>
      <c r="T439" s="2">
        <f t="shared" si="118"/>
        <v>630</v>
      </c>
      <c r="U439" s="1">
        <v>338</v>
      </c>
      <c r="V439" s="2">
        <f>U438</f>
        <v>417</v>
      </c>
      <c r="W439" s="2">
        <f t="shared" si="117"/>
        <v>389</v>
      </c>
      <c r="X439" s="2">
        <f t="shared" si="117"/>
        <v>216</v>
      </c>
      <c r="Y439" s="2">
        <f t="shared" si="116"/>
        <v>388</v>
      </c>
      <c r="Z439" s="2">
        <f t="shared" si="116"/>
        <v>374</v>
      </c>
      <c r="AA439" s="1">
        <v>244</v>
      </c>
      <c r="AB439" s="2">
        <f t="shared" si="120"/>
        <v>316</v>
      </c>
      <c r="AC439" s="2">
        <f t="shared" si="120"/>
        <v>272</v>
      </c>
      <c r="AD439" s="2">
        <f t="shared" si="120"/>
        <v>104</v>
      </c>
      <c r="AE439" s="2">
        <f t="shared" si="120"/>
        <v>266</v>
      </c>
      <c r="AF439" s="2">
        <f t="shared" si="121"/>
        <v>275</v>
      </c>
      <c r="AG439" s="1" t="s">
        <v>175</v>
      </c>
      <c r="AH439" s="1" t="s">
        <v>104</v>
      </c>
      <c r="AI439" s="1">
        <v>79</v>
      </c>
      <c r="AJ439" s="1" t="s">
        <v>137</v>
      </c>
    </row>
    <row r="440" spans="1:36" x14ac:dyDescent="0.25">
      <c r="A440" s="3">
        <v>43706</v>
      </c>
      <c r="B440" s="4">
        <v>2</v>
      </c>
      <c r="C440" s="4">
        <f t="shared" si="105"/>
        <v>0</v>
      </c>
      <c r="D440" s="4">
        <f t="shared" si="106"/>
        <v>1</v>
      </c>
      <c r="E440" s="4">
        <f t="shared" si="107"/>
        <v>4</v>
      </c>
      <c r="F440" s="4">
        <f t="shared" si="110"/>
        <v>0</v>
      </c>
      <c r="G440" s="4">
        <f t="shared" si="111"/>
        <v>0</v>
      </c>
      <c r="H440" s="4">
        <f t="shared" si="112"/>
        <v>0</v>
      </c>
      <c r="I440" s="4">
        <f t="shared" si="113"/>
        <v>1</v>
      </c>
      <c r="J440" s="4">
        <f t="shared" si="114"/>
        <v>0</v>
      </c>
      <c r="K440" s="4">
        <f t="shared" si="115"/>
        <v>1</v>
      </c>
      <c r="L440" s="4">
        <f t="shared" si="108"/>
        <v>1</v>
      </c>
      <c r="M440" s="6">
        <f>( (_xlfn.DAYS(A440,Datas!$C$7)) / Datas!$E$7) * 100</f>
        <v>18.656716417910449</v>
      </c>
      <c r="N440" s="6">
        <f t="shared" si="109"/>
        <v>93.548387096774192</v>
      </c>
      <c r="O440" s="1">
        <v>529</v>
      </c>
      <c r="P440" s="2">
        <f t="shared" si="119"/>
        <v>558</v>
      </c>
      <c r="Q440" s="2">
        <f t="shared" si="119"/>
        <v>692</v>
      </c>
      <c r="R440" s="2">
        <f t="shared" si="119"/>
        <v>683</v>
      </c>
      <c r="S440" s="2">
        <f t="shared" si="118"/>
        <v>239</v>
      </c>
      <c r="T440" s="2">
        <f t="shared" si="118"/>
        <v>555</v>
      </c>
      <c r="U440" s="1">
        <v>391</v>
      </c>
      <c r="V440" s="2">
        <f>U439</f>
        <v>338</v>
      </c>
      <c r="W440" s="2">
        <f t="shared" si="117"/>
        <v>417</v>
      </c>
      <c r="X440" s="2">
        <f t="shared" si="117"/>
        <v>389</v>
      </c>
      <c r="Y440" s="2">
        <f t="shared" si="116"/>
        <v>216</v>
      </c>
      <c r="Z440" s="2">
        <f t="shared" si="116"/>
        <v>388</v>
      </c>
      <c r="AA440" s="1">
        <v>255</v>
      </c>
      <c r="AB440" s="2">
        <f t="shared" si="120"/>
        <v>244</v>
      </c>
      <c r="AC440" s="2">
        <f t="shared" si="120"/>
        <v>316</v>
      </c>
      <c r="AD440" s="2">
        <f t="shared" si="120"/>
        <v>272</v>
      </c>
      <c r="AE440" s="2">
        <f t="shared" si="120"/>
        <v>104</v>
      </c>
      <c r="AF440" s="2">
        <f t="shared" si="121"/>
        <v>266</v>
      </c>
      <c r="AG440" s="1" t="s">
        <v>78</v>
      </c>
      <c r="AH440" s="1">
        <v>18</v>
      </c>
      <c r="AI440" s="1">
        <v>70</v>
      </c>
      <c r="AJ440" s="1" t="s">
        <v>194</v>
      </c>
    </row>
    <row r="441" spans="1:36" x14ac:dyDescent="0.25">
      <c r="A441" s="3">
        <v>43707</v>
      </c>
      <c r="B441" s="4">
        <v>2</v>
      </c>
      <c r="C441" s="4">
        <f t="shared" si="105"/>
        <v>0</v>
      </c>
      <c r="D441" s="4">
        <f t="shared" si="106"/>
        <v>1</v>
      </c>
      <c r="E441" s="4">
        <f t="shared" si="107"/>
        <v>5</v>
      </c>
      <c r="F441" s="4">
        <f t="shared" si="110"/>
        <v>0</v>
      </c>
      <c r="G441" s="4">
        <f t="shared" si="111"/>
        <v>0</v>
      </c>
      <c r="H441" s="4">
        <f t="shared" si="112"/>
        <v>0</v>
      </c>
      <c r="I441" s="4">
        <f t="shared" si="113"/>
        <v>0</v>
      </c>
      <c r="J441" s="4">
        <f t="shared" si="114"/>
        <v>1</v>
      </c>
      <c r="K441" s="4">
        <f t="shared" si="115"/>
        <v>1</v>
      </c>
      <c r="L441" s="4">
        <f t="shared" si="108"/>
        <v>3</v>
      </c>
      <c r="M441" s="6">
        <f>( (_xlfn.DAYS(A441,Datas!$C$7)) / Datas!$E$7) * 100</f>
        <v>19.402985074626866</v>
      </c>
      <c r="N441" s="6">
        <f t="shared" si="109"/>
        <v>96.774193548387103</v>
      </c>
      <c r="O441" s="1">
        <v>284</v>
      </c>
      <c r="P441" s="2">
        <f t="shared" si="119"/>
        <v>529</v>
      </c>
      <c r="Q441" s="2">
        <f t="shared" si="119"/>
        <v>558</v>
      </c>
      <c r="R441" s="2">
        <f t="shared" si="119"/>
        <v>692</v>
      </c>
      <c r="S441" s="2">
        <f t="shared" si="118"/>
        <v>683</v>
      </c>
      <c r="T441" s="2">
        <f t="shared" si="118"/>
        <v>239</v>
      </c>
      <c r="U441" s="1">
        <v>211</v>
      </c>
      <c r="V441" s="2">
        <f>U440</f>
        <v>391</v>
      </c>
      <c r="W441" s="2">
        <f t="shared" si="117"/>
        <v>338</v>
      </c>
      <c r="X441" s="2">
        <f t="shared" si="117"/>
        <v>417</v>
      </c>
      <c r="Y441" s="2">
        <f t="shared" si="116"/>
        <v>389</v>
      </c>
      <c r="Z441" s="2">
        <f t="shared" si="116"/>
        <v>216</v>
      </c>
      <c r="AA441" s="1">
        <v>95</v>
      </c>
      <c r="AB441" s="2">
        <f t="shared" si="120"/>
        <v>255</v>
      </c>
      <c r="AC441" s="2">
        <f t="shared" si="120"/>
        <v>244</v>
      </c>
      <c r="AD441" s="2">
        <f t="shared" si="120"/>
        <v>316</v>
      </c>
      <c r="AE441" s="2">
        <f t="shared" si="120"/>
        <v>272</v>
      </c>
      <c r="AF441" s="2">
        <f t="shared" si="121"/>
        <v>104</v>
      </c>
      <c r="AG441" s="1" t="s">
        <v>152</v>
      </c>
      <c r="AH441" s="1" t="s">
        <v>15</v>
      </c>
      <c r="AI441" s="1">
        <v>65</v>
      </c>
      <c r="AJ441" s="1">
        <v>2</v>
      </c>
    </row>
    <row r="442" spans="1:36" x14ac:dyDescent="0.25">
      <c r="A442" s="3">
        <v>43710</v>
      </c>
      <c r="B442" s="4">
        <v>2</v>
      </c>
      <c r="C442" s="4">
        <f t="shared" si="105"/>
        <v>0</v>
      </c>
      <c r="D442" s="4">
        <f t="shared" si="106"/>
        <v>1</v>
      </c>
      <c r="E442" s="4">
        <f t="shared" si="107"/>
        <v>1</v>
      </c>
      <c r="F442" s="4">
        <f t="shared" si="110"/>
        <v>1</v>
      </c>
      <c r="G442" s="4">
        <f t="shared" si="111"/>
        <v>0</v>
      </c>
      <c r="H442" s="4">
        <f t="shared" si="112"/>
        <v>0</v>
      </c>
      <c r="I442" s="4">
        <f t="shared" si="113"/>
        <v>0</v>
      </c>
      <c r="J442" s="4">
        <f t="shared" si="114"/>
        <v>0</v>
      </c>
      <c r="K442" s="4">
        <f t="shared" si="115"/>
        <v>3</v>
      </c>
      <c r="L442" s="4">
        <f t="shared" si="108"/>
        <v>1</v>
      </c>
      <c r="M442" s="6">
        <f>( (_xlfn.DAYS(A442,Datas!$C$7)) / Datas!$E$7) * 100</f>
        <v>21.641791044776117</v>
      </c>
      <c r="N442" s="6">
        <f t="shared" si="109"/>
        <v>6.666666666666667</v>
      </c>
      <c r="O442" s="1">
        <v>691</v>
      </c>
      <c r="P442" s="2">
        <f t="shared" si="119"/>
        <v>284</v>
      </c>
      <c r="Q442" s="2">
        <f t="shared" si="119"/>
        <v>529</v>
      </c>
      <c r="R442" s="2">
        <f t="shared" si="119"/>
        <v>558</v>
      </c>
      <c r="S442" s="2">
        <f t="shared" si="118"/>
        <v>692</v>
      </c>
      <c r="T442" s="2">
        <f t="shared" si="118"/>
        <v>683</v>
      </c>
      <c r="U442" s="1">
        <v>351</v>
      </c>
      <c r="V442" s="2">
        <f>U441</f>
        <v>211</v>
      </c>
      <c r="W442" s="2">
        <f t="shared" si="117"/>
        <v>391</v>
      </c>
      <c r="X442" s="2">
        <f t="shared" si="117"/>
        <v>338</v>
      </c>
      <c r="Y442" s="2">
        <f t="shared" si="116"/>
        <v>417</v>
      </c>
      <c r="Z442" s="2">
        <f t="shared" si="116"/>
        <v>389</v>
      </c>
      <c r="AA442" s="1">
        <v>232</v>
      </c>
      <c r="AB442" s="2">
        <f t="shared" si="120"/>
        <v>95</v>
      </c>
      <c r="AC442" s="2">
        <f t="shared" si="120"/>
        <v>255</v>
      </c>
      <c r="AD442" s="2">
        <f t="shared" si="120"/>
        <v>244</v>
      </c>
      <c r="AE442" s="2">
        <f t="shared" si="120"/>
        <v>316</v>
      </c>
      <c r="AF442" s="2">
        <f t="shared" si="121"/>
        <v>272</v>
      </c>
      <c r="AG442" s="1" t="s">
        <v>74</v>
      </c>
      <c r="AH442" s="1" t="s">
        <v>24</v>
      </c>
      <c r="AI442" s="1">
        <v>87</v>
      </c>
      <c r="AJ442" s="1" t="s">
        <v>18</v>
      </c>
    </row>
    <row r="443" spans="1:36" x14ac:dyDescent="0.25">
      <c r="A443" s="3">
        <v>43711</v>
      </c>
      <c r="B443" s="4">
        <v>2</v>
      </c>
      <c r="C443" s="4">
        <f t="shared" si="105"/>
        <v>0</v>
      </c>
      <c r="D443" s="4">
        <f t="shared" si="106"/>
        <v>1</v>
      </c>
      <c r="E443" s="4">
        <f t="shared" si="107"/>
        <v>2</v>
      </c>
      <c r="F443" s="4">
        <f t="shared" si="110"/>
        <v>0</v>
      </c>
      <c r="G443" s="4">
        <f t="shared" si="111"/>
        <v>1</v>
      </c>
      <c r="H443" s="4">
        <f t="shared" si="112"/>
        <v>0</v>
      </c>
      <c r="I443" s="4">
        <f t="shared" si="113"/>
        <v>0</v>
      </c>
      <c r="J443" s="4">
        <f t="shared" si="114"/>
        <v>0</v>
      </c>
      <c r="K443" s="4">
        <f t="shared" si="115"/>
        <v>1</v>
      </c>
      <c r="L443" s="4">
        <f t="shared" si="108"/>
        <v>1</v>
      </c>
      <c r="M443" s="6">
        <f>( (_xlfn.DAYS(A443,Datas!$C$7)) / Datas!$E$7) * 100</f>
        <v>22.388059701492537</v>
      </c>
      <c r="N443" s="6">
        <f t="shared" si="109"/>
        <v>10</v>
      </c>
      <c r="O443" s="1">
        <v>611</v>
      </c>
      <c r="P443" s="2">
        <f t="shared" si="119"/>
        <v>691</v>
      </c>
      <c r="Q443" s="2">
        <f t="shared" si="119"/>
        <v>284</v>
      </c>
      <c r="R443" s="2">
        <f t="shared" si="119"/>
        <v>529</v>
      </c>
      <c r="S443" s="2">
        <f t="shared" si="118"/>
        <v>558</v>
      </c>
      <c r="T443" s="2">
        <f t="shared" si="118"/>
        <v>692</v>
      </c>
      <c r="U443" s="1">
        <v>423</v>
      </c>
      <c r="V443" s="2">
        <f>U442</f>
        <v>351</v>
      </c>
      <c r="W443" s="2">
        <f t="shared" si="117"/>
        <v>211</v>
      </c>
      <c r="X443" s="2">
        <f t="shared" si="117"/>
        <v>391</v>
      </c>
      <c r="Y443" s="2">
        <f t="shared" si="116"/>
        <v>338</v>
      </c>
      <c r="Z443" s="2">
        <f t="shared" si="116"/>
        <v>417</v>
      </c>
      <c r="AA443" s="1">
        <v>261</v>
      </c>
      <c r="AB443" s="2">
        <f t="shared" si="120"/>
        <v>232</v>
      </c>
      <c r="AC443" s="2">
        <f t="shared" si="120"/>
        <v>95</v>
      </c>
      <c r="AD443" s="2">
        <f t="shared" si="120"/>
        <v>255</v>
      </c>
      <c r="AE443" s="2">
        <f t="shared" si="120"/>
        <v>244</v>
      </c>
      <c r="AF443" s="2">
        <f t="shared" si="121"/>
        <v>316</v>
      </c>
      <c r="AG443" s="1" t="s">
        <v>96</v>
      </c>
      <c r="AH443" s="1" t="s">
        <v>46</v>
      </c>
      <c r="AI443" s="1">
        <v>79</v>
      </c>
      <c r="AJ443" s="1" t="s">
        <v>33</v>
      </c>
    </row>
    <row r="444" spans="1:36" x14ac:dyDescent="0.25">
      <c r="A444" s="3">
        <v>43712</v>
      </c>
      <c r="B444" s="4">
        <v>2</v>
      </c>
      <c r="C444" s="4">
        <f t="shared" si="105"/>
        <v>0</v>
      </c>
      <c r="D444" s="4">
        <f t="shared" si="106"/>
        <v>1</v>
      </c>
      <c r="E444" s="4">
        <f t="shared" si="107"/>
        <v>3</v>
      </c>
      <c r="F444" s="4">
        <f t="shared" si="110"/>
        <v>0</v>
      </c>
      <c r="G444" s="4">
        <f t="shared" si="111"/>
        <v>0</v>
      </c>
      <c r="H444" s="4">
        <f t="shared" si="112"/>
        <v>1</v>
      </c>
      <c r="I444" s="4">
        <f t="shared" si="113"/>
        <v>0</v>
      </c>
      <c r="J444" s="4">
        <f t="shared" si="114"/>
        <v>0</v>
      </c>
      <c r="K444" s="4">
        <f t="shared" si="115"/>
        <v>1</v>
      </c>
      <c r="L444" s="4">
        <f t="shared" si="108"/>
        <v>1</v>
      </c>
      <c r="M444" s="6">
        <f>( (_xlfn.DAYS(A444,Datas!$C$7)) / Datas!$E$7) * 100</f>
        <v>23.134328358208954</v>
      </c>
      <c r="N444" s="6">
        <f t="shared" si="109"/>
        <v>13.333333333333334</v>
      </c>
      <c r="O444" s="1">
        <v>596</v>
      </c>
      <c r="P444" s="2">
        <f t="shared" si="119"/>
        <v>611</v>
      </c>
      <c r="Q444" s="2">
        <f t="shared" si="119"/>
        <v>691</v>
      </c>
      <c r="R444" s="2">
        <f t="shared" si="119"/>
        <v>284</v>
      </c>
      <c r="S444" s="2">
        <f t="shared" si="118"/>
        <v>529</v>
      </c>
      <c r="T444" s="2">
        <f t="shared" si="118"/>
        <v>558</v>
      </c>
      <c r="U444" s="1">
        <v>368</v>
      </c>
      <c r="V444" s="2">
        <f>U443</f>
        <v>423</v>
      </c>
      <c r="W444" s="2">
        <f t="shared" si="117"/>
        <v>351</v>
      </c>
      <c r="X444" s="2">
        <f t="shared" si="117"/>
        <v>211</v>
      </c>
      <c r="Y444" s="2">
        <f t="shared" si="116"/>
        <v>391</v>
      </c>
      <c r="Z444" s="2">
        <f t="shared" si="116"/>
        <v>338</v>
      </c>
      <c r="AA444" s="1">
        <v>232</v>
      </c>
      <c r="AB444" s="2">
        <f t="shared" si="120"/>
        <v>261</v>
      </c>
      <c r="AC444" s="2">
        <f t="shared" si="120"/>
        <v>232</v>
      </c>
      <c r="AD444" s="2">
        <f t="shared" si="120"/>
        <v>95</v>
      </c>
      <c r="AE444" s="2">
        <f t="shared" si="120"/>
        <v>255</v>
      </c>
      <c r="AF444" s="2">
        <f t="shared" si="121"/>
        <v>244</v>
      </c>
      <c r="AG444" s="1" t="s">
        <v>186</v>
      </c>
      <c r="AH444" s="1" t="s">
        <v>207</v>
      </c>
      <c r="AI444" s="1">
        <v>79</v>
      </c>
      <c r="AJ444" s="1" t="s">
        <v>94</v>
      </c>
    </row>
    <row r="445" spans="1:36" x14ac:dyDescent="0.25">
      <c r="A445" s="3">
        <v>43713</v>
      </c>
      <c r="B445" s="4">
        <v>2</v>
      </c>
      <c r="C445" s="4">
        <f t="shared" si="105"/>
        <v>0</v>
      </c>
      <c r="D445" s="4">
        <f t="shared" si="106"/>
        <v>1</v>
      </c>
      <c r="E445" s="4">
        <f t="shared" si="107"/>
        <v>4</v>
      </c>
      <c r="F445" s="4">
        <f t="shared" si="110"/>
        <v>0</v>
      </c>
      <c r="G445" s="4">
        <f t="shared" si="111"/>
        <v>0</v>
      </c>
      <c r="H445" s="4">
        <f t="shared" si="112"/>
        <v>0</v>
      </c>
      <c r="I445" s="4">
        <f t="shared" si="113"/>
        <v>1</v>
      </c>
      <c r="J445" s="4">
        <f t="shared" si="114"/>
        <v>0</v>
      </c>
      <c r="K445" s="4">
        <f t="shared" si="115"/>
        <v>1</v>
      </c>
      <c r="L445" s="4">
        <f t="shared" si="108"/>
        <v>1</v>
      </c>
      <c r="M445" s="6">
        <f>( (_xlfn.DAYS(A445,Datas!$C$7)) / Datas!$E$7) * 100</f>
        <v>23.880597014925371</v>
      </c>
      <c r="N445" s="6">
        <f t="shared" si="109"/>
        <v>16.666666666666664</v>
      </c>
      <c r="O445" s="1">
        <v>627</v>
      </c>
      <c r="P445" s="2">
        <f t="shared" si="119"/>
        <v>596</v>
      </c>
      <c r="Q445" s="2">
        <f t="shared" si="119"/>
        <v>611</v>
      </c>
      <c r="R445" s="2">
        <f t="shared" si="119"/>
        <v>691</v>
      </c>
      <c r="S445" s="2">
        <f t="shared" si="118"/>
        <v>284</v>
      </c>
      <c r="T445" s="2">
        <f t="shared" si="118"/>
        <v>529</v>
      </c>
      <c r="U445" s="1">
        <v>384</v>
      </c>
      <c r="V445" s="2">
        <f>U444</f>
        <v>368</v>
      </c>
      <c r="W445" s="2">
        <f t="shared" si="117"/>
        <v>423</v>
      </c>
      <c r="X445" s="2">
        <f t="shared" si="117"/>
        <v>351</v>
      </c>
      <c r="Y445" s="2">
        <f t="shared" si="116"/>
        <v>211</v>
      </c>
      <c r="Z445" s="2">
        <f t="shared" si="116"/>
        <v>391</v>
      </c>
      <c r="AA445" s="1">
        <v>268</v>
      </c>
      <c r="AB445" s="2">
        <f t="shared" si="120"/>
        <v>232</v>
      </c>
      <c r="AC445" s="2">
        <f t="shared" si="120"/>
        <v>261</v>
      </c>
      <c r="AD445" s="2">
        <f t="shared" si="120"/>
        <v>232</v>
      </c>
      <c r="AE445" s="2">
        <f t="shared" si="120"/>
        <v>95</v>
      </c>
      <c r="AF445" s="2">
        <f t="shared" si="121"/>
        <v>255</v>
      </c>
      <c r="AG445" s="1" t="s">
        <v>165</v>
      </c>
      <c r="AH445" s="1" t="s">
        <v>97</v>
      </c>
      <c r="AI445" s="1">
        <v>86</v>
      </c>
      <c r="AJ445" s="1" t="s">
        <v>113</v>
      </c>
    </row>
    <row r="446" spans="1:36" x14ac:dyDescent="0.25">
      <c r="A446" s="3">
        <v>43714</v>
      </c>
      <c r="B446" s="4">
        <v>2</v>
      </c>
      <c r="C446" s="4">
        <f t="shared" si="105"/>
        <v>0</v>
      </c>
      <c r="D446" s="4">
        <f t="shared" si="106"/>
        <v>1</v>
      </c>
      <c r="E446" s="4">
        <f t="shared" si="107"/>
        <v>5</v>
      </c>
      <c r="F446" s="4">
        <f t="shared" si="110"/>
        <v>0</v>
      </c>
      <c r="G446" s="4">
        <f t="shared" si="111"/>
        <v>0</v>
      </c>
      <c r="H446" s="4">
        <f t="shared" si="112"/>
        <v>0</v>
      </c>
      <c r="I446" s="4">
        <f t="shared" si="113"/>
        <v>0</v>
      </c>
      <c r="J446" s="4">
        <f t="shared" si="114"/>
        <v>1</v>
      </c>
      <c r="K446" s="4">
        <f t="shared" si="115"/>
        <v>1</v>
      </c>
      <c r="L446" s="4">
        <f t="shared" si="108"/>
        <v>3</v>
      </c>
      <c r="M446" s="6">
        <f>( (_xlfn.DAYS(A446,Datas!$C$7)) / Datas!$E$7) * 100</f>
        <v>24.626865671641792</v>
      </c>
      <c r="N446" s="6">
        <f t="shared" si="109"/>
        <v>20</v>
      </c>
      <c r="O446" s="1">
        <v>235</v>
      </c>
      <c r="P446" s="2">
        <f t="shared" si="119"/>
        <v>627</v>
      </c>
      <c r="Q446" s="2">
        <f t="shared" si="119"/>
        <v>596</v>
      </c>
      <c r="R446" s="2">
        <f t="shared" si="119"/>
        <v>611</v>
      </c>
      <c r="S446" s="2">
        <f t="shared" si="118"/>
        <v>691</v>
      </c>
      <c r="T446" s="2">
        <f t="shared" si="118"/>
        <v>284</v>
      </c>
      <c r="U446" s="1">
        <v>218</v>
      </c>
      <c r="V446" s="2">
        <f>U445</f>
        <v>384</v>
      </c>
      <c r="W446" s="2">
        <f t="shared" si="117"/>
        <v>368</v>
      </c>
      <c r="X446" s="2">
        <f t="shared" si="117"/>
        <v>423</v>
      </c>
      <c r="Y446" s="2">
        <f t="shared" si="116"/>
        <v>351</v>
      </c>
      <c r="Z446" s="2">
        <f t="shared" si="116"/>
        <v>211</v>
      </c>
      <c r="AA446" s="1">
        <v>81</v>
      </c>
      <c r="AB446" s="2">
        <f t="shared" si="120"/>
        <v>268</v>
      </c>
      <c r="AC446" s="2">
        <f t="shared" si="120"/>
        <v>232</v>
      </c>
      <c r="AD446" s="2">
        <f t="shared" si="120"/>
        <v>261</v>
      </c>
      <c r="AE446" s="2">
        <f t="shared" si="120"/>
        <v>232</v>
      </c>
      <c r="AF446" s="2">
        <f t="shared" si="121"/>
        <v>95</v>
      </c>
      <c r="AG446" s="1" t="s">
        <v>167</v>
      </c>
      <c r="AH446" s="1" t="s">
        <v>127</v>
      </c>
      <c r="AI446" s="1">
        <v>86</v>
      </c>
      <c r="AJ446" s="1" t="s">
        <v>50</v>
      </c>
    </row>
    <row r="447" spans="1:36" x14ac:dyDescent="0.25">
      <c r="A447" s="3">
        <v>43717</v>
      </c>
      <c r="B447" s="4">
        <v>2</v>
      </c>
      <c r="C447" s="4">
        <f t="shared" si="105"/>
        <v>0</v>
      </c>
      <c r="D447" s="4">
        <f t="shared" si="106"/>
        <v>1</v>
      </c>
      <c r="E447" s="4">
        <f t="shared" si="107"/>
        <v>1</v>
      </c>
      <c r="F447" s="4">
        <f t="shared" si="110"/>
        <v>1</v>
      </c>
      <c r="G447" s="4">
        <f t="shared" si="111"/>
        <v>0</v>
      </c>
      <c r="H447" s="4">
        <f t="shared" si="112"/>
        <v>0</v>
      </c>
      <c r="I447" s="4">
        <f t="shared" si="113"/>
        <v>0</v>
      </c>
      <c r="J447" s="4">
        <f t="shared" si="114"/>
        <v>0</v>
      </c>
      <c r="K447" s="4">
        <f t="shared" si="115"/>
        <v>3</v>
      </c>
      <c r="L447" s="4">
        <f t="shared" si="108"/>
        <v>1</v>
      </c>
      <c r="M447" s="6">
        <f>( (_xlfn.DAYS(A447,Datas!$C$7)) / Datas!$E$7) * 100</f>
        <v>26.865671641791046</v>
      </c>
      <c r="N447" s="6">
        <f t="shared" si="109"/>
        <v>30</v>
      </c>
      <c r="O447" s="1">
        <v>730</v>
      </c>
      <c r="P447" s="2">
        <f t="shared" si="119"/>
        <v>235</v>
      </c>
      <c r="Q447" s="2">
        <f t="shared" si="119"/>
        <v>627</v>
      </c>
      <c r="R447" s="2">
        <f t="shared" si="119"/>
        <v>596</v>
      </c>
      <c r="S447" s="2">
        <f t="shared" si="118"/>
        <v>611</v>
      </c>
      <c r="T447" s="2">
        <f t="shared" si="118"/>
        <v>691</v>
      </c>
      <c r="U447" s="1">
        <v>384</v>
      </c>
      <c r="V447" s="2">
        <f>U446</f>
        <v>218</v>
      </c>
      <c r="W447" s="2">
        <f t="shared" si="117"/>
        <v>384</v>
      </c>
      <c r="X447" s="2">
        <f t="shared" si="117"/>
        <v>368</v>
      </c>
      <c r="Y447" s="2">
        <f t="shared" si="116"/>
        <v>423</v>
      </c>
      <c r="Z447" s="2">
        <f t="shared" si="116"/>
        <v>351</v>
      </c>
      <c r="AA447" s="1">
        <v>234</v>
      </c>
      <c r="AB447" s="2">
        <f t="shared" si="120"/>
        <v>81</v>
      </c>
      <c r="AC447" s="2">
        <f t="shared" si="120"/>
        <v>268</v>
      </c>
      <c r="AD447" s="2">
        <f t="shared" si="120"/>
        <v>232</v>
      </c>
      <c r="AE447" s="2">
        <f t="shared" si="120"/>
        <v>261</v>
      </c>
      <c r="AF447" s="2">
        <f t="shared" si="121"/>
        <v>232</v>
      </c>
      <c r="AG447" s="1" t="s">
        <v>27</v>
      </c>
      <c r="AH447" s="1" t="s">
        <v>252</v>
      </c>
      <c r="AI447" s="1">
        <v>65</v>
      </c>
      <c r="AJ447" s="1" t="s">
        <v>135</v>
      </c>
    </row>
    <row r="448" spans="1:36" x14ac:dyDescent="0.25">
      <c r="A448" s="3">
        <v>43718</v>
      </c>
      <c r="B448" s="4">
        <v>2</v>
      </c>
      <c r="C448" s="4">
        <f t="shared" si="105"/>
        <v>0</v>
      </c>
      <c r="D448" s="4">
        <f t="shared" si="106"/>
        <v>1</v>
      </c>
      <c r="E448" s="4">
        <f t="shared" si="107"/>
        <v>2</v>
      </c>
      <c r="F448" s="4">
        <f t="shared" si="110"/>
        <v>0</v>
      </c>
      <c r="G448" s="4">
        <f t="shared" si="111"/>
        <v>1</v>
      </c>
      <c r="H448" s="4">
        <f t="shared" si="112"/>
        <v>0</v>
      </c>
      <c r="I448" s="4">
        <f t="shared" si="113"/>
        <v>0</v>
      </c>
      <c r="J448" s="4">
        <f t="shared" si="114"/>
        <v>0</v>
      </c>
      <c r="K448" s="4">
        <f t="shared" si="115"/>
        <v>1</v>
      </c>
      <c r="L448" s="4">
        <f t="shared" si="108"/>
        <v>1</v>
      </c>
      <c r="M448" s="6">
        <f>( (_xlfn.DAYS(A448,Datas!$C$7)) / Datas!$E$7) * 100</f>
        <v>27.611940298507463</v>
      </c>
      <c r="N448" s="6">
        <f t="shared" si="109"/>
        <v>33.333333333333329</v>
      </c>
      <c r="O448" s="1">
        <v>659</v>
      </c>
      <c r="P448" s="2">
        <f t="shared" si="119"/>
        <v>730</v>
      </c>
      <c r="Q448" s="2">
        <f t="shared" si="119"/>
        <v>235</v>
      </c>
      <c r="R448" s="2">
        <f t="shared" si="119"/>
        <v>627</v>
      </c>
      <c r="S448" s="2">
        <f t="shared" si="118"/>
        <v>596</v>
      </c>
      <c r="T448" s="2">
        <f t="shared" si="118"/>
        <v>611</v>
      </c>
      <c r="U448" s="1">
        <v>421</v>
      </c>
      <c r="V448" s="2">
        <f>U447</f>
        <v>384</v>
      </c>
      <c r="W448" s="2">
        <f t="shared" si="117"/>
        <v>218</v>
      </c>
      <c r="X448" s="2">
        <f t="shared" si="117"/>
        <v>384</v>
      </c>
      <c r="Y448" s="2">
        <f t="shared" si="116"/>
        <v>368</v>
      </c>
      <c r="Z448" s="2">
        <f t="shared" si="116"/>
        <v>423</v>
      </c>
      <c r="AA448" s="1">
        <v>305</v>
      </c>
      <c r="AB448" s="2">
        <f t="shared" si="120"/>
        <v>234</v>
      </c>
      <c r="AC448" s="2">
        <f t="shared" si="120"/>
        <v>81</v>
      </c>
      <c r="AD448" s="2">
        <f t="shared" si="120"/>
        <v>268</v>
      </c>
      <c r="AE448" s="2">
        <f t="shared" si="120"/>
        <v>232</v>
      </c>
      <c r="AF448" s="2">
        <f t="shared" si="121"/>
        <v>261</v>
      </c>
      <c r="AG448" s="1" t="s">
        <v>91</v>
      </c>
      <c r="AH448" s="1" t="s">
        <v>227</v>
      </c>
      <c r="AI448" s="1">
        <v>58</v>
      </c>
      <c r="AJ448" s="1" t="s">
        <v>124</v>
      </c>
    </row>
    <row r="449" spans="1:36" x14ac:dyDescent="0.25">
      <c r="A449" s="3">
        <v>43719</v>
      </c>
      <c r="B449" s="4">
        <v>2</v>
      </c>
      <c r="C449" s="4">
        <f t="shared" si="105"/>
        <v>0</v>
      </c>
      <c r="D449" s="4">
        <f t="shared" si="106"/>
        <v>1</v>
      </c>
      <c r="E449" s="4">
        <f t="shared" si="107"/>
        <v>3</v>
      </c>
      <c r="F449" s="4">
        <f t="shared" si="110"/>
        <v>0</v>
      </c>
      <c r="G449" s="4">
        <f t="shared" si="111"/>
        <v>0</v>
      </c>
      <c r="H449" s="4">
        <f t="shared" si="112"/>
        <v>1</v>
      </c>
      <c r="I449" s="4">
        <f t="shared" si="113"/>
        <v>0</v>
      </c>
      <c r="J449" s="4">
        <f t="shared" si="114"/>
        <v>0</v>
      </c>
      <c r="K449" s="4">
        <f t="shared" si="115"/>
        <v>1</v>
      </c>
      <c r="L449" s="4">
        <f t="shared" si="108"/>
        <v>1</v>
      </c>
      <c r="M449" s="6">
        <f>( (_xlfn.DAYS(A449,Datas!$C$7)) / Datas!$E$7) * 100</f>
        <v>28.35820895522388</v>
      </c>
      <c r="N449" s="6">
        <f t="shared" si="109"/>
        <v>36.666666666666664</v>
      </c>
      <c r="O449" s="1">
        <v>644</v>
      </c>
      <c r="P449" s="2">
        <f t="shared" si="119"/>
        <v>659</v>
      </c>
      <c r="Q449" s="2">
        <f t="shared" si="119"/>
        <v>730</v>
      </c>
      <c r="R449" s="2">
        <f t="shared" si="119"/>
        <v>235</v>
      </c>
      <c r="S449" s="2">
        <f t="shared" si="118"/>
        <v>627</v>
      </c>
      <c r="T449" s="2">
        <f t="shared" si="118"/>
        <v>596</v>
      </c>
      <c r="U449" s="1">
        <v>372</v>
      </c>
      <c r="V449" s="2">
        <f>U448</f>
        <v>421</v>
      </c>
      <c r="W449" s="2">
        <f t="shared" si="117"/>
        <v>384</v>
      </c>
      <c r="X449" s="2">
        <f t="shared" si="117"/>
        <v>218</v>
      </c>
      <c r="Y449" s="2">
        <f t="shared" si="116"/>
        <v>384</v>
      </c>
      <c r="Z449" s="2">
        <f t="shared" si="116"/>
        <v>368</v>
      </c>
      <c r="AA449" s="1">
        <v>245</v>
      </c>
      <c r="AB449" s="2">
        <f t="shared" si="120"/>
        <v>305</v>
      </c>
      <c r="AC449" s="2">
        <f t="shared" si="120"/>
        <v>234</v>
      </c>
      <c r="AD449" s="2">
        <f t="shared" si="120"/>
        <v>81</v>
      </c>
      <c r="AE449" s="2">
        <f t="shared" si="120"/>
        <v>268</v>
      </c>
      <c r="AF449" s="2">
        <f t="shared" si="121"/>
        <v>232</v>
      </c>
      <c r="AG449" s="1" t="s">
        <v>310</v>
      </c>
      <c r="AH449" s="1" t="s">
        <v>221</v>
      </c>
      <c r="AI449" s="1">
        <v>57</v>
      </c>
      <c r="AJ449" s="1" t="s">
        <v>117</v>
      </c>
    </row>
    <row r="450" spans="1:36" x14ac:dyDescent="0.25">
      <c r="A450" s="3">
        <v>43720</v>
      </c>
      <c r="B450" s="4">
        <v>2</v>
      </c>
      <c r="C450" s="4">
        <f t="shared" ref="C450:C513" si="122">IF(B450=1,1,0)</f>
        <v>0</v>
      </c>
      <c r="D450" s="4">
        <f t="shared" ref="D450:D515" si="123">IF(B450=2,1,0)</f>
        <v>1</v>
      </c>
      <c r="E450" s="4">
        <f t="shared" ref="E450:E515" si="124">WEEKDAY(A450,2)</f>
        <v>4</v>
      </c>
      <c r="F450" s="4">
        <f t="shared" si="110"/>
        <v>0</v>
      </c>
      <c r="G450" s="4">
        <f t="shared" si="111"/>
        <v>0</v>
      </c>
      <c r="H450" s="4">
        <f t="shared" si="112"/>
        <v>0</v>
      </c>
      <c r="I450" s="4">
        <f t="shared" si="113"/>
        <v>1</v>
      </c>
      <c r="J450" s="4">
        <f t="shared" si="114"/>
        <v>0</v>
      </c>
      <c r="K450" s="4">
        <f t="shared" si="115"/>
        <v>1</v>
      </c>
      <c r="L450" s="4">
        <f t="shared" ref="L450:L514" si="125">_xlfn.DAYS(A451,A450)</f>
        <v>1</v>
      </c>
      <c r="M450" s="6">
        <f>( (_xlfn.DAYS(A450,Datas!$C$7)) / Datas!$E$7) * 100</f>
        <v>29.1044776119403</v>
      </c>
      <c r="N450" s="6">
        <f t="shared" ref="N450:N515" si="126">DAY(A450)/(DAY(EOMONTH(A450,0))) * 100</f>
        <v>40</v>
      </c>
      <c r="O450" s="1">
        <v>622</v>
      </c>
      <c r="P450" s="2">
        <f t="shared" si="119"/>
        <v>644</v>
      </c>
      <c r="Q450" s="2">
        <f t="shared" si="119"/>
        <v>659</v>
      </c>
      <c r="R450" s="2">
        <f t="shared" si="119"/>
        <v>730</v>
      </c>
      <c r="S450" s="2">
        <f t="shared" si="118"/>
        <v>235</v>
      </c>
      <c r="T450" s="2">
        <f t="shared" si="118"/>
        <v>627</v>
      </c>
      <c r="U450" s="1">
        <v>408</v>
      </c>
      <c r="V450" s="2">
        <f>U449</f>
        <v>372</v>
      </c>
      <c r="W450" s="2">
        <f t="shared" si="117"/>
        <v>421</v>
      </c>
      <c r="X450" s="2">
        <f t="shared" si="117"/>
        <v>384</v>
      </c>
      <c r="Y450" s="2">
        <f t="shared" si="116"/>
        <v>218</v>
      </c>
      <c r="Z450" s="2">
        <f t="shared" si="116"/>
        <v>384</v>
      </c>
      <c r="AA450" s="1">
        <v>242</v>
      </c>
      <c r="AB450" s="2">
        <f t="shared" si="120"/>
        <v>245</v>
      </c>
      <c r="AC450" s="2">
        <f t="shared" si="120"/>
        <v>305</v>
      </c>
      <c r="AD450" s="2">
        <f t="shared" si="120"/>
        <v>234</v>
      </c>
      <c r="AE450" s="2">
        <f t="shared" si="120"/>
        <v>81</v>
      </c>
      <c r="AF450" s="2">
        <f t="shared" si="121"/>
        <v>268</v>
      </c>
      <c r="AG450" s="1" t="s">
        <v>250</v>
      </c>
      <c r="AH450" s="1" t="s">
        <v>200</v>
      </c>
      <c r="AI450" s="1">
        <v>59</v>
      </c>
      <c r="AJ450" s="1" t="s">
        <v>163</v>
      </c>
    </row>
    <row r="451" spans="1:36" x14ac:dyDescent="0.25">
      <c r="A451" s="3">
        <v>43721</v>
      </c>
      <c r="B451" s="4">
        <v>2</v>
      </c>
      <c r="C451" s="4">
        <f t="shared" si="122"/>
        <v>0</v>
      </c>
      <c r="D451" s="4">
        <f t="shared" si="123"/>
        <v>1</v>
      </c>
      <c r="E451" s="4">
        <f t="shared" si="124"/>
        <v>5</v>
      </c>
      <c r="F451" s="4">
        <f t="shared" ref="F451:F514" si="127">IF($E451=1,1,0)</f>
        <v>0</v>
      </c>
      <c r="G451" s="4">
        <f t="shared" ref="G451:G514" si="128">IF($E451=2,1,0)</f>
        <v>0</v>
      </c>
      <c r="H451" s="4">
        <f t="shared" ref="H451:H514" si="129">IF($E451=3,1,0)</f>
        <v>0</v>
      </c>
      <c r="I451" s="4">
        <f t="shared" ref="I451:I514" si="130">IF($E451=4,1,0)</f>
        <v>0</v>
      </c>
      <c r="J451" s="4">
        <f t="shared" ref="J451:J514" si="131">IF($E451=5,1,0)</f>
        <v>1</v>
      </c>
      <c r="K451" s="4">
        <f t="shared" ref="K451:K515" si="132">_xlfn.DAYS(A451,A450)</f>
        <v>1</v>
      </c>
      <c r="L451" s="4">
        <f t="shared" si="125"/>
        <v>3</v>
      </c>
      <c r="M451" s="6">
        <f>( (_xlfn.DAYS(A451,Datas!$C$7)) / Datas!$E$7) * 100</f>
        <v>29.850746268656714</v>
      </c>
      <c r="N451" s="6">
        <f t="shared" si="126"/>
        <v>43.333333333333336</v>
      </c>
      <c r="O451" s="1">
        <v>307</v>
      </c>
      <c r="P451" s="2">
        <f t="shared" si="119"/>
        <v>622</v>
      </c>
      <c r="Q451" s="2">
        <f t="shared" si="119"/>
        <v>644</v>
      </c>
      <c r="R451" s="2">
        <f t="shared" si="119"/>
        <v>659</v>
      </c>
      <c r="S451" s="2">
        <f t="shared" si="118"/>
        <v>730</v>
      </c>
      <c r="T451" s="2">
        <f t="shared" si="118"/>
        <v>235</v>
      </c>
      <c r="U451" s="1">
        <v>216</v>
      </c>
      <c r="V451" s="2">
        <f>U450</f>
        <v>408</v>
      </c>
      <c r="W451" s="2">
        <f t="shared" si="117"/>
        <v>372</v>
      </c>
      <c r="X451" s="2">
        <f t="shared" si="117"/>
        <v>421</v>
      </c>
      <c r="Y451" s="2">
        <f t="shared" si="117"/>
        <v>384</v>
      </c>
      <c r="Z451" s="2">
        <f t="shared" si="117"/>
        <v>218</v>
      </c>
      <c r="AA451" s="1">
        <v>116</v>
      </c>
      <c r="AB451" s="2">
        <f t="shared" si="120"/>
        <v>242</v>
      </c>
      <c r="AC451" s="2">
        <f t="shared" si="120"/>
        <v>245</v>
      </c>
      <c r="AD451" s="2">
        <f t="shared" si="120"/>
        <v>305</v>
      </c>
      <c r="AE451" s="2">
        <f t="shared" si="120"/>
        <v>234</v>
      </c>
      <c r="AF451" s="2">
        <f t="shared" si="121"/>
        <v>81</v>
      </c>
      <c r="AG451" s="1" t="s">
        <v>36</v>
      </c>
      <c r="AH451" s="1" t="s">
        <v>54</v>
      </c>
      <c r="AI451" s="1">
        <v>75</v>
      </c>
      <c r="AJ451" s="1" t="s">
        <v>124</v>
      </c>
    </row>
    <row r="452" spans="1:36" x14ac:dyDescent="0.25">
      <c r="A452" s="3">
        <v>43724</v>
      </c>
      <c r="B452" s="4">
        <v>2</v>
      </c>
      <c r="C452" s="4">
        <f t="shared" si="122"/>
        <v>0</v>
      </c>
      <c r="D452" s="4">
        <f t="shared" si="123"/>
        <v>1</v>
      </c>
      <c r="E452" s="4">
        <f t="shared" si="124"/>
        <v>1</v>
      </c>
      <c r="F452" s="4">
        <f t="shared" si="127"/>
        <v>1</v>
      </c>
      <c r="G452" s="4">
        <f t="shared" si="128"/>
        <v>0</v>
      </c>
      <c r="H452" s="4">
        <f t="shared" si="129"/>
        <v>0</v>
      </c>
      <c r="I452" s="4">
        <f t="shared" si="130"/>
        <v>0</v>
      </c>
      <c r="J452" s="4">
        <f t="shared" si="131"/>
        <v>0</v>
      </c>
      <c r="K452" s="4">
        <f t="shared" si="132"/>
        <v>3</v>
      </c>
      <c r="L452" s="4">
        <f t="shared" si="125"/>
        <v>1</v>
      </c>
      <c r="M452" s="6">
        <f>( (_xlfn.DAYS(A452,Datas!$C$7)) / Datas!$E$7) * 100</f>
        <v>32.089552238805972</v>
      </c>
      <c r="N452" s="6">
        <f t="shared" si="126"/>
        <v>53.333333333333336</v>
      </c>
      <c r="O452" s="1">
        <v>682</v>
      </c>
      <c r="P452" s="2">
        <f t="shared" si="119"/>
        <v>307</v>
      </c>
      <c r="Q452" s="2">
        <f t="shared" si="119"/>
        <v>622</v>
      </c>
      <c r="R452" s="2">
        <f t="shared" si="119"/>
        <v>644</v>
      </c>
      <c r="S452" s="2">
        <f t="shared" si="118"/>
        <v>659</v>
      </c>
      <c r="T452" s="2">
        <f t="shared" si="118"/>
        <v>730</v>
      </c>
      <c r="U452" s="1">
        <v>378</v>
      </c>
      <c r="V452" s="2">
        <f>U451</f>
        <v>216</v>
      </c>
      <c r="W452" s="2">
        <f t="shared" ref="W452:Y515" si="133">V451</f>
        <v>408</v>
      </c>
      <c r="X452" s="2">
        <f t="shared" si="133"/>
        <v>372</v>
      </c>
      <c r="Y452" s="2">
        <f t="shared" si="133"/>
        <v>421</v>
      </c>
      <c r="Z452" s="2">
        <f t="shared" ref="Z452:Z515" si="134">Y451</f>
        <v>384</v>
      </c>
      <c r="AA452" s="1">
        <v>230</v>
      </c>
      <c r="AB452" s="2">
        <f t="shared" si="120"/>
        <v>116</v>
      </c>
      <c r="AC452" s="2">
        <f t="shared" si="120"/>
        <v>242</v>
      </c>
      <c r="AD452" s="2">
        <f t="shared" si="120"/>
        <v>245</v>
      </c>
      <c r="AE452" s="2">
        <f t="shared" si="120"/>
        <v>305</v>
      </c>
      <c r="AF452" s="2">
        <f t="shared" si="121"/>
        <v>234</v>
      </c>
      <c r="AG452" s="1" t="s">
        <v>129</v>
      </c>
      <c r="AH452" s="1" t="s">
        <v>231</v>
      </c>
      <c r="AI452" s="1">
        <v>65</v>
      </c>
      <c r="AJ452" s="1" t="s">
        <v>50</v>
      </c>
    </row>
    <row r="453" spans="1:36" x14ac:dyDescent="0.25">
      <c r="A453" s="3">
        <v>43725</v>
      </c>
      <c r="B453" s="4">
        <v>2</v>
      </c>
      <c r="C453" s="4">
        <f t="shared" si="122"/>
        <v>0</v>
      </c>
      <c r="D453" s="4">
        <f t="shared" si="123"/>
        <v>1</v>
      </c>
      <c r="E453" s="4">
        <f t="shared" si="124"/>
        <v>2</v>
      </c>
      <c r="F453" s="4">
        <f t="shared" si="127"/>
        <v>0</v>
      </c>
      <c r="G453" s="4">
        <f t="shared" si="128"/>
        <v>1</v>
      </c>
      <c r="H453" s="4">
        <f t="shared" si="129"/>
        <v>0</v>
      </c>
      <c r="I453" s="4">
        <f t="shared" si="130"/>
        <v>0</v>
      </c>
      <c r="J453" s="4">
        <f t="shared" si="131"/>
        <v>0</v>
      </c>
      <c r="K453" s="4">
        <f t="shared" si="132"/>
        <v>1</v>
      </c>
      <c r="L453" s="4">
        <f t="shared" si="125"/>
        <v>1</v>
      </c>
      <c r="M453" s="6">
        <f>( (_xlfn.DAYS(A453,Datas!$C$7)) / Datas!$E$7) * 100</f>
        <v>32.835820895522389</v>
      </c>
      <c r="N453" s="6">
        <f t="shared" si="126"/>
        <v>56.666666666666664</v>
      </c>
      <c r="O453" s="1">
        <v>668</v>
      </c>
      <c r="P453" s="2">
        <f t="shared" si="119"/>
        <v>682</v>
      </c>
      <c r="Q453" s="2">
        <f t="shared" si="119"/>
        <v>307</v>
      </c>
      <c r="R453" s="2">
        <f t="shared" si="119"/>
        <v>622</v>
      </c>
      <c r="S453" s="2">
        <f t="shared" si="119"/>
        <v>644</v>
      </c>
      <c r="T453" s="2">
        <f t="shared" si="119"/>
        <v>659</v>
      </c>
      <c r="U453" s="1">
        <v>422</v>
      </c>
      <c r="V453" s="2">
        <f>U452</f>
        <v>378</v>
      </c>
      <c r="W453" s="2">
        <f t="shared" si="133"/>
        <v>216</v>
      </c>
      <c r="X453" s="2">
        <f t="shared" si="133"/>
        <v>408</v>
      </c>
      <c r="Y453" s="2">
        <f t="shared" si="133"/>
        <v>372</v>
      </c>
      <c r="Z453" s="2">
        <f t="shared" si="134"/>
        <v>421</v>
      </c>
      <c r="AA453" s="1">
        <v>308</v>
      </c>
      <c r="AB453" s="2">
        <f t="shared" si="120"/>
        <v>230</v>
      </c>
      <c r="AC453" s="2">
        <f t="shared" si="120"/>
        <v>116</v>
      </c>
      <c r="AD453" s="2">
        <f t="shared" si="120"/>
        <v>242</v>
      </c>
      <c r="AE453" s="2">
        <f t="shared" si="120"/>
        <v>245</v>
      </c>
      <c r="AF453" s="2">
        <f t="shared" si="121"/>
        <v>305</v>
      </c>
      <c r="AG453" s="1" t="s">
        <v>191</v>
      </c>
      <c r="AH453" s="1" t="s">
        <v>200</v>
      </c>
      <c r="AI453" s="1">
        <v>64</v>
      </c>
      <c r="AJ453" s="1" t="s">
        <v>163</v>
      </c>
    </row>
    <row r="454" spans="1:36" x14ac:dyDescent="0.25">
      <c r="A454" s="3">
        <v>43726</v>
      </c>
      <c r="B454" s="4">
        <v>2</v>
      </c>
      <c r="C454" s="4">
        <f t="shared" si="122"/>
        <v>0</v>
      </c>
      <c r="D454" s="4">
        <f t="shared" si="123"/>
        <v>1</v>
      </c>
      <c r="E454" s="4">
        <f t="shared" si="124"/>
        <v>3</v>
      </c>
      <c r="F454" s="4">
        <f t="shared" si="127"/>
        <v>0</v>
      </c>
      <c r="G454" s="4">
        <f t="shared" si="128"/>
        <v>0</v>
      </c>
      <c r="H454" s="4">
        <f t="shared" si="129"/>
        <v>1</v>
      </c>
      <c r="I454" s="4">
        <f t="shared" si="130"/>
        <v>0</v>
      </c>
      <c r="J454" s="4">
        <f t="shared" si="131"/>
        <v>0</v>
      </c>
      <c r="K454" s="4">
        <f t="shared" si="132"/>
        <v>1</v>
      </c>
      <c r="L454" s="4">
        <f t="shared" si="125"/>
        <v>1</v>
      </c>
      <c r="M454" s="6">
        <f>( (_xlfn.DAYS(A454,Datas!$C$7)) / Datas!$E$7) * 100</f>
        <v>33.582089552238806</v>
      </c>
      <c r="N454" s="6">
        <f t="shared" si="126"/>
        <v>60</v>
      </c>
      <c r="O454" s="1">
        <v>595</v>
      </c>
      <c r="P454" s="2">
        <f t="shared" ref="P454:T515" si="135">O453</f>
        <v>668</v>
      </c>
      <c r="Q454" s="2">
        <f t="shared" si="135"/>
        <v>682</v>
      </c>
      <c r="R454" s="2">
        <f t="shared" si="135"/>
        <v>307</v>
      </c>
      <c r="S454" s="2">
        <f t="shared" si="135"/>
        <v>622</v>
      </c>
      <c r="T454" s="2">
        <f t="shared" si="135"/>
        <v>644</v>
      </c>
      <c r="U454" s="1">
        <v>369</v>
      </c>
      <c r="V454" s="2">
        <f>U453</f>
        <v>422</v>
      </c>
      <c r="W454" s="2">
        <f t="shared" si="133"/>
        <v>378</v>
      </c>
      <c r="X454" s="2">
        <f t="shared" si="133"/>
        <v>216</v>
      </c>
      <c r="Y454" s="2">
        <f t="shared" si="133"/>
        <v>408</v>
      </c>
      <c r="Z454" s="2">
        <f t="shared" si="134"/>
        <v>372</v>
      </c>
      <c r="AA454" s="1">
        <v>201</v>
      </c>
      <c r="AB454" s="2">
        <f t="shared" si="120"/>
        <v>308</v>
      </c>
      <c r="AC454" s="2">
        <f t="shared" si="120"/>
        <v>230</v>
      </c>
      <c r="AD454" s="2">
        <f t="shared" si="120"/>
        <v>116</v>
      </c>
      <c r="AE454" s="2">
        <f t="shared" si="120"/>
        <v>242</v>
      </c>
      <c r="AF454" s="2">
        <f t="shared" si="121"/>
        <v>245</v>
      </c>
      <c r="AG454" s="1">
        <v>944</v>
      </c>
      <c r="AH454" s="1" t="s">
        <v>325</v>
      </c>
      <c r="AI454" s="1">
        <v>44</v>
      </c>
      <c r="AJ454" s="1" t="s">
        <v>163</v>
      </c>
    </row>
    <row r="455" spans="1:36" x14ac:dyDescent="0.25">
      <c r="A455" s="3">
        <v>43727</v>
      </c>
      <c r="B455" s="4">
        <v>2</v>
      </c>
      <c r="C455" s="4">
        <f t="shared" si="122"/>
        <v>0</v>
      </c>
      <c r="D455" s="4">
        <f t="shared" si="123"/>
        <v>1</v>
      </c>
      <c r="E455" s="4">
        <f t="shared" si="124"/>
        <v>4</v>
      </c>
      <c r="F455" s="4">
        <f t="shared" si="127"/>
        <v>0</v>
      </c>
      <c r="G455" s="4">
        <f t="shared" si="128"/>
        <v>0</v>
      </c>
      <c r="H455" s="4">
        <f t="shared" si="129"/>
        <v>0</v>
      </c>
      <c r="I455" s="4">
        <f t="shared" si="130"/>
        <v>1</v>
      </c>
      <c r="J455" s="4">
        <f t="shared" si="131"/>
        <v>0</v>
      </c>
      <c r="K455" s="4">
        <f t="shared" si="132"/>
        <v>1</v>
      </c>
      <c r="L455" s="4">
        <f t="shared" si="125"/>
        <v>1</v>
      </c>
      <c r="M455" s="6">
        <f>( (_xlfn.DAYS(A455,Datas!$C$7)) / Datas!$E$7) * 100</f>
        <v>34.328358208955223</v>
      </c>
      <c r="N455" s="6">
        <f t="shared" si="126"/>
        <v>63.333333333333329</v>
      </c>
      <c r="O455" s="1">
        <v>575</v>
      </c>
      <c r="P455" s="2">
        <f t="shared" si="135"/>
        <v>595</v>
      </c>
      <c r="Q455" s="2">
        <f t="shared" si="135"/>
        <v>668</v>
      </c>
      <c r="R455" s="2">
        <f t="shared" si="135"/>
        <v>682</v>
      </c>
      <c r="S455" s="2">
        <f t="shared" si="135"/>
        <v>307</v>
      </c>
      <c r="T455" s="2">
        <f t="shared" si="135"/>
        <v>622</v>
      </c>
      <c r="U455" s="1">
        <v>392</v>
      </c>
      <c r="V455" s="2">
        <f>U454</f>
        <v>369</v>
      </c>
      <c r="W455" s="2">
        <f t="shared" si="133"/>
        <v>422</v>
      </c>
      <c r="X455" s="2">
        <f t="shared" si="133"/>
        <v>378</v>
      </c>
      <c r="Y455" s="2">
        <f t="shared" si="133"/>
        <v>216</v>
      </c>
      <c r="Z455" s="2">
        <f t="shared" si="134"/>
        <v>408</v>
      </c>
      <c r="AA455" s="1">
        <v>234</v>
      </c>
      <c r="AB455" s="2">
        <f t="shared" si="120"/>
        <v>201</v>
      </c>
      <c r="AC455" s="2">
        <f t="shared" si="120"/>
        <v>308</v>
      </c>
      <c r="AD455" s="2">
        <f t="shared" si="120"/>
        <v>230</v>
      </c>
      <c r="AE455" s="2">
        <f t="shared" si="120"/>
        <v>116</v>
      </c>
      <c r="AF455" s="2">
        <f t="shared" si="121"/>
        <v>242</v>
      </c>
      <c r="AG455" s="1" t="s">
        <v>65</v>
      </c>
      <c r="AH455" s="1" t="s">
        <v>258</v>
      </c>
      <c r="AI455" s="1">
        <v>72</v>
      </c>
      <c r="AJ455" s="1" t="s">
        <v>94</v>
      </c>
    </row>
    <row r="456" spans="1:36" x14ac:dyDescent="0.25">
      <c r="A456" s="3">
        <v>43728</v>
      </c>
      <c r="B456" s="4">
        <v>2</v>
      </c>
      <c r="C456" s="4">
        <f t="shared" si="122"/>
        <v>0</v>
      </c>
      <c r="D456" s="4">
        <f t="shared" si="123"/>
        <v>1</v>
      </c>
      <c r="E456" s="4">
        <f t="shared" si="124"/>
        <v>5</v>
      </c>
      <c r="F456" s="4">
        <f t="shared" si="127"/>
        <v>0</v>
      </c>
      <c r="G456" s="4">
        <f t="shared" si="128"/>
        <v>0</v>
      </c>
      <c r="H456" s="4">
        <f t="shared" si="129"/>
        <v>0</v>
      </c>
      <c r="I456" s="4">
        <f t="shared" si="130"/>
        <v>0</v>
      </c>
      <c r="J456" s="4">
        <f t="shared" si="131"/>
        <v>1</v>
      </c>
      <c r="K456" s="4">
        <f t="shared" si="132"/>
        <v>1</v>
      </c>
      <c r="L456" s="4">
        <f t="shared" si="125"/>
        <v>3</v>
      </c>
      <c r="M456" s="6">
        <f>( (_xlfn.DAYS(A456,Datas!$C$7)) / Datas!$E$7) * 100</f>
        <v>35.074626865671647</v>
      </c>
      <c r="N456" s="6">
        <f t="shared" si="126"/>
        <v>66.666666666666657</v>
      </c>
      <c r="O456" s="1">
        <v>275</v>
      </c>
      <c r="P456" s="2">
        <f t="shared" si="135"/>
        <v>575</v>
      </c>
      <c r="Q456" s="2">
        <f t="shared" si="135"/>
        <v>595</v>
      </c>
      <c r="R456" s="2">
        <f t="shared" si="135"/>
        <v>668</v>
      </c>
      <c r="S456" s="2">
        <f t="shared" si="135"/>
        <v>682</v>
      </c>
      <c r="T456" s="2">
        <f t="shared" si="135"/>
        <v>307</v>
      </c>
      <c r="U456" s="1">
        <v>214</v>
      </c>
      <c r="V456" s="2">
        <f>U455</f>
        <v>392</v>
      </c>
      <c r="W456" s="2">
        <f t="shared" si="133"/>
        <v>369</v>
      </c>
      <c r="X456" s="2">
        <f t="shared" si="133"/>
        <v>422</v>
      </c>
      <c r="Y456" s="2">
        <f t="shared" si="133"/>
        <v>378</v>
      </c>
      <c r="Z456" s="2">
        <f t="shared" si="134"/>
        <v>216</v>
      </c>
      <c r="AA456" s="1">
        <v>85</v>
      </c>
      <c r="AB456" s="2">
        <f t="shared" si="120"/>
        <v>234</v>
      </c>
      <c r="AC456" s="2">
        <f t="shared" si="120"/>
        <v>201</v>
      </c>
      <c r="AD456" s="2">
        <f t="shared" si="120"/>
        <v>308</v>
      </c>
      <c r="AE456" s="2">
        <f t="shared" si="120"/>
        <v>230</v>
      </c>
      <c r="AF456" s="2">
        <f t="shared" si="121"/>
        <v>116</v>
      </c>
      <c r="AG456" s="1" t="s">
        <v>145</v>
      </c>
      <c r="AH456" s="1" t="s">
        <v>261</v>
      </c>
      <c r="AI456" s="1">
        <v>73</v>
      </c>
      <c r="AJ456" s="1" t="s">
        <v>34</v>
      </c>
    </row>
    <row r="457" spans="1:36" x14ac:dyDescent="0.25">
      <c r="A457" s="3">
        <v>43731</v>
      </c>
      <c r="B457" s="4">
        <v>2</v>
      </c>
      <c r="C457" s="4">
        <f t="shared" si="122"/>
        <v>0</v>
      </c>
      <c r="D457" s="4">
        <f t="shared" si="123"/>
        <v>1</v>
      </c>
      <c r="E457" s="4">
        <f t="shared" si="124"/>
        <v>1</v>
      </c>
      <c r="F457" s="4">
        <f t="shared" si="127"/>
        <v>1</v>
      </c>
      <c r="G457" s="4">
        <f t="shared" si="128"/>
        <v>0</v>
      </c>
      <c r="H457" s="4">
        <f t="shared" si="129"/>
        <v>0</v>
      </c>
      <c r="I457" s="4">
        <f t="shared" si="130"/>
        <v>0</v>
      </c>
      <c r="J457" s="4">
        <f t="shared" si="131"/>
        <v>0</v>
      </c>
      <c r="K457" s="4">
        <f t="shared" si="132"/>
        <v>3</v>
      </c>
      <c r="L457" s="4">
        <f t="shared" si="125"/>
        <v>1</v>
      </c>
      <c r="M457" s="6">
        <f>( (_xlfn.DAYS(A457,Datas!$C$7)) / Datas!$E$7) * 100</f>
        <v>37.313432835820898</v>
      </c>
      <c r="N457" s="6">
        <f t="shared" si="126"/>
        <v>76.666666666666671</v>
      </c>
      <c r="O457" s="1">
        <v>655</v>
      </c>
      <c r="P457" s="2">
        <f t="shared" si="135"/>
        <v>275</v>
      </c>
      <c r="Q457" s="2">
        <f t="shared" si="135"/>
        <v>575</v>
      </c>
      <c r="R457" s="2">
        <f t="shared" si="135"/>
        <v>595</v>
      </c>
      <c r="S457" s="2">
        <f t="shared" si="135"/>
        <v>668</v>
      </c>
      <c r="T457" s="2">
        <f t="shared" si="135"/>
        <v>682</v>
      </c>
      <c r="U457" s="1">
        <v>357</v>
      </c>
      <c r="V457" s="2">
        <f>U456</f>
        <v>214</v>
      </c>
      <c r="W457" s="2">
        <f t="shared" si="133"/>
        <v>392</v>
      </c>
      <c r="X457" s="2">
        <f t="shared" si="133"/>
        <v>369</v>
      </c>
      <c r="Y457" s="2">
        <f t="shared" si="133"/>
        <v>422</v>
      </c>
      <c r="Z457" s="2">
        <f t="shared" si="134"/>
        <v>378</v>
      </c>
      <c r="AA457" s="1">
        <v>230</v>
      </c>
      <c r="AB457" s="2">
        <f t="shared" si="120"/>
        <v>85</v>
      </c>
      <c r="AC457" s="2">
        <f t="shared" si="120"/>
        <v>234</v>
      </c>
      <c r="AD457" s="2">
        <f t="shared" si="120"/>
        <v>201</v>
      </c>
      <c r="AE457" s="2">
        <f t="shared" si="120"/>
        <v>308</v>
      </c>
      <c r="AF457" s="2">
        <f t="shared" si="121"/>
        <v>230</v>
      </c>
      <c r="AG457" s="1" t="s">
        <v>306</v>
      </c>
      <c r="AH457" s="1" t="s">
        <v>71</v>
      </c>
      <c r="AI457" s="1">
        <v>60</v>
      </c>
      <c r="AJ457" s="1" t="s">
        <v>9</v>
      </c>
    </row>
    <row r="458" spans="1:36" x14ac:dyDescent="0.25">
      <c r="A458" s="3">
        <v>43732</v>
      </c>
      <c r="B458" s="4">
        <v>2</v>
      </c>
      <c r="C458" s="4">
        <f t="shared" si="122"/>
        <v>0</v>
      </c>
      <c r="D458" s="4">
        <f t="shared" si="123"/>
        <v>1</v>
      </c>
      <c r="E458" s="4">
        <f t="shared" si="124"/>
        <v>2</v>
      </c>
      <c r="F458" s="4">
        <f t="shared" si="127"/>
        <v>0</v>
      </c>
      <c r="G458" s="4">
        <f t="shared" si="128"/>
        <v>1</v>
      </c>
      <c r="H458" s="4">
        <f t="shared" si="129"/>
        <v>0</v>
      </c>
      <c r="I458" s="4">
        <f t="shared" si="130"/>
        <v>0</v>
      </c>
      <c r="J458" s="4">
        <f t="shared" si="131"/>
        <v>0</v>
      </c>
      <c r="K458" s="4">
        <f t="shared" si="132"/>
        <v>1</v>
      </c>
      <c r="L458" s="4">
        <f t="shared" si="125"/>
        <v>1</v>
      </c>
      <c r="M458" s="6">
        <f>( (_xlfn.DAYS(A458,Datas!$C$7)) / Datas!$E$7) * 100</f>
        <v>38.059701492537314</v>
      </c>
      <c r="N458" s="6">
        <f t="shared" si="126"/>
        <v>80</v>
      </c>
      <c r="O458" s="1">
        <v>643</v>
      </c>
      <c r="P458" s="2">
        <f t="shared" si="135"/>
        <v>655</v>
      </c>
      <c r="Q458" s="2">
        <f t="shared" si="135"/>
        <v>275</v>
      </c>
      <c r="R458" s="2">
        <f t="shared" si="135"/>
        <v>575</v>
      </c>
      <c r="S458" s="2">
        <f t="shared" si="135"/>
        <v>595</v>
      </c>
      <c r="T458" s="2">
        <f t="shared" si="135"/>
        <v>668</v>
      </c>
      <c r="U458" s="1">
        <v>403</v>
      </c>
      <c r="V458" s="2">
        <f>U457</f>
        <v>357</v>
      </c>
      <c r="W458" s="2">
        <f t="shared" si="133"/>
        <v>214</v>
      </c>
      <c r="X458" s="2">
        <f t="shared" si="133"/>
        <v>392</v>
      </c>
      <c r="Y458" s="2">
        <f t="shared" si="133"/>
        <v>369</v>
      </c>
      <c r="Z458" s="2">
        <f t="shared" si="134"/>
        <v>422</v>
      </c>
      <c r="AA458" s="1">
        <v>295</v>
      </c>
      <c r="AB458" s="2">
        <f t="shared" si="120"/>
        <v>230</v>
      </c>
      <c r="AC458" s="2">
        <f t="shared" si="120"/>
        <v>85</v>
      </c>
      <c r="AD458" s="2">
        <f t="shared" si="120"/>
        <v>234</v>
      </c>
      <c r="AE458" s="2">
        <f t="shared" si="120"/>
        <v>201</v>
      </c>
      <c r="AF458" s="2">
        <f t="shared" si="121"/>
        <v>308</v>
      </c>
      <c r="AG458" s="1" t="s">
        <v>209</v>
      </c>
      <c r="AH458" s="1" t="s">
        <v>68</v>
      </c>
      <c r="AI458" s="1">
        <v>64</v>
      </c>
      <c r="AJ458" s="1" t="s">
        <v>105</v>
      </c>
    </row>
    <row r="459" spans="1:36" x14ac:dyDescent="0.25">
      <c r="A459" s="3">
        <v>43733</v>
      </c>
      <c r="B459" s="4">
        <v>2</v>
      </c>
      <c r="C459" s="4">
        <f t="shared" si="122"/>
        <v>0</v>
      </c>
      <c r="D459" s="4">
        <f t="shared" si="123"/>
        <v>1</v>
      </c>
      <c r="E459" s="4">
        <f t="shared" si="124"/>
        <v>3</v>
      </c>
      <c r="F459" s="4">
        <f t="shared" si="127"/>
        <v>0</v>
      </c>
      <c r="G459" s="4">
        <f t="shared" si="128"/>
        <v>0</v>
      </c>
      <c r="H459" s="4">
        <f t="shared" si="129"/>
        <v>1</v>
      </c>
      <c r="I459" s="4">
        <f t="shared" si="130"/>
        <v>0</v>
      </c>
      <c r="J459" s="4">
        <f t="shared" si="131"/>
        <v>0</v>
      </c>
      <c r="K459" s="4">
        <f t="shared" si="132"/>
        <v>1</v>
      </c>
      <c r="L459" s="4">
        <f t="shared" si="125"/>
        <v>1</v>
      </c>
      <c r="M459" s="6">
        <f>( (_xlfn.DAYS(A459,Datas!$C$7)) / Datas!$E$7) * 100</f>
        <v>38.805970149253731</v>
      </c>
      <c r="N459" s="6">
        <f t="shared" si="126"/>
        <v>83.333333333333343</v>
      </c>
      <c r="O459" s="1">
        <v>638</v>
      </c>
      <c r="P459" s="2">
        <f t="shared" si="135"/>
        <v>643</v>
      </c>
      <c r="Q459" s="2">
        <f t="shared" si="135"/>
        <v>655</v>
      </c>
      <c r="R459" s="2">
        <f t="shared" si="135"/>
        <v>275</v>
      </c>
      <c r="S459" s="2">
        <f t="shared" si="135"/>
        <v>575</v>
      </c>
      <c r="T459" s="2">
        <f t="shared" si="135"/>
        <v>595</v>
      </c>
      <c r="U459" s="1">
        <v>379</v>
      </c>
      <c r="V459" s="2">
        <f>U458</f>
        <v>403</v>
      </c>
      <c r="W459" s="2">
        <f t="shared" si="133"/>
        <v>357</v>
      </c>
      <c r="X459" s="2">
        <f t="shared" si="133"/>
        <v>214</v>
      </c>
      <c r="Y459" s="2">
        <f t="shared" si="133"/>
        <v>392</v>
      </c>
      <c r="Z459" s="2">
        <f t="shared" si="134"/>
        <v>369</v>
      </c>
      <c r="AA459" s="1">
        <v>225</v>
      </c>
      <c r="AB459" s="2">
        <f t="shared" si="120"/>
        <v>295</v>
      </c>
      <c r="AC459" s="2">
        <f t="shared" si="120"/>
        <v>230</v>
      </c>
      <c r="AD459" s="2">
        <f t="shared" si="120"/>
        <v>85</v>
      </c>
      <c r="AE459" s="2">
        <f t="shared" si="120"/>
        <v>234</v>
      </c>
      <c r="AF459" s="2">
        <f t="shared" si="121"/>
        <v>201</v>
      </c>
      <c r="AG459" s="1" t="s">
        <v>138</v>
      </c>
      <c r="AH459" s="1" t="s">
        <v>81</v>
      </c>
      <c r="AI459" s="1">
        <v>87</v>
      </c>
      <c r="AJ459" s="1" t="s">
        <v>176</v>
      </c>
    </row>
    <row r="460" spans="1:36" x14ac:dyDescent="0.25">
      <c r="A460" s="3">
        <v>43734</v>
      </c>
      <c r="B460" s="4">
        <v>2</v>
      </c>
      <c r="C460" s="4">
        <f t="shared" si="122"/>
        <v>0</v>
      </c>
      <c r="D460" s="4">
        <f t="shared" si="123"/>
        <v>1</v>
      </c>
      <c r="E460" s="4">
        <f t="shared" si="124"/>
        <v>4</v>
      </c>
      <c r="F460" s="4">
        <f t="shared" si="127"/>
        <v>0</v>
      </c>
      <c r="G460" s="4">
        <f t="shared" si="128"/>
        <v>0</v>
      </c>
      <c r="H460" s="4">
        <f t="shared" si="129"/>
        <v>0</v>
      </c>
      <c r="I460" s="4">
        <f t="shared" si="130"/>
        <v>1</v>
      </c>
      <c r="J460" s="4">
        <f t="shared" si="131"/>
        <v>0</v>
      </c>
      <c r="K460" s="4">
        <f t="shared" si="132"/>
        <v>1</v>
      </c>
      <c r="L460" s="4">
        <f t="shared" si="125"/>
        <v>1</v>
      </c>
      <c r="M460" s="6">
        <f>( (_xlfn.DAYS(A460,Datas!$C$7)) / Datas!$E$7) * 100</f>
        <v>39.552238805970148</v>
      </c>
      <c r="N460" s="6">
        <f t="shared" si="126"/>
        <v>86.666666666666671</v>
      </c>
      <c r="O460" s="1">
        <v>484</v>
      </c>
      <c r="P460" s="2">
        <f t="shared" si="135"/>
        <v>638</v>
      </c>
      <c r="Q460" s="2">
        <f t="shared" si="135"/>
        <v>643</v>
      </c>
      <c r="R460" s="2">
        <f t="shared" si="135"/>
        <v>655</v>
      </c>
      <c r="S460" s="2">
        <f t="shared" si="135"/>
        <v>275</v>
      </c>
      <c r="T460" s="2">
        <f t="shared" si="135"/>
        <v>575</v>
      </c>
      <c r="U460" s="1">
        <v>335</v>
      </c>
      <c r="V460" s="2">
        <f>U459</f>
        <v>379</v>
      </c>
      <c r="W460" s="2">
        <f t="shared" si="133"/>
        <v>403</v>
      </c>
      <c r="X460" s="2">
        <f t="shared" si="133"/>
        <v>357</v>
      </c>
      <c r="Y460" s="2">
        <f t="shared" si="133"/>
        <v>214</v>
      </c>
      <c r="Z460" s="2">
        <f t="shared" si="134"/>
        <v>392</v>
      </c>
      <c r="AA460" s="1">
        <v>196</v>
      </c>
      <c r="AB460" s="2">
        <f t="shared" si="120"/>
        <v>225</v>
      </c>
      <c r="AC460" s="2">
        <f t="shared" si="120"/>
        <v>295</v>
      </c>
      <c r="AD460" s="2">
        <f t="shared" si="120"/>
        <v>230</v>
      </c>
      <c r="AE460" s="2">
        <f t="shared" si="120"/>
        <v>85</v>
      </c>
      <c r="AF460" s="2">
        <f t="shared" si="121"/>
        <v>234</v>
      </c>
      <c r="AG460" s="1" t="s">
        <v>114</v>
      </c>
      <c r="AH460" s="1" t="s">
        <v>71</v>
      </c>
      <c r="AI460" s="1">
        <v>90</v>
      </c>
      <c r="AJ460" s="1" t="s">
        <v>113</v>
      </c>
    </row>
    <row r="461" spans="1:36" x14ac:dyDescent="0.25">
      <c r="A461" s="3">
        <v>43735</v>
      </c>
      <c r="B461" s="4">
        <v>2</v>
      </c>
      <c r="C461" s="4">
        <f t="shared" si="122"/>
        <v>0</v>
      </c>
      <c r="D461" s="4">
        <f t="shared" si="123"/>
        <v>1</v>
      </c>
      <c r="E461" s="4">
        <f t="shared" si="124"/>
        <v>5</v>
      </c>
      <c r="F461" s="4">
        <f t="shared" si="127"/>
        <v>0</v>
      </c>
      <c r="G461" s="4">
        <f t="shared" si="128"/>
        <v>0</v>
      </c>
      <c r="H461" s="4">
        <f t="shared" si="129"/>
        <v>0</v>
      </c>
      <c r="I461" s="4">
        <f t="shared" si="130"/>
        <v>0</v>
      </c>
      <c r="J461" s="4">
        <f t="shared" si="131"/>
        <v>1</v>
      </c>
      <c r="K461" s="4">
        <f t="shared" si="132"/>
        <v>1</v>
      </c>
      <c r="L461" s="4">
        <f t="shared" si="125"/>
        <v>3</v>
      </c>
      <c r="M461" s="6">
        <f>( (_xlfn.DAYS(A461,Datas!$C$7)) / Datas!$E$7) * 100</f>
        <v>40.298507462686565</v>
      </c>
      <c r="N461" s="6">
        <f t="shared" si="126"/>
        <v>90</v>
      </c>
      <c r="O461" s="1">
        <v>261</v>
      </c>
      <c r="P461" s="2">
        <f t="shared" si="135"/>
        <v>484</v>
      </c>
      <c r="Q461" s="2">
        <f t="shared" si="135"/>
        <v>638</v>
      </c>
      <c r="R461" s="2">
        <f t="shared" si="135"/>
        <v>643</v>
      </c>
      <c r="S461" s="2">
        <f t="shared" si="135"/>
        <v>655</v>
      </c>
      <c r="T461" s="2">
        <f t="shared" ref="T461:T515" si="136">S460</f>
        <v>275</v>
      </c>
      <c r="U461" s="1">
        <v>195</v>
      </c>
      <c r="V461" s="2">
        <f>U460</f>
        <v>335</v>
      </c>
      <c r="W461" s="2">
        <f t="shared" si="133"/>
        <v>379</v>
      </c>
      <c r="X461" s="2">
        <f t="shared" si="133"/>
        <v>403</v>
      </c>
      <c r="Y461" s="2">
        <f t="shared" si="133"/>
        <v>357</v>
      </c>
      <c r="Z461" s="2">
        <f t="shared" si="134"/>
        <v>214</v>
      </c>
      <c r="AA461" s="1">
        <v>103</v>
      </c>
      <c r="AB461" s="2">
        <f t="shared" si="120"/>
        <v>196</v>
      </c>
      <c r="AC461" s="2">
        <f t="shared" si="120"/>
        <v>225</v>
      </c>
      <c r="AD461" s="2">
        <f t="shared" si="120"/>
        <v>295</v>
      </c>
      <c r="AE461" s="2">
        <f t="shared" si="120"/>
        <v>230</v>
      </c>
      <c r="AF461" s="2">
        <f t="shared" si="121"/>
        <v>85</v>
      </c>
      <c r="AG461" s="1" t="s">
        <v>159</v>
      </c>
      <c r="AH461" s="1" t="s">
        <v>71</v>
      </c>
      <c r="AI461" s="1">
        <v>79</v>
      </c>
      <c r="AJ461" s="1" t="s">
        <v>34</v>
      </c>
    </row>
    <row r="462" spans="1:36" x14ac:dyDescent="0.25">
      <c r="A462" s="3">
        <v>43738</v>
      </c>
      <c r="B462" s="4">
        <v>2</v>
      </c>
      <c r="C462" s="4">
        <f t="shared" si="122"/>
        <v>0</v>
      </c>
      <c r="D462" s="4">
        <f t="shared" si="123"/>
        <v>1</v>
      </c>
      <c r="E462" s="4">
        <f t="shared" si="124"/>
        <v>1</v>
      </c>
      <c r="F462" s="4">
        <f t="shared" si="127"/>
        <v>1</v>
      </c>
      <c r="G462" s="4">
        <f t="shared" si="128"/>
        <v>0</v>
      </c>
      <c r="H462" s="4">
        <f t="shared" si="129"/>
        <v>0</v>
      </c>
      <c r="I462" s="4">
        <f t="shared" si="130"/>
        <v>0</v>
      </c>
      <c r="J462" s="4">
        <f t="shared" si="131"/>
        <v>0</v>
      </c>
      <c r="K462" s="4">
        <f t="shared" si="132"/>
        <v>3</v>
      </c>
      <c r="L462" s="4">
        <f t="shared" si="125"/>
        <v>1</v>
      </c>
      <c r="M462" s="6">
        <f>( (_xlfn.DAYS(A462,Datas!$C$7)) / Datas!$E$7) * 100</f>
        <v>42.537313432835823</v>
      </c>
      <c r="N462" s="6">
        <f t="shared" si="126"/>
        <v>100</v>
      </c>
      <c r="O462" s="1">
        <v>478</v>
      </c>
      <c r="P462" s="2">
        <f t="shared" si="135"/>
        <v>261</v>
      </c>
      <c r="Q462" s="2">
        <f t="shared" si="135"/>
        <v>484</v>
      </c>
      <c r="R462" s="2">
        <f t="shared" si="135"/>
        <v>638</v>
      </c>
      <c r="S462" s="2">
        <f t="shared" si="135"/>
        <v>643</v>
      </c>
      <c r="T462" s="2">
        <f t="shared" si="136"/>
        <v>655</v>
      </c>
      <c r="U462" s="1">
        <v>310</v>
      </c>
      <c r="V462" s="2">
        <f>U461</f>
        <v>195</v>
      </c>
      <c r="W462" s="2">
        <f t="shared" si="133"/>
        <v>335</v>
      </c>
      <c r="X462" s="2">
        <f t="shared" si="133"/>
        <v>379</v>
      </c>
      <c r="Y462" s="2">
        <f t="shared" si="133"/>
        <v>403</v>
      </c>
      <c r="Z462" s="2">
        <f t="shared" si="134"/>
        <v>357</v>
      </c>
      <c r="AA462" s="1">
        <v>148</v>
      </c>
      <c r="AB462" s="2">
        <f t="shared" si="120"/>
        <v>103</v>
      </c>
      <c r="AC462" s="2">
        <f t="shared" si="120"/>
        <v>196</v>
      </c>
      <c r="AD462" s="2">
        <f t="shared" si="120"/>
        <v>225</v>
      </c>
      <c r="AE462" s="2">
        <f t="shared" si="120"/>
        <v>295</v>
      </c>
      <c r="AF462" s="2">
        <f t="shared" si="121"/>
        <v>230</v>
      </c>
      <c r="AG462" s="1" t="s">
        <v>142</v>
      </c>
      <c r="AH462" s="1" t="s">
        <v>241</v>
      </c>
      <c r="AI462" s="1">
        <v>65</v>
      </c>
      <c r="AJ462" s="1">
        <v>3</v>
      </c>
    </row>
    <row r="463" spans="1:36" x14ac:dyDescent="0.25">
      <c r="A463" s="3">
        <v>43739</v>
      </c>
      <c r="B463" s="4">
        <v>2</v>
      </c>
      <c r="C463" s="4">
        <f t="shared" si="122"/>
        <v>0</v>
      </c>
      <c r="D463" s="4">
        <f t="shared" si="123"/>
        <v>1</v>
      </c>
      <c r="E463" s="4">
        <f t="shared" si="124"/>
        <v>2</v>
      </c>
      <c r="F463" s="4">
        <f t="shared" si="127"/>
        <v>0</v>
      </c>
      <c r="G463" s="4">
        <f t="shared" si="128"/>
        <v>1</v>
      </c>
      <c r="H463" s="4">
        <f t="shared" si="129"/>
        <v>0</v>
      </c>
      <c r="I463" s="4">
        <f t="shared" si="130"/>
        <v>0</v>
      </c>
      <c r="J463" s="4">
        <f t="shared" si="131"/>
        <v>0</v>
      </c>
      <c r="K463" s="4">
        <f t="shared" si="132"/>
        <v>1</v>
      </c>
      <c r="L463" s="4">
        <f t="shared" si="125"/>
        <v>1</v>
      </c>
      <c r="M463" s="6">
        <f>( (_xlfn.DAYS(A463,Datas!$C$7)) / Datas!$E$7) * 100</f>
        <v>43.283582089552233</v>
      </c>
      <c r="N463" s="6">
        <f t="shared" si="126"/>
        <v>3.225806451612903</v>
      </c>
      <c r="O463" s="1">
        <v>592</v>
      </c>
      <c r="P463" s="2">
        <f t="shared" si="135"/>
        <v>478</v>
      </c>
      <c r="Q463" s="2">
        <f t="shared" si="135"/>
        <v>261</v>
      </c>
      <c r="R463" s="2">
        <f t="shared" si="135"/>
        <v>484</v>
      </c>
      <c r="S463" s="2">
        <f t="shared" si="135"/>
        <v>638</v>
      </c>
      <c r="T463" s="2">
        <f t="shared" si="136"/>
        <v>643</v>
      </c>
      <c r="U463" s="1">
        <v>405</v>
      </c>
      <c r="V463" s="2">
        <f>U462</f>
        <v>310</v>
      </c>
      <c r="W463" s="2">
        <f t="shared" si="133"/>
        <v>195</v>
      </c>
      <c r="X463" s="2">
        <f t="shared" si="133"/>
        <v>335</v>
      </c>
      <c r="Y463" s="2">
        <f t="shared" si="133"/>
        <v>379</v>
      </c>
      <c r="Z463" s="2">
        <f t="shared" si="134"/>
        <v>403</v>
      </c>
      <c r="AA463" s="1">
        <v>252</v>
      </c>
      <c r="AB463" s="2">
        <f t="shared" si="120"/>
        <v>148</v>
      </c>
      <c r="AC463" s="2">
        <f t="shared" si="120"/>
        <v>103</v>
      </c>
      <c r="AD463" s="2">
        <f t="shared" si="120"/>
        <v>196</v>
      </c>
      <c r="AE463" s="2">
        <f t="shared" si="120"/>
        <v>225</v>
      </c>
      <c r="AF463" s="2">
        <f t="shared" si="121"/>
        <v>295</v>
      </c>
      <c r="AG463" s="1" t="s">
        <v>19</v>
      </c>
      <c r="AH463" s="1" t="s">
        <v>46</v>
      </c>
      <c r="AI463" s="1">
        <v>68</v>
      </c>
      <c r="AJ463" s="1" t="s">
        <v>192</v>
      </c>
    </row>
    <row r="464" spans="1:36" x14ac:dyDescent="0.25">
      <c r="A464" s="3">
        <v>43740</v>
      </c>
      <c r="B464" s="4">
        <v>2</v>
      </c>
      <c r="C464" s="4">
        <f t="shared" si="122"/>
        <v>0</v>
      </c>
      <c r="D464" s="4">
        <f t="shared" si="123"/>
        <v>1</v>
      </c>
      <c r="E464" s="4">
        <f t="shared" si="124"/>
        <v>3</v>
      </c>
      <c r="F464" s="4">
        <f t="shared" si="127"/>
        <v>0</v>
      </c>
      <c r="G464" s="4">
        <f t="shared" si="128"/>
        <v>0</v>
      </c>
      <c r="H464" s="4">
        <f t="shared" si="129"/>
        <v>1</v>
      </c>
      <c r="I464" s="4">
        <f t="shared" si="130"/>
        <v>0</v>
      </c>
      <c r="J464" s="4">
        <f t="shared" si="131"/>
        <v>0</v>
      </c>
      <c r="K464" s="4">
        <f t="shared" si="132"/>
        <v>1</v>
      </c>
      <c r="L464" s="4">
        <f t="shared" si="125"/>
        <v>1</v>
      </c>
      <c r="M464" s="6">
        <f>( (_xlfn.DAYS(A464,Datas!$C$7)) / Datas!$E$7) * 100</f>
        <v>44.029850746268657</v>
      </c>
      <c r="N464" s="6">
        <f t="shared" si="126"/>
        <v>6.4516129032258061</v>
      </c>
      <c r="O464" s="1">
        <v>555</v>
      </c>
      <c r="P464" s="2">
        <f t="shared" si="135"/>
        <v>592</v>
      </c>
      <c r="Q464" s="2">
        <f t="shared" si="135"/>
        <v>478</v>
      </c>
      <c r="R464" s="2">
        <f t="shared" si="135"/>
        <v>261</v>
      </c>
      <c r="S464" s="2">
        <f t="shared" si="135"/>
        <v>484</v>
      </c>
      <c r="T464" s="2">
        <f t="shared" si="136"/>
        <v>638</v>
      </c>
      <c r="U464" s="1">
        <v>372</v>
      </c>
      <c r="V464" s="2">
        <f>U463</f>
        <v>405</v>
      </c>
      <c r="W464" s="2">
        <f t="shared" si="133"/>
        <v>310</v>
      </c>
      <c r="X464" s="2">
        <f t="shared" si="133"/>
        <v>195</v>
      </c>
      <c r="Y464" s="2">
        <f t="shared" si="133"/>
        <v>335</v>
      </c>
      <c r="Z464" s="2">
        <f t="shared" si="134"/>
        <v>379</v>
      </c>
      <c r="AA464" s="1">
        <v>195</v>
      </c>
      <c r="AB464" s="2">
        <f t="shared" si="120"/>
        <v>252</v>
      </c>
      <c r="AC464" s="2">
        <f t="shared" si="120"/>
        <v>148</v>
      </c>
      <c r="AD464" s="2">
        <f t="shared" si="120"/>
        <v>103</v>
      </c>
      <c r="AE464" s="2">
        <f t="shared" si="120"/>
        <v>196</v>
      </c>
      <c r="AF464" s="2">
        <f t="shared" si="121"/>
        <v>225</v>
      </c>
      <c r="AG464" s="1" t="s">
        <v>101</v>
      </c>
      <c r="AH464" s="1" t="s">
        <v>220</v>
      </c>
      <c r="AI464" s="1">
        <v>62</v>
      </c>
      <c r="AJ464" s="1" t="s">
        <v>234</v>
      </c>
    </row>
    <row r="465" spans="1:36" x14ac:dyDescent="0.25">
      <c r="A465" s="3">
        <v>43741</v>
      </c>
      <c r="B465" s="4">
        <v>2</v>
      </c>
      <c r="C465" s="4">
        <f t="shared" si="122"/>
        <v>0</v>
      </c>
      <c r="D465" s="4">
        <f t="shared" si="123"/>
        <v>1</v>
      </c>
      <c r="E465" s="4">
        <f t="shared" si="124"/>
        <v>4</v>
      </c>
      <c r="F465" s="4">
        <f t="shared" si="127"/>
        <v>0</v>
      </c>
      <c r="G465" s="4">
        <f t="shared" si="128"/>
        <v>0</v>
      </c>
      <c r="H465" s="4">
        <f t="shared" si="129"/>
        <v>0</v>
      </c>
      <c r="I465" s="4">
        <f t="shared" si="130"/>
        <v>1</v>
      </c>
      <c r="J465" s="4">
        <f t="shared" si="131"/>
        <v>0</v>
      </c>
      <c r="K465" s="4">
        <f t="shared" si="132"/>
        <v>1</v>
      </c>
      <c r="L465" s="4">
        <f t="shared" si="125"/>
        <v>1</v>
      </c>
      <c r="M465" s="6">
        <f>( (_xlfn.DAYS(A465,Datas!$C$7)) / Datas!$E$7) * 100</f>
        <v>44.776119402985074</v>
      </c>
      <c r="N465" s="6">
        <f t="shared" si="126"/>
        <v>9.67741935483871</v>
      </c>
      <c r="O465" s="1">
        <v>536</v>
      </c>
      <c r="P465" s="2">
        <f t="shared" si="135"/>
        <v>555</v>
      </c>
      <c r="Q465" s="2">
        <f t="shared" si="135"/>
        <v>592</v>
      </c>
      <c r="R465" s="2">
        <f t="shared" si="135"/>
        <v>478</v>
      </c>
      <c r="S465" s="2">
        <f t="shared" si="135"/>
        <v>261</v>
      </c>
      <c r="T465" s="2">
        <f t="shared" si="136"/>
        <v>484</v>
      </c>
      <c r="U465" s="1">
        <v>391</v>
      </c>
      <c r="V465" s="2">
        <f>U464</f>
        <v>372</v>
      </c>
      <c r="W465" s="2">
        <f t="shared" si="133"/>
        <v>405</v>
      </c>
      <c r="X465" s="2">
        <f t="shared" si="133"/>
        <v>310</v>
      </c>
      <c r="Y465" s="2">
        <f t="shared" si="133"/>
        <v>195</v>
      </c>
      <c r="Z465" s="2">
        <f t="shared" si="134"/>
        <v>335</v>
      </c>
      <c r="AA465" s="1">
        <v>244</v>
      </c>
      <c r="AB465" s="2">
        <f t="shared" si="120"/>
        <v>195</v>
      </c>
      <c r="AC465" s="2">
        <f t="shared" si="120"/>
        <v>252</v>
      </c>
      <c r="AD465" s="2">
        <f t="shared" si="120"/>
        <v>148</v>
      </c>
      <c r="AE465" s="2">
        <f t="shared" si="120"/>
        <v>103</v>
      </c>
      <c r="AF465" s="2">
        <f t="shared" si="121"/>
        <v>196</v>
      </c>
      <c r="AG465" s="1" t="s">
        <v>129</v>
      </c>
      <c r="AH465" s="1" t="s">
        <v>203</v>
      </c>
      <c r="AI465" s="1">
        <v>55</v>
      </c>
      <c r="AJ465" s="1" t="s">
        <v>124</v>
      </c>
    </row>
    <row r="466" spans="1:36" x14ac:dyDescent="0.25">
      <c r="A466" s="3">
        <v>43742</v>
      </c>
      <c r="B466" s="4">
        <v>2</v>
      </c>
      <c r="C466" s="4">
        <f t="shared" si="122"/>
        <v>0</v>
      </c>
      <c r="D466" s="4">
        <f t="shared" si="123"/>
        <v>1</v>
      </c>
      <c r="E466" s="4">
        <f t="shared" si="124"/>
        <v>5</v>
      </c>
      <c r="F466" s="4">
        <f t="shared" si="127"/>
        <v>0</v>
      </c>
      <c r="G466" s="4">
        <f t="shared" si="128"/>
        <v>0</v>
      </c>
      <c r="H466" s="4">
        <f t="shared" si="129"/>
        <v>0</v>
      </c>
      <c r="I466" s="4">
        <f t="shared" si="130"/>
        <v>0</v>
      </c>
      <c r="J466" s="4">
        <f t="shared" si="131"/>
        <v>1</v>
      </c>
      <c r="K466" s="4">
        <f t="shared" si="132"/>
        <v>1</v>
      </c>
      <c r="L466" s="4">
        <f t="shared" si="125"/>
        <v>3</v>
      </c>
      <c r="M466" s="6">
        <f>( (_xlfn.DAYS(A466,Datas!$C$7)) / Datas!$E$7) * 100</f>
        <v>45.522388059701491</v>
      </c>
      <c r="N466" s="6">
        <f t="shared" si="126"/>
        <v>12.903225806451612</v>
      </c>
      <c r="O466" s="1">
        <v>276</v>
      </c>
      <c r="P466" s="2">
        <f t="shared" si="135"/>
        <v>536</v>
      </c>
      <c r="Q466" s="2">
        <f t="shared" si="135"/>
        <v>555</v>
      </c>
      <c r="R466" s="2">
        <f t="shared" si="135"/>
        <v>592</v>
      </c>
      <c r="S466" s="2">
        <f t="shared" si="135"/>
        <v>478</v>
      </c>
      <c r="T466" s="2">
        <f t="shared" si="136"/>
        <v>261</v>
      </c>
      <c r="U466" s="1">
        <v>212</v>
      </c>
      <c r="V466" s="2">
        <f>U465</f>
        <v>391</v>
      </c>
      <c r="W466" s="2">
        <f t="shared" si="133"/>
        <v>372</v>
      </c>
      <c r="X466" s="2">
        <f t="shared" si="133"/>
        <v>405</v>
      </c>
      <c r="Y466" s="2">
        <f t="shared" si="133"/>
        <v>310</v>
      </c>
      <c r="Z466" s="2">
        <f t="shared" si="134"/>
        <v>195</v>
      </c>
      <c r="AA466" s="1">
        <v>81</v>
      </c>
      <c r="AB466" s="2">
        <f t="shared" si="120"/>
        <v>244</v>
      </c>
      <c r="AC466" s="2">
        <f t="shared" si="120"/>
        <v>195</v>
      </c>
      <c r="AD466" s="2">
        <f t="shared" si="120"/>
        <v>252</v>
      </c>
      <c r="AE466" s="2">
        <f t="shared" si="120"/>
        <v>148</v>
      </c>
      <c r="AF466" s="2">
        <f t="shared" si="121"/>
        <v>103</v>
      </c>
      <c r="AG466" s="1" t="s">
        <v>42</v>
      </c>
      <c r="AH466" s="1" t="s">
        <v>212</v>
      </c>
      <c r="AI466" s="1">
        <v>66</v>
      </c>
      <c r="AJ466" s="1" t="s">
        <v>136</v>
      </c>
    </row>
    <row r="467" spans="1:36" x14ac:dyDescent="0.25">
      <c r="A467" s="3">
        <v>43745</v>
      </c>
      <c r="B467" s="4">
        <v>2</v>
      </c>
      <c r="C467" s="4">
        <f t="shared" si="122"/>
        <v>0</v>
      </c>
      <c r="D467" s="4">
        <f t="shared" si="123"/>
        <v>1</v>
      </c>
      <c r="E467" s="4">
        <f t="shared" si="124"/>
        <v>1</v>
      </c>
      <c r="F467" s="4">
        <f t="shared" si="127"/>
        <v>1</v>
      </c>
      <c r="G467" s="4">
        <f t="shared" si="128"/>
        <v>0</v>
      </c>
      <c r="H467" s="4">
        <f t="shared" si="129"/>
        <v>0</v>
      </c>
      <c r="I467" s="4">
        <f t="shared" si="130"/>
        <v>0</v>
      </c>
      <c r="J467" s="4">
        <f t="shared" si="131"/>
        <v>0</v>
      </c>
      <c r="K467" s="4">
        <f t="shared" si="132"/>
        <v>3</v>
      </c>
      <c r="L467" s="4">
        <f t="shared" si="125"/>
        <v>1</v>
      </c>
      <c r="M467" s="6">
        <f>( (_xlfn.DAYS(A467,Datas!$C$7)) / Datas!$E$7) * 100</f>
        <v>47.761194029850742</v>
      </c>
      <c r="N467" s="6">
        <f t="shared" si="126"/>
        <v>22.58064516129032</v>
      </c>
      <c r="O467" s="1">
        <v>612</v>
      </c>
      <c r="P467" s="2">
        <f t="shared" si="135"/>
        <v>276</v>
      </c>
      <c r="Q467" s="2">
        <f t="shared" si="135"/>
        <v>536</v>
      </c>
      <c r="R467" s="2">
        <f t="shared" si="135"/>
        <v>555</v>
      </c>
      <c r="S467" s="2">
        <f t="shared" si="135"/>
        <v>592</v>
      </c>
      <c r="T467" s="2">
        <f t="shared" si="136"/>
        <v>478</v>
      </c>
      <c r="U467" s="1">
        <v>357</v>
      </c>
      <c r="V467" s="2">
        <f>U466</f>
        <v>212</v>
      </c>
      <c r="W467" s="2">
        <f t="shared" si="133"/>
        <v>391</v>
      </c>
      <c r="X467" s="2">
        <f t="shared" si="133"/>
        <v>372</v>
      </c>
      <c r="Y467" s="2">
        <f t="shared" si="133"/>
        <v>405</v>
      </c>
      <c r="Z467" s="2">
        <f t="shared" si="134"/>
        <v>310</v>
      </c>
      <c r="AA467" s="1">
        <v>192</v>
      </c>
      <c r="AB467" s="2">
        <f t="shared" si="120"/>
        <v>81</v>
      </c>
      <c r="AC467" s="2">
        <f t="shared" si="120"/>
        <v>244</v>
      </c>
      <c r="AD467" s="2">
        <f t="shared" si="120"/>
        <v>195</v>
      </c>
      <c r="AE467" s="2">
        <f t="shared" si="120"/>
        <v>252</v>
      </c>
      <c r="AF467" s="2">
        <f t="shared" si="121"/>
        <v>148</v>
      </c>
      <c r="AG467" s="1" t="s">
        <v>310</v>
      </c>
      <c r="AH467" s="1" t="s">
        <v>6</v>
      </c>
      <c r="AI467" s="1">
        <v>79</v>
      </c>
      <c r="AJ467" s="1" t="s">
        <v>85</v>
      </c>
    </row>
    <row r="468" spans="1:36" x14ac:dyDescent="0.25">
      <c r="A468" s="3">
        <v>43746</v>
      </c>
      <c r="B468" s="4">
        <v>2</v>
      </c>
      <c r="C468" s="4">
        <f t="shared" si="122"/>
        <v>0</v>
      </c>
      <c r="D468" s="4">
        <f t="shared" si="123"/>
        <v>1</v>
      </c>
      <c r="E468" s="4">
        <f t="shared" si="124"/>
        <v>2</v>
      </c>
      <c r="F468" s="4">
        <f t="shared" si="127"/>
        <v>0</v>
      </c>
      <c r="G468" s="4">
        <f t="shared" si="128"/>
        <v>1</v>
      </c>
      <c r="H468" s="4">
        <f t="shared" si="129"/>
        <v>0</v>
      </c>
      <c r="I468" s="4">
        <f t="shared" si="130"/>
        <v>0</v>
      </c>
      <c r="J468" s="4">
        <f t="shared" si="131"/>
        <v>0</v>
      </c>
      <c r="K468" s="4">
        <f t="shared" si="132"/>
        <v>1</v>
      </c>
      <c r="L468" s="4">
        <f t="shared" si="125"/>
        <v>1</v>
      </c>
      <c r="M468" s="6">
        <f>( (_xlfn.DAYS(A468,Datas!$C$7)) / Datas!$E$7) * 100</f>
        <v>48.507462686567166</v>
      </c>
      <c r="N468" s="6">
        <f t="shared" si="126"/>
        <v>25.806451612903224</v>
      </c>
      <c r="O468" s="1">
        <v>643</v>
      </c>
      <c r="P468" s="2">
        <f t="shared" si="135"/>
        <v>612</v>
      </c>
      <c r="Q468" s="2">
        <f t="shared" si="135"/>
        <v>276</v>
      </c>
      <c r="R468" s="2">
        <f t="shared" si="135"/>
        <v>536</v>
      </c>
      <c r="S468" s="2">
        <f t="shared" si="135"/>
        <v>555</v>
      </c>
      <c r="T468" s="2">
        <f t="shared" si="136"/>
        <v>592</v>
      </c>
      <c r="U468" s="1">
        <v>398</v>
      </c>
      <c r="V468" s="2">
        <f>U467</f>
        <v>357</v>
      </c>
      <c r="W468" s="2">
        <f t="shared" si="133"/>
        <v>212</v>
      </c>
      <c r="X468" s="2">
        <f t="shared" si="133"/>
        <v>391</v>
      </c>
      <c r="Y468" s="2">
        <f t="shared" si="133"/>
        <v>372</v>
      </c>
      <c r="Z468" s="2">
        <f t="shared" si="134"/>
        <v>405</v>
      </c>
      <c r="AA468" s="1">
        <v>294</v>
      </c>
      <c r="AB468" s="2">
        <f t="shared" si="120"/>
        <v>192</v>
      </c>
      <c r="AC468" s="2">
        <f t="shared" si="120"/>
        <v>81</v>
      </c>
      <c r="AD468" s="2">
        <f t="shared" si="120"/>
        <v>244</v>
      </c>
      <c r="AE468" s="2">
        <f t="shared" si="120"/>
        <v>195</v>
      </c>
      <c r="AF468" s="2">
        <f t="shared" si="121"/>
        <v>252</v>
      </c>
      <c r="AG468" s="1" t="s">
        <v>303</v>
      </c>
      <c r="AH468" s="1" t="s">
        <v>52</v>
      </c>
      <c r="AI468" s="1">
        <v>79</v>
      </c>
      <c r="AJ468" s="1" t="s">
        <v>85</v>
      </c>
    </row>
    <row r="469" spans="1:36" x14ac:dyDescent="0.25">
      <c r="A469" s="3">
        <v>43747</v>
      </c>
      <c r="B469" s="4">
        <v>2</v>
      </c>
      <c r="C469" s="4">
        <f t="shared" si="122"/>
        <v>0</v>
      </c>
      <c r="D469" s="4">
        <f t="shared" si="123"/>
        <v>1</v>
      </c>
      <c r="E469" s="4">
        <f t="shared" si="124"/>
        <v>3</v>
      </c>
      <c r="F469" s="4">
        <f t="shared" si="127"/>
        <v>0</v>
      </c>
      <c r="G469" s="4">
        <f t="shared" si="128"/>
        <v>0</v>
      </c>
      <c r="H469" s="4">
        <f t="shared" si="129"/>
        <v>1</v>
      </c>
      <c r="I469" s="4">
        <f t="shared" si="130"/>
        <v>0</v>
      </c>
      <c r="J469" s="4">
        <f t="shared" si="131"/>
        <v>0</v>
      </c>
      <c r="K469" s="4">
        <f t="shared" si="132"/>
        <v>1</v>
      </c>
      <c r="L469" s="4">
        <f t="shared" si="125"/>
        <v>1</v>
      </c>
      <c r="M469" s="6">
        <f>( (_xlfn.DAYS(A469,Datas!$C$7)) / Datas!$E$7) * 100</f>
        <v>49.253731343283583</v>
      </c>
      <c r="N469" s="6">
        <f t="shared" si="126"/>
        <v>29.032258064516132</v>
      </c>
      <c r="O469" s="1">
        <v>503</v>
      </c>
      <c r="P469" s="2">
        <f t="shared" si="135"/>
        <v>643</v>
      </c>
      <c r="Q469" s="2">
        <f t="shared" si="135"/>
        <v>612</v>
      </c>
      <c r="R469" s="2">
        <f t="shared" si="135"/>
        <v>276</v>
      </c>
      <c r="S469" s="2">
        <f t="shared" si="135"/>
        <v>536</v>
      </c>
      <c r="T469" s="2">
        <f t="shared" si="136"/>
        <v>555</v>
      </c>
      <c r="U469" s="1">
        <v>342</v>
      </c>
      <c r="V469" s="2">
        <f>U468</f>
        <v>398</v>
      </c>
      <c r="W469" s="2">
        <f t="shared" si="133"/>
        <v>357</v>
      </c>
      <c r="X469" s="2">
        <f t="shared" si="133"/>
        <v>212</v>
      </c>
      <c r="Y469" s="2">
        <f t="shared" si="133"/>
        <v>391</v>
      </c>
      <c r="Z469" s="2">
        <f t="shared" si="134"/>
        <v>372</v>
      </c>
      <c r="AA469" s="1">
        <v>191</v>
      </c>
      <c r="AB469" s="2">
        <f t="shared" si="120"/>
        <v>294</v>
      </c>
      <c r="AC469" s="2">
        <f t="shared" si="120"/>
        <v>192</v>
      </c>
      <c r="AD469" s="2">
        <f t="shared" si="120"/>
        <v>81</v>
      </c>
      <c r="AE469" s="2">
        <f t="shared" ref="AE469:AF515" si="137">AD468</f>
        <v>244</v>
      </c>
      <c r="AF469" s="2">
        <f t="shared" si="121"/>
        <v>195</v>
      </c>
      <c r="AG469" s="1" t="s">
        <v>159</v>
      </c>
      <c r="AH469" s="1" t="s">
        <v>52</v>
      </c>
      <c r="AI469" s="1">
        <v>89</v>
      </c>
      <c r="AJ469" s="1" t="s">
        <v>64</v>
      </c>
    </row>
    <row r="470" spans="1:36" x14ac:dyDescent="0.25">
      <c r="A470" s="3">
        <v>43748</v>
      </c>
      <c r="B470" s="4">
        <v>2</v>
      </c>
      <c r="C470" s="4">
        <f t="shared" si="122"/>
        <v>0</v>
      </c>
      <c r="D470" s="4">
        <f t="shared" si="123"/>
        <v>1</v>
      </c>
      <c r="E470" s="4">
        <f t="shared" si="124"/>
        <v>4</v>
      </c>
      <c r="F470" s="4">
        <f t="shared" si="127"/>
        <v>0</v>
      </c>
      <c r="G470" s="4">
        <f t="shared" si="128"/>
        <v>0</v>
      </c>
      <c r="H470" s="4">
        <f t="shared" si="129"/>
        <v>0</v>
      </c>
      <c r="I470" s="4">
        <f t="shared" si="130"/>
        <v>1</v>
      </c>
      <c r="J470" s="4">
        <f t="shared" si="131"/>
        <v>0</v>
      </c>
      <c r="K470" s="4">
        <f t="shared" si="132"/>
        <v>1</v>
      </c>
      <c r="L470" s="4">
        <f t="shared" si="125"/>
        <v>1</v>
      </c>
      <c r="M470" s="6">
        <f>( (_xlfn.DAYS(A470,Datas!$C$7)) / Datas!$E$7) * 100</f>
        <v>50</v>
      </c>
      <c r="N470" s="6">
        <f t="shared" si="126"/>
        <v>32.258064516129032</v>
      </c>
      <c r="O470" s="1">
        <v>520</v>
      </c>
      <c r="P470" s="2">
        <f t="shared" si="135"/>
        <v>503</v>
      </c>
      <c r="Q470" s="2">
        <f t="shared" si="135"/>
        <v>643</v>
      </c>
      <c r="R470" s="2">
        <f t="shared" si="135"/>
        <v>612</v>
      </c>
      <c r="S470" s="2">
        <f t="shared" si="135"/>
        <v>276</v>
      </c>
      <c r="T470" s="2">
        <f t="shared" si="136"/>
        <v>536</v>
      </c>
      <c r="U470" s="1">
        <v>321</v>
      </c>
      <c r="V470" s="2">
        <f>U469</f>
        <v>342</v>
      </c>
      <c r="W470" s="2">
        <f t="shared" si="133"/>
        <v>398</v>
      </c>
      <c r="X470" s="2">
        <f t="shared" si="133"/>
        <v>357</v>
      </c>
      <c r="Y470" s="2">
        <f t="shared" si="133"/>
        <v>212</v>
      </c>
      <c r="Z470" s="2">
        <f t="shared" si="134"/>
        <v>391</v>
      </c>
      <c r="AA470" s="1">
        <v>192</v>
      </c>
      <c r="AB470" s="2">
        <f t="shared" ref="AB470:AD515" si="138">AA469</f>
        <v>191</v>
      </c>
      <c r="AC470" s="2">
        <f t="shared" si="138"/>
        <v>294</v>
      </c>
      <c r="AD470" s="2">
        <f t="shared" si="138"/>
        <v>192</v>
      </c>
      <c r="AE470" s="2">
        <f t="shared" si="137"/>
        <v>81</v>
      </c>
      <c r="AF470" s="2">
        <f t="shared" si="137"/>
        <v>244</v>
      </c>
      <c r="AG470" s="1" t="s">
        <v>28</v>
      </c>
      <c r="AH470" s="1" t="s">
        <v>258</v>
      </c>
      <c r="AI470" s="1">
        <v>74</v>
      </c>
      <c r="AJ470" s="1" t="s">
        <v>128</v>
      </c>
    </row>
    <row r="471" spans="1:36" x14ac:dyDescent="0.25">
      <c r="A471" s="3">
        <v>43749</v>
      </c>
      <c r="B471" s="4">
        <v>2</v>
      </c>
      <c r="C471" s="4">
        <f t="shared" si="122"/>
        <v>0</v>
      </c>
      <c r="D471" s="4">
        <f t="shared" si="123"/>
        <v>1</v>
      </c>
      <c r="E471" s="4">
        <f t="shared" si="124"/>
        <v>5</v>
      </c>
      <c r="F471" s="4">
        <f t="shared" si="127"/>
        <v>0</v>
      </c>
      <c r="G471" s="4">
        <f t="shared" si="128"/>
        <v>0</v>
      </c>
      <c r="H471" s="4">
        <f t="shared" si="129"/>
        <v>0</v>
      </c>
      <c r="I471" s="4">
        <f t="shared" si="130"/>
        <v>0</v>
      </c>
      <c r="J471" s="4">
        <f t="shared" si="131"/>
        <v>1</v>
      </c>
      <c r="K471" s="4">
        <f t="shared" si="132"/>
        <v>1</v>
      </c>
      <c r="L471" s="4">
        <f t="shared" si="125"/>
        <v>3</v>
      </c>
      <c r="M471" s="6">
        <f>( (_xlfn.DAYS(A471,Datas!$C$7)) / Datas!$E$7) * 100</f>
        <v>50.746268656716417</v>
      </c>
      <c r="N471" s="6">
        <f t="shared" si="126"/>
        <v>35.483870967741936</v>
      </c>
      <c r="O471" s="1">
        <v>253</v>
      </c>
      <c r="P471" s="2">
        <f t="shared" si="135"/>
        <v>520</v>
      </c>
      <c r="Q471" s="2">
        <f t="shared" si="135"/>
        <v>503</v>
      </c>
      <c r="R471" s="2">
        <f t="shared" si="135"/>
        <v>643</v>
      </c>
      <c r="S471" s="2">
        <f t="shared" si="135"/>
        <v>612</v>
      </c>
      <c r="T471" s="2">
        <f t="shared" si="136"/>
        <v>276</v>
      </c>
      <c r="U471" s="1">
        <v>194</v>
      </c>
      <c r="V471" s="2">
        <f>U470</f>
        <v>321</v>
      </c>
      <c r="W471" s="2">
        <f t="shared" si="133"/>
        <v>342</v>
      </c>
      <c r="X471" s="2">
        <f t="shared" si="133"/>
        <v>398</v>
      </c>
      <c r="Y471" s="2">
        <f t="shared" si="133"/>
        <v>357</v>
      </c>
      <c r="Z471" s="2">
        <f t="shared" si="134"/>
        <v>212</v>
      </c>
      <c r="AA471" s="1">
        <v>69</v>
      </c>
      <c r="AB471" s="2">
        <f t="shared" si="138"/>
        <v>192</v>
      </c>
      <c r="AC471" s="2">
        <f t="shared" si="138"/>
        <v>191</v>
      </c>
      <c r="AD471" s="2">
        <f t="shared" si="138"/>
        <v>294</v>
      </c>
      <c r="AE471" s="2">
        <f t="shared" si="137"/>
        <v>192</v>
      </c>
      <c r="AF471" s="2">
        <f t="shared" si="137"/>
        <v>81</v>
      </c>
      <c r="AG471" s="1">
        <v>952</v>
      </c>
      <c r="AH471" s="1" t="s">
        <v>261</v>
      </c>
      <c r="AI471" s="1">
        <v>72</v>
      </c>
      <c r="AJ471" s="1" t="s">
        <v>156</v>
      </c>
    </row>
    <row r="472" spans="1:36" x14ac:dyDescent="0.25">
      <c r="A472" s="3">
        <v>43752</v>
      </c>
      <c r="B472" s="4">
        <v>2</v>
      </c>
      <c r="C472" s="4">
        <f t="shared" si="122"/>
        <v>0</v>
      </c>
      <c r="D472" s="4">
        <f t="shared" si="123"/>
        <v>1</v>
      </c>
      <c r="E472" s="4">
        <f t="shared" si="124"/>
        <v>1</v>
      </c>
      <c r="F472" s="4">
        <f t="shared" si="127"/>
        <v>1</v>
      </c>
      <c r="G472" s="4">
        <f t="shared" si="128"/>
        <v>0</v>
      </c>
      <c r="H472" s="4">
        <f t="shared" si="129"/>
        <v>0</v>
      </c>
      <c r="I472" s="4">
        <f t="shared" si="130"/>
        <v>0</v>
      </c>
      <c r="J472" s="4">
        <f t="shared" si="131"/>
        <v>0</v>
      </c>
      <c r="K472" s="4">
        <f t="shared" si="132"/>
        <v>3</v>
      </c>
      <c r="L472" s="4">
        <f t="shared" si="125"/>
        <v>1</v>
      </c>
      <c r="M472" s="6">
        <f>( (_xlfn.DAYS(A472,Datas!$C$7)) / Datas!$E$7) * 100</f>
        <v>52.985074626865668</v>
      </c>
      <c r="N472" s="6">
        <f t="shared" si="126"/>
        <v>45.161290322580641</v>
      </c>
      <c r="O472" s="1">
        <v>491</v>
      </c>
      <c r="P472" s="2">
        <f t="shared" si="135"/>
        <v>253</v>
      </c>
      <c r="Q472" s="2">
        <f t="shared" si="135"/>
        <v>520</v>
      </c>
      <c r="R472" s="2">
        <f t="shared" si="135"/>
        <v>503</v>
      </c>
      <c r="S472" s="2">
        <f t="shared" si="135"/>
        <v>643</v>
      </c>
      <c r="T472" s="2">
        <f t="shared" si="136"/>
        <v>612</v>
      </c>
      <c r="U472" s="1">
        <v>347</v>
      </c>
      <c r="V472" s="2">
        <f>U471</f>
        <v>194</v>
      </c>
      <c r="W472" s="2">
        <f t="shared" si="133"/>
        <v>321</v>
      </c>
      <c r="X472" s="2">
        <f t="shared" si="133"/>
        <v>342</v>
      </c>
      <c r="Y472" s="2">
        <f t="shared" si="133"/>
        <v>398</v>
      </c>
      <c r="Z472" s="2">
        <f t="shared" si="134"/>
        <v>357</v>
      </c>
      <c r="AA472" s="1">
        <v>138</v>
      </c>
      <c r="AB472" s="2">
        <f t="shared" si="138"/>
        <v>69</v>
      </c>
      <c r="AC472" s="2">
        <f t="shared" si="138"/>
        <v>192</v>
      </c>
      <c r="AD472" s="2">
        <f t="shared" si="138"/>
        <v>191</v>
      </c>
      <c r="AE472" s="2">
        <f t="shared" si="137"/>
        <v>294</v>
      </c>
      <c r="AF472" s="2">
        <f t="shared" si="137"/>
        <v>192</v>
      </c>
      <c r="AG472" s="1">
        <v>950</v>
      </c>
      <c r="AH472" s="1" t="s">
        <v>275</v>
      </c>
      <c r="AI472" s="1">
        <v>45</v>
      </c>
      <c r="AJ472" s="1" t="s">
        <v>94</v>
      </c>
    </row>
    <row r="473" spans="1:36" x14ac:dyDescent="0.25">
      <c r="A473" s="3">
        <v>43753</v>
      </c>
      <c r="B473" s="4">
        <v>2</v>
      </c>
      <c r="C473" s="4">
        <f t="shared" si="122"/>
        <v>0</v>
      </c>
      <c r="D473" s="4">
        <f t="shared" si="123"/>
        <v>1</v>
      </c>
      <c r="E473" s="4">
        <f t="shared" si="124"/>
        <v>2</v>
      </c>
      <c r="F473" s="4">
        <f t="shared" si="127"/>
        <v>0</v>
      </c>
      <c r="G473" s="4">
        <f t="shared" si="128"/>
        <v>1</v>
      </c>
      <c r="H473" s="4">
        <f t="shared" si="129"/>
        <v>0</v>
      </c>
      <c r="I473" s="4">
        <f t="shared" si="130"/>
        <v>0</v>
      </c>
      <c r="J473" s="4">
        <f t="shared" si="131"/>
        <v>0</v>
      </c>
      <c r="K473" s="4">
        <f t="shared" si="132"/>
        <v>1</v>
      </c>
      <c r="L473" s="4">
        <f t="shared" si="125"/>
        <v>1</v>
      </c>
      <c r="M473" s="6">
        <f>( (_xlfn.DAYS(A473,Datas!$C$7)) / Datas!$E$7) * 100</f>
        <v>53.731343283582092</v>
      </c>
      <c r="N473" s="6">
        <f t="shared" si="126"/>
        <v>48.387096774193552</v>
      </c>
      <c r="O473" s="1">
        <v>444</v>
      </c>
      <c r="P473" s="2">
        <f t="shared" si="135"/>
        <v>491</v>
      </c>
      <c r="Q473" s="2">
        <f t="shared" si="135"/>
        <v>253</v>
      </c>
      <c r="R473" s="2">
        <f t="shared" si="135"/>
        <v>520</v>
      </c>
      <c r="S473" s="2">
        <f t="shared" si="135"/>
        <v>503</v>
      </c>
      <c r="T473" s="2">
        <f t="shared" si="136"/>
        <v>643</v>
      </c>
      <c r="U473" s="1">
        <v>343</v>
      </c>
      <c r="V473" s="2">
        <f>U472</f>
        <v>347</v>
      </c>
      <c r="W473" s="2">
        <f t="shared" si="133"/>
        <v>194</v>
      </c>
      <c r="X473" s="2">
        <f t="shared" si="133"/>
        <v>321</v>
      </c>
      <c r="Y473" s="2">
        <f t="shared" si="133"/>
        <v>342</v>
      </c>
      <c r="Z473" s="2">
        <f t="shared" si="134"/>
        <v>398</v>
      </c>
      <c r="AA473" s="1">
        <v>211</v>
      </c>
      <c r="AB473" s="2">
        <f t="shared" si="138"/>
        <v>138</v>
      </c>
      <c r="AC473" s="2">
        <f t="shared" si="138"/>
        <v>69</v>
      </c>
      <c r="AD473" s="2">
        <f t="shared" si="138"/>
        <v>192</v>
      </c>
      <c r="AE473" s="2">
        <f t="shared" si="137"/>
        <v>191</v>
      </c>
      <c r="AF473" s="2">
        <f t="shared" si="137"/>
        <v>294</v>
      </c>
      <c r="AG473" s="1" t="s">
        <v>12</v>
      </c>
      <c r="AH473" s="1" t="s">
        <v>220</v>
      </c>
      <c r="AI473" s="1">
        <v>58</v>
      </c>
      <c r="AJ473" s="1" t="s">
        <v>89</v>
      </c>
    </row>
    <row r="474" spans="1:36" x14ac:dyDescent="0.25">
      <c r="A474" s="3">
        <v>43754</v>
      </c>
      <c r="B474" s="4">
        <v>2</v>
      </c>
      <c r="C474" s="4">
        <f t="shared" si="122"/>
        <v>0</v>
      </c>
      <c r="D474" s="4">
        <f t="shared" si="123"/>
        <v>1</v>
      </c>
      <c r="E474" s="4">
        <f t="shared" si="124"/>
        <v>3</v>
      </c>
      <c r="F474" s="4">
        <f t="shared" si="127"/>
        <v>0</v>
      </c>
      <c r="G474" s="4">
        <f t="shared" si="128"/>
        <v>0</v>
      </c>
      <c r="H474" s="4">
        <f t="shared" si="129"/>
        <v>1</v>
      </c>
      <c r="I474" s="4">
        <f t="shared" si="130"/>
        <v>0</v>
      </c>
      <c r="J474" s="4">
        <f t="shared" si="131"/>
        <v>0</v>
      </c>
      <c r="K474" s="4">
        <f t="shared" si="132"/>
        <v>1</v>
      </c>
      <c r="L474" s="4">
        <f t="shared" si="125"/>
        <v>1</v>
      </c>
      <c r="M474" s="6">
        <f>( (_xlfn.DAYS(A474,Datas!$C$7)) / Datas!$E$7) * 100</f>
        <v>54.477611940298509</v>
      </c>
      <c r="N474" s="6">
        <f t="shared" si="126"/>
        <v>51.612903225806448</v>
      </c>
      <c r="O474" s="1">
        <v>379</v>
      </c>
      <c r="P474" s="2">
        <f t="shared" si="135"/>
        <v>444</v>
      </c>
      <c r="Q474" s="2">
        <f t="shared" si="135"/>
        <v>491</v>
      </c>
      <c r="R474" s="2">
        <f t="shared" si="135"/>
        <v>253</v>
      </c>
      <c r="S474" s="2">
        <f t="shared" si="135"/>
        <v>520</v>
      </c>
      <c r="T474" s="2">
        <f t="shared" si="136"/>
        <v>503</v>
      </c>
      <c r="U474" s="1">
        <v>347</v>
      </c>
      <c r="V474" s="2">
        <f>U473</f>
        <v>343</v>
      </c>
      <c r="W474" s="2">
        <f t="shared" si="133"/>
        <v>347</v>
      </c>
      <c r="X474" s="2">
        <f t="shared" si="133"/>
        <v>194</v>
      </c>
      <c r="Y474" s="2">
        <f t="shared" si="133"/>
        <v>321</v>
      </c>
      <c r="Z474" s="2">
        <f t="shared" si="134"/>
        <v>342</v>
      </c>
      <c r="AA474" s="1">
        <v>185</v>
      </c>
      <c r="AB474" s="2">
        <f t="shared" si="138"/>
        <v>211</v>
      </c>
      <c r="AC474" s="2">
        <f t="shared" si="138"/>
        <v>138</v>
      </c>
      <c r="AD474" s="2">
        <f t="shared" si="138"/>
        <v>69</v>
      </c>
      <c r="AE474" s="2">
        <f t="shared" si="137"/>
        <v>192</v>
      </c>
      <c r="AF474" s="2">
        <f t="shared" si="137"/>
        <v>191</v>
      </c>
      <c r="AG474" s="1" t="s">
        <v>106</v>
      </c>
      <c r="AH474" s="1" t="s">
        <v>252</v>
      </c>
      <c r="AI474" s="1">
        <v>63</v>
      </c>
      <c r="AJ474" s="1" t="s">
        <v>113</v>
      </c>
    </row>
    <row r="475" spans="1:36" x14ac:dyDescent="0.25">
      <c r="A475" s="3">
        <v>43755</v>
      </c>
      <c r="B475" s="4">
        <v>2</v>
      </c>
      <c r="C475" s="4">
        <f t="shared" si="122"/>
        <v>0</v>
      </c>
      <c r="D475" s="4">
        <f t="shared" si="123"/>
        <v>1</v>
      </c>
      <c r="E475" s="4">
        <f t="shared" si="124"/>
        <v>4</v>
      </c>
      <c r="F475" s="4">
        <f t="shared" si="127"/>
        <v>0</v>
      </c>
      <c r="G475" s="4">
        <f t="shared" si="128"/>
        <v>0</v>
      </c>
      <c r="H475" s="4">
        <f t="shared" si="129"/>
        <v>0</v>
      </c>
      <c r="I475" s="4">
        <f t="shared" si="130"/>
        <v>1</v>
      </c>
      <c r="J475" s="4">
        <f t="shared" si="131"/>
        <v>0</v>
      </c>
      <c r="K475" s="4">
        <f t="shared" si="132"/>
        <v>1</v>
      </c>
      <c r="L475" s="4">
        <f t="shared" si="125"/>
        <v>1</v>
      </c>
      <c r="M475" s="6">
        <f>( (_xlfn.DAYS(A475,Datas!$C$7)) / Datas!$E$7) * 100</f>
        <v>55.223880597014926</v>
      </c>
      <c r="N475" s="6">
        <f t="shared" si="126"/>
        <v>54.838709677419352</v>
      </c>
      <c r="O475" s="1">
        <v>500</v>
      </c>
      <c r="P475" s="2">
        <f t="shared" si="135"/>
        <v>379</v>
      </c>
      <c r="Q475" s="2">
        <f t="shared" si="135"/>
        <v>444</v>
      </c>
      <c r="R475" s="2">
        <f t="shared" si="135"/>
        <v>491</v>
      </c>
      <c r="S475" s="2">
        <f t="shared" si="135"/>
        <v>253</v>
      </c>
      <c r="T475" s="2">
        <f t="shared" si="136"/>
        <v>520</v>
      </c>
      <c r="U475" s="1">
        <v>371</v>
      </c>
      <c r="V475" s="2">
        <f>U474</f>
        <v>347</v>
      </c>
      <c r="W475" s="2">
        <f t="shared" si="133"/>
        <v>343</v>
      </c>
      <c r="X475" s="2">
        <f t="shared" si="133"/>
        <v>347</v>
      </c>
      <c r="Y475" s="2">
        <f t="shared" si="133"/>
        <v>194</v>
      </c>
      <c r="Z475" s="2">
        <f t="shared" si="134"/>
        <v>321</v>
      </c>
      <c r="AA475" s="1">
        <v>180</v>
      </c>
      <c r="AB475" s="2">
        <f t="shared" si="138"/>
        <v>185</v>
      </c>
      <c r="AC475" s="2">
        <f t="shared" si="138"/>
        <v>211</v>
      </c>
      <c r="AD475" s="2">
        <f t="shared" si="138"/>
        <v>138</v>
      </c>
      <c r="AE475" s="2">
        <f t="shared" si="137"/>
        <v>69</v>
      </c>
      <c r="AF475" s="2">
        <f t="shared" si="137"/>
        <v>192</v>
      </c>
      <c r="AG475" s="1" t="s">
        <v>159</v>
      </c>
      <c r="AH475" s="1" t="s">
        <v>204</v>
      </c>
      <c r="AI475" s="1">
        <v>67</v>
      </c>
      <c r="AJ475" s="1" t="s">
        <v>39</v>
      </c>
    </row>
    <row r="476" spans="1:36" x14ac:dyDescent="0.25">
      <c r="A476" s="3">
        <v>43756</v>
      </c>
      <c r="B476" s="4">
        <v>2</v>
      </c>
      <c r="C476" s="4">
        <f t="shared" si="122"/>
        <v>0</v>
      </c>
      <c r="D476" s="4">
        <f t="shared" si="123"/>
        <v>1</v>
      </c>
      <c r="E476" s="4">
        <f t="shared" si="124"/>
        <v>5</v>
      </c>
      <c r="F476" s="4">
        <f t="shared" si="127"/>
        <v>0</v>
      </c>
      <c r="G476" s="4">
        <f t="shared" si="128"/>
        <v>0</v>
      </c>
      <c r="H476" s="4">
        <f t="shared" si="129"/>
        <v>0</v>
      </c>
      <c r="I476" s="4">
        <f t="shared" si="130"/>
        <v>0</v>
      </c>
      <c r="J476" s="4">
        <f t="shared" si="131"/>
        <v>1</v>
      </c>
      <c r="K476" s="4">
        <f t="shared" si="132"/>
        <v>1</v>
      </c>
      <c r="L476" s="4">
        <f t="shared" si="125"/>
        <v>3</v>
      </c>
      <c r="M476" s="6">
        <f>( (_xlfn.DAYS(A476,Datas!$C$7)) / Datas!$E$7) * 100</f>
        <v>55.970149253731336</v>
      </c>
      <c r="N476" s="6">
        <f t="shared" si="126"/>
        <v>58.064516129032263</v>
      </c>
      <c r="O476" s="1">
        <v>233</v>
      </c>
      <c r="P476" s="2">
        <f t="shared" si="135"/>
        <v>500</v>
      </c>
      <c r="Q476" s="2">
        <f t="shared" si="135"/>
        <v>379</v>
      </c>
      <c r="R476" s="2">
        <f t="shared" si="135"/>
        <v>444</v>
      </c>
      <c r="S476" s="2">
        <f t="shared" si="135"/>
        <v>491</v>
      </c>
      <c r="T476" s="2">
        <f t="shared" si="136"/>
        <v>253</v>
      </c>
      <c r="U476" s="1">
        <v>202</v>
      </c>
      <c r="V476" s="2">
        <f>U475</f>
        <v>371</v>
      </c>
      <c r="W476" s="2">
        <f t="shared" si="133"/>
        <v>347</v>
      </c>
      <c r="X476" s="2">
        <f t="shared" si="133"/>
        <v>343</v>
      </c>
      <c r="Y476" s="2">
        <f t="shared" si="133"/>
        <v>347</v>
      </c>
      <c r="Z476" s="2">
        <f t="shared" si="134"/>
        <v>194</v>
      </c>
      <c r="AA476" s="1">
        <v>92</v>
      </c>
      <c r="AB476" s="2">
        <f t="shared" si="138"/>
        <v>180</v>
      </c>
      <c r="AC476" s="2">
        <f t="shared" si="138"/>
        <v>185</v>
      </c>
      <c r="AD476" s="2">
        <f t="shared" si="138"/>
        <v>211</v>
      </c>
      <c r="AE476" s="2">
        <f t="shared" si="137"/>
        <v>138</v>
      </c>
      <c r="AF476" s="2">
        <f t="shared" si="137"/>
        <v>69</v>
      </c>
      <c r="AG476" s="1" t="s">
        <v>118</v>
      </c>
      <c r="AH476" s="1" t="s">
        <v>218</v>
      </c>
      <c r="AI476" s="1">
        <v>88</v>
      </c>
      <c r="AJ476" s="1" t="s">
        <v>100</v>
      </c>
    </row>
    <row r="477" spans="1:36" x14ac:dyDescent="0.25">
      <c r="A477" s="3">
        <v>43759</v>
      </c>
      <c r="B477" s="4">
        <v>2</v>
      </c>
      <c r="C477" s="4">
        <f t="shared" si="122"/>
        <v>0</v>
      </c>
      <c r="D477" s="4">
        <f t="shared" si="123"/>
        <v>1</v>
      </c>
      <c r="E477" s="4">
        <f t="shared" si="124"/>
        <v>1</v>
      </c>
      <c r="F477" s="4">
        <f t="shared" si="127"/>
        <v>1</v>
      </c>
      <c r="G477" s="4">
        <f t="shared" si="128"/>
        <v>0</v>
      </c>
      <c r="H477" s="4">
        <f t="shared" si="129"/>
        <v>0</v>
      </c>
      <c r="I477" s="4">
        <f t="shared" si="130"/>
        <v>0</v>
      </c>
      <c r="J477" s="4">
        <f t="shared" si="131"/>
        <v>0</v>
      </c>
      <c r="K477" s="4">
        <f t="shared" si="132"/>
        <v>3</v>
      </c>
      <c r="L477" s="4">
        <f t="shared" si="125"/>
        <v>1</v>
      </c>
      <c r="M477" s="6">
        <f>( (_xlfn.DAYS(A477,Datas!$C$7)) / Datas!$E$7) * 100</f>
        <v>58.208955223880601</v>
      </c>
      <c r="N477" s="6">
        <f t="shared" si="126"/>
        <v>67.741935483870961</v>
      </c>
      <c r="O477" s="1">
        <v>252</v>
      </c>
      <c r="P477" s="2">
        <f t="shared" si="135"/>
        <v>233</v>
      </c>
      <c r="Q477" s="2">
        <f t="shared" si="135"/>
        <v>500</v>
      </c>
      <c r="R477" s="2">
        <f t="shared" si="135"/>
        <v>379</v>
      </c>
      <c r="S477" s="2">
        <f t="shared" si="135"/>
        <v>444</v>
      </c>
      <c r="T477" s="2">
        <f t="shared" si="136"/>
        <v>491</v>
      </c>
      <c r="U477" s="1">
        <v>171</v>
      </c>
      <c r="V477" s="2">
        <f>U476</f>
        <v>202</v>
      </c>
      <c r="W477" s="2">
        <f t="shared" si="133"/>
        <v>371</v>
      </c>
      <c r="X477" s="2">
        <f t="shared" si="133"/>
        <v>347</v>
      </c>
      <c r="Y477" s="2">
        <f t="shared" si="133"/>
        <v>343</v>
      </c>
      <c r="Z477" s="2">
        <f t="shared" si="134"/>
        <v>347</v>
      </c>
      <c r="AA477" s="1">
        <v>61</v>
      </c>
      <c r="AB477" s="2">
        <f t="shared" si="138"/>
        <v>92</v>
      </c>
      <c r="AC477" s="2">
        <f t="shared" si="138"/>
        <v>180</v>
      </c>
      <c r="AD477" s="2">
        <f t="shared" si="138"/>
        <v>185</v>
      </c>
      <c r="AE477" s="2">
        <f t="shared" si="137"/>
        <v>211</v>
      </c>
      <c r="AF477" s="2">
        <f t="shared" si="137"/>
        <v>138</v>
      </c>
      <c r="AG477" s="1" t="s">
        <v>311</v>
      </c>
      <c r="AH477" s="1" t="s">
        <v>47</v>
      </c>
      <c r="AI477" s="1">
        <v>73</v>
      </c>
      <c r="AJ477" s="1" t="s">
        <v>34</v>
      </c>
    </row>
    <row r="478" spans="1:36" x14ac:dyDescent="0.25">
      <c r="A478" s="3">
        <v>43760</v>
      </c>
      <c r="B478" s="4">
        <v>2</v>
      </c>
      <c r="C478" s="4">
        <f t="shared" si="122"/>
        <v>0</v>
      </c>
      <c r="D478" s="4">
        <f t="shared" si="123"/>
        <v>1</v>
      </c>
      <c r="E478" s="4">
        <f t="shared" si="124"/>
        <v>2</v>
      </c>
      <c r="F478" s="4">
        <f t="shared" si="127"/>
        <v>0</v>
      </c>
      <c r="G478" s="4">
        <f t="shared" si="128"/>
        <v>1</v>
      </c>
      <c r="H478" s="4">
        <f t="shared" si="129"/>
        <v>0</v>
      </c>
      <c r="I478" s="4">
        <f t="shared" si="130"/>
        <v>0</v>
      </c>
      <c r="J478" s="4">
        <f t="shared" si="131"/>
        <v>0</v>
      </c>
      <c r="K478" s="4">
        <f t="shared" si="132"/>
        <v>1</v>
      </c>
      <c r="L478" s="4">
        <f t="shared" si="125"/>
        <v>1</v>
      </c>
      <c r="M478" s="6">
        <f>( (_xlfn.DAYS(A478,Datas!$C$7)) / Datas!$E$7) * 100</f>
        <v>58.955223880597018</v>
      </c>
      <c r="N478" s="6">
        <f t="shared" si="126"/>
        <v>70.967741935483872</v>
      </c>
      <c r="O478" s="1">
        <v>277</v>
      </c>
      <c r="P478" s="2">
        <f t="shared" si="135"/>
        <v>252</v>
      </c>
      <c r="Q478" s="2">
        <f t="shared" si="135"/>
        <v>233</v>
      </c>
      <c r="R478" s="2">
        <f t="shared" si="135"/>
        <v>500</v>
      </c>
      <c r="S478" s="2">
        <f t="shared" si="135"/>
        <v>379</v>
      </c>
      <c r="T478" s="2">
        <f t="shared" si="136"/>
        <v>444</v>
      </c>
      <c r="U478" s="1">
        <v>236</v>
      </c>
      <c r="V478" s="2">
        <f>U477</f>
        <v>171</v>
      </c>
      <c r="W478" s="2">
        <f t="shared" si="133"/>
        <v>202</v>
      </c>
      <c r="X478" s="2">
        <f t="shared" si="133"/>
        <v>371</v>
      </c>
      <c r="Y478" s="2">
        <f t="shared" si="133"/>
        <v>347</v>
      </c>
      <c r="Z478" s="2">
        <f t="shared" si="134"/>
        <v>343</v>
      </c>
      <c r="AA478" s="1">
        <v>54</v>
      </c>
      <c r="AB478" s="2">
        <f t="shared" si="138"/>
        <v>61</v>
      </c>
      <c r="AC478" s="2">
        <f t="shared" si="138"/>
        <v>92</v>
      </c>
      <c r="AD478" s="2">
        <f t="shared" si="138"/>
        <v>180</v>
      </c>
      <c r="AE478" s="2">
        <f t="shared" si="137"/>
        <v>185</v>
      </c>
      <c r="AF478" s="2">
        <f t="shared" si="137"/>
        <v>211</v>
      </c>
      <c r="AG478" s="1" t="s">
        <v>309</v>
      </c>
      <c r="AH478" s="1" t="s">
        <v>103</v>
      </c>
      <c r="AI478" s="1">
        <v>77</v>
      </c>
      <c r="AJ478" s="1" t="s">
        <v>163</v>
      </c>
    </row>
    <row r="479" spans="1:36" x14ac:dyDescent="0.25">
      <c r="A479" s="3">
        <v>43761</v>
      </c>
      <c r="B479" s="4">
        <v>2</v>
      </c>
      <c r="C479" s="4">
        <f t="shared" si="122"/>
        <v>0</v>
      </c>
      <c r="D479" s="4">
        <f t="shared" si="123"/>
        <v>1</v>
      </c>
      <c r="E479" s="4">
        <f t="shared" si="124"/>
        <v>3</v>
      </c>
      <c r="F479" s="4">
        <f t="shared" si="127"/>
        <v>0</v>
      </c>
      <c r="G479" s="4">
        <f t="shared" si="128"/>
        <v>0</v>
      </c>
      <c r="H479" s="4">
        <f t="shared" si="129"/>
        <v>1</v>
      </c>
      <c r="I479" s="4">
        <f t="shared" si="130"/>
        <v>0</v>
      </c>
      <c r="J479" s="4">
        <f t="shared" si="131"/>
        <v>0</v>
      </c>
      <c r="K479" s="4">
        <f t="shared" si="132"/>
        <v>1</v>
      </c>
      <c r="L479" s="4">
        <f t="shared" si="125"/>
        <v>1</v>
      </c>
      <c r="M479" s="6">
        <f>( (_xlfn.DAYS(A479,Datas!$C$7)) / Datas!$E$7) * 100</f>
        <v>59.701492537313428</v>
      </c>
      <c r="N479" s="6">
        <f t="shared" si="126"/>
        <v>74.193548387096769</v>
      </c>
      <c r="O479" s="1">
        <v>256</v>
      </c>
      <c r="P479" s="2">
        <f t="shared" si="135"/>
        <v>277</v>
      </c>
      <c r="Q479" s="2">
        <f t="shared" si="135"/>
        <v>252</v>
      </c>
      <c r="R479" s="2">
        <f t="shared" si="135"/>
        <v>233</v>
      </c>
      <c r="S479" s="2">
        <f t="shared" si="135"/>
        <v>500</v>
      </c>
      <c r="T479" s="2">
        <f t="shared" si="136"/>
        <v>379</v>
      </c>
      <c r="U479" s="1">
        <v>203</v>
      </c>
      <c r="V479" s="2">
        <f>U478</f>
        <v>236</v>
      </c>
      <c r="W479" s="2">
        <f t="shared" si="133"/>
        <v>171</v>
      </c>
      <c r="X479" s="2">
        <f t="shared" si="133"/>
        <v>202</v>
      </c>
      <c r="Y479" s="2">
        <f t="shared" si="133"/>
        <v>371</v>
      </c>
      <c r="Z479" s="2">
        <f t="shared" si="134"/>
        <v>347</v>
      </c>
      <c r="AA479" s="1">
        <v>46</v>
      </c>
      <c r="AB479" s="2">
        <f t="shared" si="138"/>
        <v>54</v>
      </c>
      <c r="AC479" s="2">
        <f t="shared" si="138"/>
        <v>61</v>
      </c>
      <c r="AD479" s="2">
        <f t="shared" si="138"/>
        <v>92</v>
      </c>
      <c r="AE479" s="2">
        <f t="shared" si="137"/>
        <v>180</v>
      </c>
      <c r="AF479" s="2">
        <f t="shared" si="137"/>
        <v>185</v>
      </c>
      <c r="AG479" s="1" t="s">
        <v>20</v>
      </c>
      <c r="AH479" s="1" t="s">
        <v>261</v>
      </c>
      <c r="AI479" s="1">
        <v>66</v>
      </c>
      <c r="AJ479" s="1" t="s">
        <v>122</v>
      </c>
    </row>
    <row r="480" spans="1:36" x14ac:dyDescent="0.25">
      <c r="A480" s="3">
        <v>43762</v>
      </c>
      <c r="B480" s="4">
        <v>2</v>
      </c>
      <c r="C480" s="4">
        <f t="shared" si="122"/>
        <v>0</v>
      </c>
      <c r="D480" s="4">
        <f t="shared" si="123"/>
        <v>1</v>
      </c>
      <c r="E480" s="4">
        <f t="shared" si="124"/>
        <v>4</v>
      </c>
      <c r="F480" s="4">
        <f t="shared" si="127"/>
        <v>0</v>
      </c>
      <c r="G480" s="4">
        <f t="shared" si="128"/>
        <v>0</v>
      </c>
      <c r="H480" s="4">
        <f t="shared" si="129"/>
        <v>0</v>
      </c>
      <c r="I480" s="4">
        <f t="shared" si="130"/>
        <v>1</v>
      </c>
      <c r="J480" s="4">
        <f t="shared" si="131"/>
        <v>0</v>
      </c>
      <c r="K480" s="4">
        <f t="shared" si="132"/>
        <v>1</v>
      </c>
      <c r="L480" s="4">
        <f t="shared" si="125"/>
        <v>1</v>
      </c>
      <c r="M480" s="6">
        <f>( (_xlfn.DAYS(A480,Datas!$C$7)) / Datas!$E$7) * 100</f>
        <v>60.447761194029844</v>
      </c>
      <c r="N480" s="6">
        <f t="shared" si="126"/>
        <v>77.41935483870968</v>
      </c>
      <c r="O480" s="1">
        <v>113</v>
      </c>
      <c r="P480" s="2">
        <f t="shared" si="135"/>
        <v>256</v>
      </c>
      <c r="Q480" s="2">
        <f t="shared" si="135"/>
        <v>277</v>
      </c>
      <c r="R480" s="2">
        <f t="shared" si="135"/>
        <v>252</v>
      </c>
      <c r="S480" s="2">
        <f t="shared" si="135"/>
        <v>233</v>
      </c>
      <c r="T480" s="2">
        <f t="shared" si="136"/>
        <v>500</v>
      </c>
      <c r="U480" s="1">
        <v>130</v>
      </c>
      <c r="V480" s="2">
        <f>U479</f>
        <v>203</v>
      </c>
      <c r="W480" s="2">
        <f t="shared" si="133"/>
        <v>236</v>
      </c>
      <c r="X480" s="2">
        <f t="shared" si="133"/>
        <v>171</v>
      </c>
      <c r="Y480" s="2">
        <f t="shared" si="133"/>
        <v>202</v>
      </c>
      <c r="Z480" s="2">
        <f t="shared" si="134"/>
        <v>371</v>
      </c>
      <c r="AA480" s="1">
        <v>17</v>
      </c>
      <c r="AB480" s="2">
        <f t="shared" si="138"/>
        <v>46</v>
      </c>
      <c r="AC480" s="2">
        <f t="shared" si="138"/>
        <v>54</v>
      </c>
      <c r="AD480" s="2">
        <f t="shared" si="138"/>
        <v>61</v>
      </c>
      <c r="AE480" s="2">
        <f t="shared" si="137"/>
        <v>92</v>
      </c>
      <c r="AF480" s="2">
        <f t="shared" si="137"/>
        <v>180</v>
      </c>
      <c r="AG480" s="1">
        <v>950</v>
      </c>
      <c r="AH480" s="1" t="s">
        <v>221</v>
      </c>
      <c r="AI480" s="1">
        <v>65</v>
      </c>
      <c r="AJ480" s="1" t="s">
        <v>17</v>
      </c>
    </row>
    <row r="481" spans="1:36" x14ac:dyDescent="0.25">
      <c r="A481" s="3">
        <v>43763</v>
      </c>
      <c r="B481" s="4">
        <v>2</v>
      </c>
      <c r="C481" s="4">
        <f t="shared" si="122"/>
        <v>0</v>
      </c>
      <c r="D481" s="4">
        <f t="shared" si="123"/>
        <v>1</v>
      </c>
      <c r="E481" s="4">
        <f t="shared" si="124"/>
        <v>5</v>
      </c>
      <c r="F481" s="4">
        <f t="shared" si="127"/>
        <v>0</v>
      </c>
      <c r="G481" s="4">
        <f t="shared" si="128"/>
        <v>0</v>
      </c>
      <c r="H481" s="4">
        <f t="shared" si="129"/>
        <v>0</v>
      </c>
      <c r="I481" s="4">
        <f t="shared" si="130"/>
        <v>0</v>
      </c>
      <c r="J481" s="4">
        <f t="shared" si="131"/>
        <v>1</v>
      </c>
      <c r="K481" s="4">
        <f t="shared" si="132"/>
        <v>1</v>
      </c>
      <c r="L481" s="4">
        <f t="shared" si="125"/>
        <v>4</v>
      </c>
      <c r="M481" s="6">
        <f>( (_xlfn.DAYS(A481,Datas!$C$7)) / Datas!$E$7) * 100</f>
        <v>61.194029850746269</v>
      </c>
      <c r="N481" s="6">
        <f t="shared" si="126"/>
        <v>80.645161290322577</v>
      </c>
      <c r="O481" s="1">
        <v>54</v>
      </c>
      <c r="P481" s="2">
        <f t="shared" si="135"/>
        <v>113</v>
      </c>
      <c r="Q481" s="2">
        <f t="shared" si="135"/>
        <v>256</v>
      </c>
      <c r="R481" s="2">
        <f t="shared" si="135"/>
        <v>277</v>
      </c>
      <c r="S481" s="2">
        <f t="shared" si="135"/>
        <v>252</v>
      </c>
      <c r="T481" s="2">
        <f t="shared" si="136"/>
        <v>233</v>
      </c>
      <c r="U481" s="1">
        <v>58</v>
      </c>
      <c r="V481" s="2">
        <f>U480</f>
        <v>130</v>
      </c>
      <c r="W481" s="2">
        <f t="shared" si="133"/>
        <v>203</v>
      </c>
      <c r="X481" s="2">
        <f t="shared" si="133"/>
        <v>236</v>
      </c>
      <c r="Y481" s="2">
        <f t="shared" si="133"/>
        <v>171</v>
      </c>
      <c r="Z481" s="2">
        <f t="shared" si="134"/>
        <v>202</v>
      </c>
      <c r="AA481" s="1">
        <v>2</v>
      </c>
      <c r="AB481" s="2">
        <f t="shared" si="138"/>
        <v>17</v>
      </c>
      <c r="AC481" s="2">
        <f t="shared" si="138"/>
        <v>46</v>
      </c>
      <c r="AD481" s="2">
        <f t="shared" si="138"/>
        <v>54</v>
      </c>
      <c r="AE481" s="2">
        <f t="shared" si="137"/>
        <v>61</v>
      </c>
      <c r="AF481" s="2">
        <f t="shared" si="137"/>
        <v>92</v>
      </c>
      <c r="AG481" s="1" t="s">
        <v>2</v>
      </c>
      <c r="AH481" s="1" t="s">
        <v>290</v>
      </c>
      <c r="AI481" s="1">
        <v>78</v>
      </c>
      <c r="AJ481" s="1" t="s">
        <v>168</v>
      </c>
    </row>
    <row r="482" spans="1:36" x14ac:dyDescent="0.25">
      <c r="A482" s="3">
        <v>43767</v>
      </c>
      <c r="B482" s="4">
        <v>2</v>
      </c>
      <c r="C482" s="4">
        <f t="shared" si="122"/>
        <v>0</v>
      </c>
      <c r="D482" s="4">
        <f t="shared" si="123"/>
        <v>1</v>
      </c>
      <c r="E482" s="4">
        <f t="shared" si="124"/>
        <v>2</v>
      </c>
      <c r="F482" s="4">
        <f t="shared" si="127"/>
        <v>0</v>
      </c>
      <c r="G482" s="4">
        <f t="shared" si="128"/>
        <v>1</v>
      </c>
      <c r="H482" s="4">
        <f t="shared" si="129"/>
        <v>0</v>
      </c>
      <c r="I482" s="4">
        <f t="shared" si="130"/>
        <v>0</v>
      </c>
      <c r="J482" s="4">
        <f t="shared" si="131"/>
        <v>0</v>
      </c>
      <c r="K482" s="4">
        <f t="shared" si="132"/>
        <v>4</v>
      </c>
      <c r="L482" s="4">
        <f t="shared" si="125"/>
        <v>1</v>
      </c>
      <c r="M482" s="6">
        <f>( (_xlfn.DAYS(A482,Datas!$C$7)) / Datas!$E$7) * 100</f>
        <v>64.179104477611943</v>
      </c>
      <c r="N482" s="6">
        <f t="shared" si="126"/>
        <v>93.548387096774192</v>
      </c>
      <c r="O482" s="1">
        <v>568</v>
      </c>
      <c r="P482" s="2">
        <f t="shared" si="135"/>
        <v>54</v>
      </c>
      <c r="Q482" s="2">
        <f t="shared" si="135"/>
        <v>113</v>
      </c>
      <c r="R482" s="2">
        <f t="shared" si="135"/>
        <v>256</v>
      </c>
      <c r="S482" s="2">
        <f t="shared" si="135"/>
        <v>277</v>
      </c>
      <c r="T482" s="2">
        <f t="shared" si="136"/>
        <v>252</v>
      </c>
      <c r="U482" s="1">
        <v>351</v>
      </c>
      <c r="V482" s="2">
        <f>U481</f>
        <v>58</v>
      </c>
      <c r="W482" s="2">
        <f t="shared" si="133"/>
        <v>130</v>
      </c>
      <c r="X482" s="2">
        <f t="shared" si="133"/>
        <v>203</v>
      </c>
      <c r="Y482" s="2">
        <f t="shared" si="133"/>
        <v>236</v>
      </c>
      <c r="Z482" s="2">
        <f t="shared" si="134"/>
        <v>171</v>
      </c>
      <c r="AA482" s="1">
        <v>197</v>
      </c>
      <c r="AB482" s="2">
        <f t="shared" si="138"/>
        <v>2</v>
      </c>
      <c r="AC482" s="2">
        <f t="shared" si="138"/>
        <v>17</v>
      </c>
      <c r="AD482" s="2">
        <f t="shared" si="138"/>
        <v>46</v>
      </c>
      <c r="AE482" s="2">
        <f t="shared" si="137"/>
        <v>54</v>
      </c>
      <c r="AF482" s="2">
        <f t="shared" si="137"/>
        <v>61</v>
      </c>
      <c r="AG482" s="1" t="s">
        <v>281</v>
      </c>
      <c r="AH482" s="1" t="s">
        <v>317</v>
      </c>
      <c r="AI482" s="1">
        <v>47</v>
      </c>
      <c r="AJ482" s="1" t="s">
        <v>10</v>
      </c>
    </row>
    <row r="483" spans="1:36" x14ac:dyDescent="0.25">
      <c r="A483" s="3">
        <v>43768</v>
      </c>
      <c r="B483" s="4">
        <v>2</v>
      </c>
      <c r="C483" s="4">
        <f t="shared" si="122"/>
        <v>0</v>
      </c>
      <c r="D483" s="4">
        <f t="shared" si="123"/>
        <v>1</v>
      </c>
      <c r="E483" s="4">
        <f t="shared" si="124"/>
        <v>3</v>
      </c>
      <c r="F483" s="4">
        <f t="shared" si="127"/>
        <v>0</v>
      </c>
      <c r="G483" s="4">
        <f t="shared" si="128"/>
        <v>0</v>
      </c>
      <c r="H483" s="4">
        <f t="shared" si="129"/>
        <v>1</v>
      </c>
      <c r="I483" s="4">
        <f t="shared" si="130"/>
        <v>0</v>
      </c>
      <c r="J483" s="4">
        <f t="shared" si="131"/>
        <v>0</v>
      </c>
      <c r="K483" s="4">
        <f t="shared" si="132"/>
        <v>1</v>
      </c>
      <c r="L483" s="4">
        <f t="shared" si="125"/>
        <v>1</v>
      </c>
      <c r="M483" s="6">
        <f>( (_xlfn.DAYS(A483,Datas!$C$7)) / Datas!$E$7) * 100</f>
        <v>64.925373134328353</v>
      </c>
      <c r="N483" s="6">
        <f t="shared" si="126"/>
        <v>96.774193548387103</v>
      </c>
      <c r="O483" s="1">
        <v>613</v>
      </c>
      <c r="P483" s="2">
        <f t="shared" si="135"/>
        <v>568</v>
      </c>
      <c r="Q483" s="2">
        <f t="shared" si="135"/>
        <v>54</v>
      </c>
      <c r="R483" s="2">
        <f t="shared" si="135"/>
        <v>113</v>
      </c>
      <c r="S483" s="2">
        <f t="shared" si="135"/>
        <v>256</v>
      </c>
      <c r="T483" s="2">
        <f t="shared" si="136"/>
        <v>277</v>
      </c>
      <c r="U483" s="1">
        <v>369</v>
      </c>
      <c r="V483" s="2">
        <f>U482</f>
        <v>351</v>
      </c>
      <c r="W483" s="2">
        <f t="shared" si="133"/>
        <v>58</v>
      </c>
      <c r="X483" s="2">
        <f t="shared" si="133"/>
        <v>130</v>
      </c>
      <c r="Y483" s="2">
        <f t="shared" si="133"/>
        <v>203</v>
      </c>
      <c r="Z483" s="2">
        <f t="shared" si="134"/>
        <v>236</v>
      </c>
      <c r="AA483" s="1">
        <v>191</v>
      </c>
      <c r="AB483" s="2">
        <f t="shared" si="138"/>
        <v>197</v>
      </c>
      <c r="AC483" s="2">
        <f t="shared" si="138"/>
        <v>2</v>
      </c>
      <c r="AD483" s="2">
        <f t="shared" si="138"/>
        <v>17</v>
      </c>
      <c r="AE483" s="2">
        <f t="shared" si="137"/>
        <v>46</v>
      </c>
      <c r="AF483" s="2">
        <f t="shared" si="137"/>
        <v>54</v>
      </c>
      <c r="AG483" s="1" t="s">
        <v>282</v>
      </c>
      <c r="AH483" s="1" t="s">
        <v>326</v>
      </c>
      <c r="AI483" s="1">
        <v>52</v>
      </c>
      <c r="AJ483" s="1" t="s">
        <v>176</v>
      </c>
    </row>
    <row r="484" spans="1:36" x14ac:dyDescent="0.25">
      <c r="A484" s="3">
        <v>43769</v>
      </c>
      <c r="B484" s="4">
        <v>2</v>
      </c>
      <c r="C484" s="4">
        <f t="shared" si="122"/>
        <v>0</v>
      </c>
      <c r="D484" s="4">
        <f t="shared" si="123"/>
        <v>1</v>
      </c>
      <c r="E484" s="4">
        <f t="shared" si="124"/>
        <v>4</v>
      </c>
      <c r="F484" s="4">
        <f t="shared" si="127"/>
        <v>0</v>
      </c>
      <c r="G484" s="4">
        <f t="shared" si="128"/>
        <v>0</v>
      </c>
      <c r="H484" s="4">
        <f t="shared" si="129"/>
        <v>0</v>
      </c>
      <c r="I484" s="4">
        <f t="shared" si="130"/>
        <v>1</v>
      </c>
      <c r="J484" s="4">
        <f t="shared" si="131"/>
        <v>0</v>
      </c>
      <c r="K484" s="4">
        <f t="shared" si="132"/>
        <v>1</v>
      </c>
      <c r="L484" s="4">
        <f t="shared" si="125"/>
        <v>1</v>
      </c>
      <c r="M484" s="6">
        <f>( (_xlfn.DAYS(A484,Datas!$C$7)) / Datas!$E$7) * 100</f>
        <v>65.671641791044777</v>
      </c>
      <c r="N484" s="6">
        <f t="shared" si="126"/>
        <v>100</v>
      </c>
      <c r="O484" s="1">
        <v>485</v>
      </c>
      <c r="P484" s="2">
        <f t="shared" si="135"/>
        <v>613</v>
      </c>
      <c r="Q484" s="2">
        <f t="shared" si="135"/>
        <v>568</v>
      </c>
      <c r="R484" s="2">
        <f t="shared" si="135"/>
        <v>54</v>
      </c>
      <c r="S484" s="2">
        <f t="shared" si="135"/>
        <v>113</v>
      </c>
      <c r="T484" s="2">
        <f t="shared" si="136"/>
        <v>256</v>
      </c>
      <c r="U484" s="1">
        <v>358</v>
      </c>
      <c r="V484" s="2">
        <f>U483</f>
        <v>369</v>
      </c>
      <c r="W484" s="2">
        <f t="shared" si="133"/>
        <v>351</v>
      </c>
      <c r="X484" s="2">
        <f t="shared" si="133"/>
        <v>58</v>
      </c>
      <c r="Y484" s="2">
        <f t="shared" si="133"/>
        <v>130</v>
      </c>
      <c r="Z484" s="2">
        <f t="shared" si="134"/>
        <v>203</v>
      </c>
      <c r="AA484" s="1">
        <v>164</v>
      </c>
      <c r="AB484" s="2">
        <f t="shared" si="138"/>
        <v>191</v>
      </c>
      <c r="AC484" s="2">
        <f t="shared" si="138"/>
        <v>197</v>
      </c>
      <c r="AD484" s="2">
        <f t="shared" si="138"/>
        <v>2</v>
      </c>
      <c r="AE484" s="2">
        <f t="shared" si="137"/>
        <v>17</v>
      </c>
      <c r="AF484" s="2">
        <f t="shared" si="137"/>
        <v>46</v>
      </c>
      <c r="AG484" s="1" t="s">
        <v>3</v>
      </c>
      <c r="AH484" s="1" t="s">
        <v>326</v>
      </c>
      <c r="AI484" s="1">
        <v>59</v>
      </c>
      <c r="AJ484" s="1" t="s">
        <v>154</v>
      </c>
    </row>
    <row r="485" spans="1:36" x14ac:dyDescent="0.25">
      <c r="A485" s="3">
        <v>43770</v>
      </c>
      <c r="B485" s="4">
        <v>2</v>
      </c>
      <c r="C485" s="4">
        <f t="shared" si="122"/>
        <v>0</v>
      </c>
      <c r="D485" s="4">
        <f t="shared" si="123"/>
        <v>1</v>
      </c>
      <c r="E485" s="4">
        <f t="shared" si="124"/>
        <v>5</v>
      </c>
      <c r="F485" s="4">
        <f t="shared" si="127"/>
        <v>0</v>
      </c>
      <c r="G485" s="4">
        <f t="shared" si="128"/>
        <v>0</v>
      </c>
      <c r="H485" s="4">
        <f t="shared" si="129"/>
        <v>0</v>
      </c>
      <c r="I485" s="4">
        <f t="shared" si="130"/>
        <v>0</v>
      </c>
      <c r="J485" s="4">
        <f t="shared" si="131"/>
        <v>1</v>
      </c>
      <c r="K485" s="4">
        <f t="shared" si="132"/>
        <v>1</v>
      </c>
      <c r="L485" s="4">
        <f t="shared" si="125"/>
        <v>3</v>
      </c>
      <c r="M485" s="6">
        <f>( (_xlfn.DAYS(A485,Datas!$C$7)) / Datas!$E$7) * 100</f>
        <v>66.417910447761201</v>
      </c>
      <c r="N485" s="6">
        <f t="shared" si="126"/>
        <v>3.3333333333333335</v>
      </c>
      <c r="O485" s="1">
        <v>291</v>
      </c>
      <c r="P485" s="2">
        <f t="shared" si="135"/>
        <v>485</v>
      </c>
      <c r="Q485" s="2">
        <f t="shared" si="135"/>
        <v>613</v>
      </c>
      <c r="R485" s="2">
        <f t="shared" si="135"/>
        <v>568</v>
      </c>
      <c r="S485" s="2">
        <f t="shared" si="135"/>
        <v>54</v>
      </c>
      <c r="T485" s="2">
        <f t="shared" si="136"/>
        <v>113</v>
      </c>
      <c r="U485" s="1">
        <v>216</v>
      </c>
      <c r="V485" s="2">
        <f>U484</f>
        <v>358</v>
      </c>
      <c r="W485" s="2">
        <f t="shared" si="133"/>
        <v>369</v>
      </c>
      <c r="X485" s="2">
        <f t="shared" si="133"/>
        <v>351</v>
      </c>
      <c r="Y485" s="2">
        <f t="shared" si="133"/>
        <v>58</v>
      </c>
      <c r="Z485" s="2">
        <f t="shared" si="134"/>
        <v>130</v>
      </c>
      <c r="AA485" s="1">
        <v>92</v>
      </c>
      <c r="AB485" s="2">
        <f t="shared" si="138"/>
        <v>164</v>
      </c>
      <c r="AC485" s="2">
        <f t="shared" si="138"/>
        <v>191</v>
      </c>
      <c r="AD485" s="2">
        <f t="shared" si="138"/>
        <v>197</v>
      </c>
      <c r="AE485" s="2">
        <f t="shared" si="137"/>
        <v>2</v>
      </c>
      <c r="AF485" s="2">
        <f t="shared" si="137"/>
        <v>17</v>
      </c>
      <c r="AG485" s="1" t="s">
        <v>188</v>
      </c>
      <c r="AH485" s="1" t="s">
        <v>318</v>
      </c>
      <c r="AI485" s="1">
        <v>59</v>
      </c>
      <c r="AJ485" s="1" t="s">
        <v>151</v>
      </c>
    </row>
    <row r="486" spans="1:36" x14ac:dyDescent="0.25">
      <c r="A486" s="3">
        <v>43773</v>
      </c>
      <c r="B486" s="4">
        <v>2</v>
      </c>
      <c r="C486" s="4">
        <f t="shared" si="122"/>
        <v>0</v>
      </c>
      <c r="D486" s="4">
        <f t="shared" si="123"/>
        <v>1</v>
      </c>
      <c r="E486" s="4">
        <f t="shared" si="124"/>
        <v>1</v>
      </c>
      <c r="F486" s="4">
        <f t="shared" si="127"/>
        <v>1</v>
      </c>
      <c r="G486" s="4">
        <f t="shared" si="128"/>
        <v>0</v>
      </c>
      <c r="H486" s="4">
        <f t="shared" si="129"/>
        <v>0</v>
      </c>
      <c r="I486" s="4">
        <f t="shared" si="130"/>
        <v>0</v>
      </c>
      <c r="J486" s="4">
        <f t="shared" si="131"/>
        <v>0</v>
      </c>
      <c r="K486" s="4">
        <f t="shared" si="132"/>
        <v>3</v>
      </c>
      <c r="L486" s="4">
        <f t="shared" si="125"/>
        <v>1</v>
      </c>
      <c r="M486" s="6">
        <f>( (_xlfn.DAYS(A486,Datas!$C$7)) / Datas!$E$7) * 100</f>
        <v>68.656716417910445</v>
      </c>
      <c r="N486" s="6">
        <f t="shared" si="126"/>
        <v>13.333333333333334</v>
      </c>
      <c r="O486" s="1">
        <v>594</v>
      </c>
      <c r="P486" s="2">
        <f t="shared" si="135"/>
        <v>291</v>
      </c>
      <c r="Q486" s="2">
        <f t="shared" si="135"/>
        <v>485</v>
      </c>
      <c r="R486" s="2">
        <f t="shared" si="135"/>
        <v>613</v>
      </c>
      <c r="S486" s="2">
        <f t="shared" si="135"/>
        <v>568</v>
      </c>
      <c r="T486" s="2">
        <f t="shared" si="136"/>
        <v>54</v>
      </c>
      <c r="U486" s="1">
        <v>350</v>
      </c>
      <c r="V486" s="2">
        <f>U485</f>
        <v>216</v>
      </c>
      <c r="W486" s="2">
        <f t="shared" si="133"/>
        <v>358</v>
      </c>
      <c r="X486" s="2">
        <f t="shared" si="133"/>
        <v>369</v>
      </c>
      <c r="Y486" s="2">
        <f t="shared" si="133"/>
        <v>351</v>
      </c>
      <c r="Z486" s="2">
        <f t="shared" si="134"/>
        <v>58</v>
      </c>
      <c r="AA486" s="1">
        <v>168</v>
      </c>
      <c r="AB486" s="2">
        <f t="shared" si="138"/>
        <v>92</v>
      </c>
      <c r="AC486" s="2">
        <f t="shared" si="138"/>
        <v>164</v>
      </c>
      <c r="AD486" s="2">
        <f t="shared" si="138"/>
        <v>191</v>
      </c>
      <c r="AE486" s="2">
        <f t="shared" si="137"/>
        <v>197</v>
      </c>
      <c r="AF486" s="2">
        <f t="shared" si="137"/>
        <v>2</v>
      </c>
      <c r="AG486" s="1" t="s">
        <v>285</v>
      </c>
      <c r="AH486" s="1" t="s">
        <v>316</v>
      </c>
      <c r="AI486" s="1">
        <v>58</v>
      </c>
      <c r="AJ486" s="1" t="s">
        <v>89</v>
      </c>
    </row>
    <row r="487" spans="1:36" x14ac:dyDescent="0.25">
      <c r="A487" s="3">
        <v>43774</v>
      </c>
      <c r="B487" s="4">
        <v>2</v>
      </c>
      <c r="C487" s="4">
        <f t="shared" si="122"/>
        <v>0</v>
      </c>
      <c r="D487" s="4">
        <f t="shared" si="123"/>
        <v>1</v>
      </c>
      <c r="E487" s="4">
        <f t="shared" si="124"/>
        <v>2</v>
      </c>
      <c r="F487" s="4">
        <f t="shared" si="127"/>
        <v>0</v>
      </c>
      <c r="G487" s="4">
        <f t="shared" si="128"/>
        <v>1</v>
      </c>
      <c r="H487" s="4">
        <f t="shared" si="129"/>
        <v>0</v>
      </c>
      <c r="I487" s="4">
        <f t="shared" si="130"/>
        <v>0</v>
      </c>
      <c r="J487" s="4">
        <f t="shared" si="131"/>
        <v>0</v>
      </c>
      <c r="K487" s="4">
        <f t="shared" si="132"/>
        <v>1</v>
      </c>
      <c r="L487" s="4">
        <f t="shared" si="125"/>
        <v>1</v>
      </c>
      <c r="M487" s="6">
        <f>( (_xlfn.DAYS(A487,Datas!$C$7)) / Datas!$E$7) * 100</f>
        <v>69.402985074626869</v>
      </c>
      <c r="N487" s="6">
        <f t="shared" si="126"/>
        <v>16.666666666666664</v>
      </c>
      <c r="O487" s="1">
        <v>620</v>
      </c>
      <c r="P487" s="2">
        <f t="shared" si="135"/>
        <v>594</v>
      </c>
      <c r="Q487" s="2">
        <f t="shared" si="135"/>
        <v>291</v>
      </c>
      <c r="R487" s="2">
        <f t="shared" si="135"/>
        <v>485</v>
      </c>
      <c r="S487" s="2">
        <f t="shared" si="135"/>
        <v>613</v>
      </c>
      <c r="T487" s="2">
        <f t="shared" si="136"/>
        <v>568</v>
      </c>
      <c r="U487" s="1">
        <v>381</v>
      </c>
      <c r="V487" s="2">
        <f>U486</f>
        <v>350</v>
      </c>
      <c r="W487" s="2">
        <f t="shared" si="133"/>
        <v>216</v>
      </c>
      <c r="X487" s="2">
        <f t="shared" si="133"/>
        <v>358</v>
      </c>
      <c r="Y487" s="2">
        <f t="shared" si="133"/>
        <v>369</v>
      </c>
      <c r="Z487" s="2">
        <f t="shared" si="134"/>
        <v>351</v>
      </c>
      <c r="AA487" s="1">
        <v>252</v>
      </c>
      <c r="AB487" s="2">
        <f t="shared" si="138"/>
        <v>168</v>
      </c>
      <c r="AC487" s="2">
        <f t="shared" si="138"/>
        <v>92</v>
      </c>
      <c r="AD487" s="2">
        <f t="shared" si="138"/>
        <v>164</v>
      </c>
      <c r="AE487" s="2">
        <f t="shared" si="137"/>
        <v>191</v>
      </c>
      <c r="AF487" s="2">
        <f t="shared" si="137"/>
        <v>197</v>
      </c>
      <c r="AG487" s="1" t="s">
        <v>126</v>
      </c>
      <c r="AH487" s="1" t="s">
        <v>327</v>
      </c>
      <c r="AI487" s="1">
        <v>68</v>
      </c>
      <c r="AJ487" s="1" t="s">
        <v>18</v>
      </c>
    </row>
    <row r="488" spans="1:36" x14ac:dyDescent="0.25">
      <c r="A488" s="3">
        <v>43775</v>
      </c>
      <c r="B488" s="4">
        <v>2</v>
      </c>
      <c r="C488" s="4">
        <f t="shared" si="122"/>
        <v>0</v>
      </c>
      <c r="D488" s="4">
        <f t="shared" si="123"/>
        <v>1</v>
      </c>
      <c r="E488" s="4">
        <f t="shared" si="124"/>
        <v>3</v>
      </c>
      <c r="F488" s="4">
        <f t="shared" si="127"/>
        <v>0</v>
      </c>
      <c r="G488" s="4">
        <f t="shared" si="128"/>
        <v>0</v>
      </c>
      <c r="H488" s="4">
        <f t="shared" si="129"/>
        <v>1</v>
      </c>
      <c r="I488" s="4">
        <f t="shared" si="130"/>
        <v>0</v>
      </c>
      <c r="J488" s="4">
        <f t="shared" si="131"/>
        <v>0</v>
      </c>
      <c r="K488" s="4">
        <f t="shared" si="132"/>
        <v>1</v>
      </c>
      <c r="L488" s="4">
        <f t="shared" si="125"/>
        <v>1</v>
      </c>
      <c r="M488" s="6">
        <f>( (_xlfn.DAYS(A488,Datas!$C$7)) / Datas!$E$7) * 100</f>
        <v>70.149253731343293</v>
      </c>
      <c r="N488" s="6">
        <f t="shared" si="126"/>
        <v>20</v>
      </c>
      <c r="O488" s="1">
        <v>543</v>
      </c>
      <c r="P488" s="2">
        <f t="shared" si="135"/>
        <v>620</v>
      </c>
      <c r="Q488" s="2">
        <f t="shared" si="135"/>
        <v>594</v>
      </c>
      <c r="R488" s="2">
        <f t="shared" si="135"/>
        <v>291</v>
      </c>
      <c r="S488" s="2">
        <f t="shared" si="135"/>
        <v>485</v>
      </c>
      <c r="T488" s="2">
        <f t="shared" si="136"/>
        <v>613</v>
      </c>
      <c r="U488" s="1">
        <v>361</v>
      </c>
      <c r="V488" s="2">
        <f>U487</f>
        <v>381</v>
      </c>
      <c r="W488" s="2">
        <f t="shared" si="133"/>
        <v>350</v>
      </c>
      <c r="X488" s="2">
        <f t="shared" si="133"/>
        <v>216</v>
      </c>
      <c r="Y488" s="2">
        <f t="shared" si="133"/>
        <v>358</v>
      </c>
      <c r="Z488" s="2">
        <f t="shared" si="134"/>
        <v>369</v>
      </c>
      <c r="AA488" s="1">
        <v>192</v>
      </c>
      <c r="AB488" s="2">
        <f t="shared" si="138"/>
        <v>252</v>
      </c>
      <c r="AC488" s="2">
        <f t="shared" si="138"/>
        <v>168</v>
      </c>
      <c r="AD488" s="2">
        <f t="shared" si="138"/>
        <v>92</v>
      </c>
      <c r="AE488" s="2">
        <f t="shared" si="137"/>
        <v>164</v>
      </c>
      <c r="AF488" s="2">
        <f t="shared" si="137"/>
        <v>191</v>
      </c>
      <c r="AG488" s="1" t="s">
        <v>73</v>
      </c>
      <c r="AH488" s="1" t="s">
        <v>251</v>
      </c>
      <c r="AI488" s="1">
        <v>78</v>
      </c>
      <c r="AJ488" s="1" t="s">
        <v>176</v>
      </c>
    </row>
    <row r="489" spans="1:36" x14ac:dyDescent="0.25">
      <c r="A489" s="3">
        <v>43776</v>
      </c>
      <c r="B489" s="4">
        <v>2</v>
      </c>
      <c r="C489" s="4">
        <f t="shared" si="122"/>
        <v>0</v>
      </c>
      <c r="D489" s="4">
        <f t="shared" si="123"/>
        <v>1</v>
      </c>
      <c r="E489" s="4">
        <f t="shared" si="124"/>
        <v>4</v>
      </c>
      <c r="F489" s="4">
        <f t="shared" si="127"/>
        <v>0</v>
      </c>
      <c r="G489" s="4">
        <f t="shared" si="128"/>
        <v>0</v>
      </c>
      <c r="H489" s="4">
        <f t="shared" si="129"/>
        <v>0</v>
      </c>
      <c r="I489" s="4">
        <f t="shared" si="130"/>
        <v>1</v>
      </c>
      <c r="J489" s="4">
        <f t="shared" si="131"/>
        <v>0</v>
      </c>
      <c r="K489" s="4">
        <f t="shared" si="132"/>
        <v>1</v>
      </c>
      <c r="L489" s="4">
        <f t="shared" si="125"/>
        <v>1</v>
      </c>
      <c r="M489" s="6">
        <f>( (_xlfn.DAYS(A489,Datas!$C$7)) / Datas!$E$7) * 100</f>
        <v>70.895522388059703</v>
      </c>
      <c r="N489" s="6">
        <f t="shared" si="126"/>
        <v>23.333333333333332</v>
      </c>
      <c r="O489" s="1">
        <v>500</v>
      </c>
      <c r="P489" s="2">
        <f t="shared" si="135"/>
        <v>543</v>
      </c>
      <c r="Q489" s="2">
        <f t="shared" si="135"/>
        <v>620</v>
      </c>
      <c r="R489" s="2">
        <f t="shared" si="135"/>
        <v>594</v>
      </c>
      <c r="S489" s="2">
        <f t="shared" si="135"/>
        <v>291</v>
      </c>
      <c r="T489" s="2">
        <f t="shared" si="136"/>
        <v>485</v>
      </c>
      <c r="U489" s="1">
        <v>347</v>
      </c>
      <c r="V489" s="2">
        <f>U488</f>
        <v>361</v>
      </c>
      <c r="W489" s="2">
        <f t="shared" si="133"/>
        <v>381</v>
      </c>
      <c r="X489" s="2">
        <f t="shared" si="133"/>
        <v>350</v>
      </c>
      <c r="Y489" s="2">
        <f t="shared" si="133"/>
        <v>216</v>
      </c>
      <c r="Z489" s="2">
        <f t="shared" si="134"/>
        <v>358</v>
      </c>
      <c r="AA489" s="1">
        <v>219</v>
      </c>
      <c r="AB489" s="2">
        <f t="shared" si="138"/>
        <v>192</v>
      </c>
      <c r="AC489" s="2">
        <f t="shared" si="138"/>
        <v>252</v>
      </c>
      <c r="AD489" s="2">
        <f t="shared" si="138"/>
        <v>168</v>
      </c>
      <c r="AE489" s="2">
        <f t="shared" si="137"/>
        <v>92</v>
      </c>
      <c r="AF489" s="2">
        <f t="shared" si="137"/>
        <v>164</v>
      </c>
      <c r="AG489" s="1" t="s">
        <v>110</v>
      </c>
      <c r="AH489" s="1" t="s">
        <v>6</v>
      </c>
      <c r="AI489" s="1">
        <v>79</v>
      </c>
      <c r="AJ489" s="1" t="s">
        <v>77</v>
      </c>
    </row>
    <row r="490" spans="1:36" x14ac:dyDescent="0.25">
      <c r="A490" s="3">
        <v>43777</v>
      </c>
      <c r="B490" s="4">
        <v>2</v>
      </c>
      <c r="C490" s="4">
        <f t="shared" si="122"/>
        <v>0</v>
      </c>
      <c r="D490" s="4">
        <f t="shared" si="123"/>
        <v>1</v>
      </c>
      <c r="E490" s="4">
        <f t="shared" si="124"/>
        <v>5</v>
      </c>
      <c r="F490" s="4">
        <f t="shared" si="127"/>
        <v>0</v>
      </c>
      <c r="G490" s="4">
        <f t="shared" si="128"/>
        <v>0</v>
      </c>
      <c r="H490" s="4">
        <f t="shared" si="129"/>
        <v>0</v>
      </c>
      <c r="I490" s="4">
        <f t="shared" si="130"/>
        <v>0</v>
      </c>
      <c r="J490" s="4">
        <f t="shared" si="131"/>
        <v>1</v>
      </c>
      <c r="K490" s="4">
        <f t="shared" si="132"/>
        <v>1</v>
      </c>
      <c r="L490" s="4">
        <f t="shared" si="125"/>
        <v>3</v>
      </c>
      <c r="M490" s="6">
        <f>( (_xlfn.DAYS(A490,Datas!$C$7)) / Datas!$E$7) * 100</f>
        <v>71.641791044776113</v>
      </c>
      <c r="N490" s="6">
        <f t="shared" si="126"/>
        <v>26.666666666666668</v>
      </c>
      <c r="O490" s="1">
        <v>249</v>
      </c>
      <c r="P490" s="2">
        <f t="shared" si="135"/>
        <v>500</v>
      </c>
      <c r="Q490" s="2">
        <f t="shared" si="135"/>
        <v>543</v>
      </c>
      <c r="R490" s="2">
        <f t="shared" si="135"/>
        <v>620</v>
      </c>
      <c r="S490" s="2">
        <f t="shared" si="135"/>
        <v>594</v>
      </c>
      <c r="T490" s="2">
        <f t="shared" si="136"/>
        <v>291</v>
      </c>
      <c r="U490" s="1">
        <v>194</v>
      </c>
      <c r="V490" s="2">
        <f>U489</f>
        <v>347</v>
      </c>
      <c r="W490" s="2">
        <f t="shared" si="133"/>
        <v>361</v>
      </c>
      <c r="X490" s="2">
        <f t="shared" si="133"/>
        <v>381</v>
      </c>
      <c r="Y490" s="2">
        <f t="shared" si="133"/>
        <v>350</v>
      </c>
      <c r="Z490" s="2">
        <f t="shared" si="134"/>
        <v>216</v>
      </c>
      <c r="AA490" s="1">
        <v>88</v>
      </c>
      <c r="AB490" s="2">
        <f t="shared" si="138"/>
        <v>219</v>
      </c>
      <c r="AC490" s="2">
        <f t="shared" si="138"/>
        <v>192</v>
      </c>
      <c r="AD490" s="2">
        <f t="shared" si="138"/>
        <v>252</v>
      </c>
      <c r="AE490" s="2">
        <f t="shared" si="137"/>
        <v>168</v>
      </c>
      <c r="AF490" s="2">
        <f t="shared" si="137"/>
        <v>92</v>
      </c>
      <c r="AG490" s="1" t="s">
        <v>282</v>
      </c>
      <c r="AH490" s="1" t="s">
        <v>5</v>
      </c>
      <c r="AI490" s="1">
        <v>83</v>
      </c>
      <c r="AJ490" s="1" t="s">
        <v>168</v>
      </c>
    </row>
    <row r="491" spans="1:36" x14ac:dyDescent="0.25">
      <c r="A491" s="3">
        <v>43780</v>
      </c>
      <c r="B491" s="4">
        <v>2</v>
      </c>
      <c r="C491" s="4">
        <f t="shared" si="122"/>
        <v>0</v>
      </c>
      <c r="D491" s="4">
        <f t="shared" si="123"/>
        <v>1</v>
      </c>
      <c r="E491" s="4">
        <f t="shared" si="124"/>
        <v>1</v>
      </c>
      <c r="F491" s="4">
        <f t="shared" si="127"/>
        <v>1</v>
      </c>
      <c r="G491" s="4">
        <f t="shared" si="128"/>
        <v>0</v>
      </c>
      <c r="H491" s="4">
        <f t="shared" si="129"/>
        <v>0</v>
      </c>
      <c r="I491" s="4">
        <f t="shared" si="130"/>
        <v>0</v>
      </c>
      <c r="J491" s="4">
        <f t="shared" si="131"/>
        <v>0</v>
      </c>
      <c r="K491" s="4">
        <f t="shared" si="132"/>
        <v>3</v>
      </c>
      <c r="L491" s="4">
        <f t="shared" si="125"/>
        <v>1</v>
      </c>
      <c r="M491" s="6">
        <f>( (_xlfn.DAYS(A491,Datas!$C$7)) / Datas!$E$7) * 100</f>
        <v>73.880597014925371</v>
      </c>
      <c r="N491" s="6">
        <f t="shared" si="126"/>
        <v>36.666666666666664</v>
      </c>
      <c r="O491" s="1">
        <v>648</v>
      </c>
      <c r="P491" s="2">
        <f t="shared" si="135"/>
        <v>249</v>
      </c>
      <c r="Q491" s="2">
        <f t="shared" si="135"/>
        <v>500</v>
      </c>
      <c r="R491" s="2">
        <f t="shared" si="135"/>
        <v>543</v>
      </c>
      <c r="S491" s="2">
        <f t="shared" si="135"/>
        <v>620</v>
      </c>
      <c r="T491" s="2">
        <f t="shared" si="136"/>
        <v>594</v>
      </c>
      <c r="U491" s="1">
        <v>322</v>
      </c>
      <c r="V491" s="2">
        <f>U490</f>
        <v>194</v>
      </c>
      <c r="W491" s="2">
        <f t="shared" si="133"/>
        <v>347</v>
      </c>
      <c r="X491" s="2">
        <f t="shared" si="133"/>
        <v>361</v>
      </c>
      <c r="Y491" s="2">
        <f t="shared" si="133"/>
        <v>381</v>
      </c>
      <c r="Z491" s="2">
        <f t="shared" si="134"/>
        <v>350</v>
      </c>
      <c r="AA491" s="1">
        <v>201</v>
      </c>
      <c r="AB491" s="2">
        <f t="shared" si="138"/>
        <v>88</v>
      </c>
      <c r="AC491" s="2">
        <f t="shared" si="138"/>
        <v>219</v>
      </c>
      <c r="AD491" s="2">
        <f t="shared" si="138"/>
        <v>192</v>
      </c>
      <c r="AE491" s="2">
        <f t="shared" si="137"/>
        <v>252</v>
      </c>
      <c r="AF491" s="2">
        <f t="shared" si="137"/>
        <v>168</v>
      </c>
      <c r="AG491" s="1" t="s">
        <v>185</v>
      </c>
      <c r="AH491" s="1">
        <v>24</v>
      </c>
      <c r="AI491" s="1">
        <v>77</v>
      </c>
      <c r="AJ491" s="1" t="s">
        <v>18</v>
      </c>
    </row>
    <row r="492" spans="1:36" x14ac:dyDescent="0.25">
      <c r="A492" s="3">
        <v>43781</v>
      </c>
      <c r="B492" s="4">
        <v>2</v>
      </c>
      <c r="C492" s="4">
        <f t="shared" si="122"/>
        <v>0</v>
      </c>
      <c r="D492" s="4">
        <f t="shared" si="123"/>
        <v>1</v>
      </c>
      <c r="E492" s="4">
        <f t="shared" si="124"/>
        <v>2</v>
      </c>
      <c r="F492" s="4">
        <f t="shared" si="127"/>
        <v>0</v>
      </c>
      <c r="G492" s="4">
        <f t="shared" si="128"/>
        <v>1</v>
      </c>
      <c r="H492" s="4">
        <f t="shared" si="129"/>
        <v>0</v>
      </c>
      <c r="I492" s="4">
        <f t="shared" si="130"/>
        <v>0</v>
      </c>
      <c r="J492" s="4">
        <f t="shared" si="131"/>
        <v>0</v>
      </c>
      <c r="K492" s="4">
        <f t="shared" si="132"/>
        <v>1</v>
      </c>
      <c r="L492" s="4">
        <f t="shared" si="125"/>
        <v>1</v>
      </c>
      <c r="M492" s="6">
        <f>( (_xlfn.DAYS(A492,Datas!$C$7)) / Datas!$E$7) * 100</f>
        <v>74.626865671641795</v>
      </c>
      <c r="N492" s="6">
        <f t="shared" si="126"/>
        <v>40</v>
      </c>
      <c r="O492" s="1">
        <v>612</v>
      </c>
      <c r="P492" s="2">
        <f t="shared" si="135"/>
        <v>648</v>
      </c>
      <c r="Q492" s="2">
        <f t="shared" si="135"/>
        <v>249</v>
      </c>
      <c r="R492" s="2">
        <f t="shared" si="135"/>
        <v>500</v>
      </c>
      <c r="S492" s="2">
        <f t="shared" si="135"/>
        <v>543</v>
      </c>
      <c r="T492" s="2">
        <f t="shared" si="136"/>
        <v>620</v>
      </c>
      <c r="U492" s="1">
        <v>415</v>
      </c>
      <c r="V492" s="2">
        <f>U491</f>
        <v>322</v>
      </c>
      <c r="W492" s="2">
        <f t="shared" si="133"/>
        <v>194</v>
      </c>
      <c r="X492" s="2">
        <f t="shared" si="133"/>
        <v>347</v>
      </c>
      <c r="Y492" s="2">
        <f t="shared" si="133"/>
        <v>361</v>
      </c>
      <c r="Z492" s="2">
        <f t="shared" si="134"/>
        <v>381</v>
      </c>
      <c r="AA492" s="1">
        <v>226</v>
      </c>
      <c r="AB492" s="2">
        <f t="shared" si="138"/>
        <v>201</v>
      </c>
      <c r="AC492" s="2">
        <f t="shared" si="138"/>
        <v>88</v>
      </c>
      <c r="AD492" s="2">
        <f t="shared" si="138"/>
        <v>219</v>
      </c>
      <c r="AE492" s="2">
        <f t="shared" si="137"/>
        <v>192</v>
      </c>
      <c r="AF492" s="2">
        <f t="shared" si="137"/>
        <v>252</v>
      </c>
      <c r="AG492" s="1" t="s">
        <v>303</v>
      </c>
      <c r="AH492" s="1" t="s">
        <v>290</v>
      </c>
      <c r="AI492" s="1">
        <v>69</v>
      </c>
      <c r="AJ492" s="1" t="s">
        <v>105</v>
      </c>
    </row>
    <row r="493" spans="1:36" x14ac:dyDescent="0.25">
      <c r="A493" s="3">
        <v>43782</v>
      </c>
      <c r="B493" s="4">
        <v>2</v>
      </c>
      <c r="C493" s="4">
        <f t="shared" si="122"/>
        <v>0</v>
      </c>
      <c r="D493" s="4">
        <f t="shared" si="123"/>
        <v>1</v>
      </c>
      <c r="E493" s="4">
        <f t="shared" si="124"/>
        <v>3</v>
      </c>
      <c r="F493" s="4">
        <f t="shared" si="127"/>
        <v>0</v>
      </c>
      <c r="G493" s="4">
        <f t="shared" si="128"/>
        <v>0</v>
      </c>
      <c r="H493" s="4">
        <f t="shared" si="129"/>
        <v>1</v>
      </c>
      <c r="I493" s="4">
        <f t="shared" si="130"/>
        <v>0</v>
      </c>
      <c r="J493" s="4">
        <f t="shared" si="131"/>
        <v>0</v>
      </c>
      <c r="K493" s="4">
        <f t="shared" si="132"/>
        <v>1</v>
      </c>
      <c r="L493" s="4">
        <f t="shared" si="125"/>
        <v>1</v>
      </c>
      <c r="M493" s="6">
        <f>( (_xlfn.DAYS(A493,Datas!$C$7)) / Datas!$E$7) * 100</f>
        <v>75.373134328358205</v>
      </c>
      <c r="N493" s="6">
        <f t="shared" si="126"/>
        <v>43.333333333333336</v>
      </c>
      <c r="O493" s="1">
        <v>480</v>
      </c>
      <c r="P493" s="2">
        <f t="shared" si="135"/>
        <v>612</v>
      </c>
      <c r="Q493" s="2">
        <f t="shared" si="135"/>
        <v>648</v>
      </c>
      <c r="R493" s="2">
        <f t="shared" si="135"/>
        <v>249</v>
      </c>
      <c r="S493" s="2">
        <f t="shared" si="135"/>
        <v>500</v>
      </c>
      <c r="T493" s="2">
        <f t="shared" si="136"/>
        <v>543</v>
      </c>
      <c r="U493" s="1">
        <v>323</v>
      </c>
      <c r="V493" s="2">
        <f>U492</f>
        <v>415</v>
      </c>
      <c r="W493" s="2">
        <f t="shared" si="133"/>
        <v>322</v>
      </c>
      <c r="X493" s="2">
        <f t="shared" si="133"/>
        <v>194</v>
      </c>
      <c r="Y493" s="2">
        <f t="shared" si="133"/>
        <v>347</v>
      </c>
      <c r="Z493" s="2">
        <f t="shared" si="134"/>
        <v>361</v>
      </c>
      <c r="AA493" s="1">
        <v>168</v>
      </c>
      <c r="AB493" s="2">
        <f t="shared" si="138"/>
        <v>226</v>
      </c>
      <c r="AC493" s="2">
        <f t="shared" si="138"/>
        <v>201</v>
      </c>
      <c r="AD493" s="2">
        <f t="shared" si="138"/>
        <v>88</v>
      </c>
      <c r="AE493" s="2">
        <f t="shared" si="137"/>
        <v>219</v>
      </c>
      <c r="AF493" s="2">
        <f t="shared" si="137"/>
        <v>192</v>
      </c>
      <c r="AG493" s="1" t="s">
        <v>59</v>
      </c>
      <c r="AH493" s="1" t="s">
        <v>5</v>
      </c>
      <c r="AI493" s="1">
        <v>71</v>
      </c>
      <c r="AJ493" s="1" t="s">
        <v>76</v>
      </c>
    </row>
    <row r="494" spans="1:36" x14ac:dyDescent="0.25">
      <c r="A494" s="3">
        <v>43783</v>
      </c>
      <c r="B494" s="4">
        <v>2</v>
      </c>
      <c r="C494" s="4">
        <f t="shared" si="122"/>
        <v>0</v>
      </c>
      <c r="D494" s="4">
        <f t="shared" si="123"/>
        <v>1</v>
      </c>
      <c r="E494" s="4">
        <f t="shared" si="124"/>
        <v>4</v>
      </c>
      <c r="F494" s="4">
        <f t="shared" si="127"/>
        <v>0</v>
      </c>
      <c r="G494" s="4">
        <f t="shared" si="128"/>
        <v>0</v>
      </c>
      <c r="H494" s="4">
        <f t="shared" si="129"/>
        <v>0</v>
      </c>
      <c r="I494" s="4">
        <f t="shared" si="130"/>
        <v>1</v>
      </c>
      <c r="J494" s="4">
        <f t="shared" si="131"/>
        <v>0</v>
      </c>
      <c r="K494" s="4">
        <f t="shared" si="132"/>
        <v>1</v>
      </c>
      <c r="L494" s="4">
        <f t="shared" si="125"/>
        <v>4</v>
      </c>
      <c r="M494" s="6">
        <f>( (_xlfn.DAYS(A494,Datas!$C$7)) / Datas!$E$7) * 100</f>
        <v>76.119402985074629</v>
      </c>
      <c r="N494" s="6">
        <f t="shared" si="126"/>
        <v>46.666666666666664</v>
      </c>
      <c r="O494" s="1">
        <v>365</v>
      </c>
      <c r="P494" s="2">
        <f t="shared" si="135"/>
        <v>480</v>
      </c>
      <c r="Q494" s="2">
        <f t="shared" si="135"/>
        <v>612</v>
      </c>
      <c r="R494" s="2">
        <f t="shared" si="135"/>
        <v>648</v>
      </c>
      <c r="S494" s="2">
        <f t="shared" si="135"/>
        <v>249</v>
      </c>
      <c r="T494" s="2">
        <f t="shared" si="136"/>
        <v>500</v>
      </c>
      <c r="U494" s="1">
        <v>296</v>
      </c>
      <c r="V494" s="2">
        <f>U493</f>
        <v>323</v>
      </c>
      <c r="W494" s="2">
        <f t="shared" si="133"/>
        <v>415</v>
      </c>
      <c r="X494" s="2">
        <f t="shared" si="133"/>
        <v>322</v>
      </c>
      <c r="Y494" s="2">
        <f t="shared" si="133"/>
        <v>194</v>
      </c>
      <c r="Z494" s="2">
        <f t="shared" si="134"/>
        <v>347</v>
      </c>
      <c r="AA494" s="1">
        <v>116</v>
      </c>
      <c r="AB494" s="2">
        <f t="shared" si="138"/>
        <v>168</v>
      </c>
      <c r="AC494" s="2">
        <f t="shared" si="138"/>
        <v>226</v>
      </c>
      <c r="AD494" s="2">
        <f t="shared" si="138"/>
        <v>201</v>
      </c>
      <c r="AE494" s="2">
        <f t="shared" si="137"/>
        <v>88</v>
      </c>
      <c r="AF494" s="2">
        <f t="shared" si="137"/>
        <v>219</v>
      </c>
      <c r="AG494" s="1" t="s">
        <v>253</v>
      </c>
      <c r="AH494" s="1" t="s">
        <v>207</v>
      </c>
      <c r="AI494" s="1">
        <v>93</v>
      </c>
      <c r="AJ494" s="1" t="s">
        <v>136</v>
      </c>
    </row>
    <row r="495" spans="1:36" x14ac:dyDescent="0.25">
      <c r="A495" s="3">
        <v>43787</v>
      </c>
      <c r="B495" s="4">
        <v>2</v>
      </c>
      <c r="C495" s="4">
        <f t="shared" si="122"/>
        <v>0</v>
      </c>
      <c r="D495" s="4">
        <f t="shared" si="123"/>
        <v>1</v>
      </c>
      <c r="E495" s="4">
        <f t="shared" si="124"/>
        <v>1</v>
      </c>
      <c r="F495" s="4">
        <f t="shared" si="127"/>
        <v>1</v>
      </c>
      <c r="G495" s="4">
        <f t="shared" si="128"/>
        <v>0</v>
      </c>
      <c r="H495" s="4">
        <f t="shared" si="129"/>
        <v>0</v>
      </c>
      <c r="I495" s="4">
        <f t="shared" si="130"/>
        <v>0</v>
      </c>
      <c r="J495" s="4">
        <f t="shared" si="131"/>
        <v>0</v>
      </c>
      <c r="K495" s="4">
        <f t="shared" si="132"/>
        <v>4</v>
      </c>
      <c r="L495" s="4">
        <f t="shared" si="125"/>
        <v>1</v>
      </c>
      <c r="M495" s="6">
        <f>( (_xlfn.DAYS(A495,Datas!$C$7)) / Datas!$E$7) * 100</f>
        <v>79.104477611940297</v>
      </c>
      <c r="N495" s="6">
        <f t="shared" si="126"/>
        <v>60</v>
      </c>
      <c r="O495" s="1">
        <v>464</v>
      </c>
      <c r="P495" s="2">
        <f t="shared" si="135"/>
        <v>365</v>
      </c>
      <c r="Q495" s="2">
        <f t="shared" si="135"/>
        <v>480</v>
      </c>
      <c r="R495" s="2">
        <f t="shared" si="135"/>
        <v>612</v>
      </c>
      <c r="S495" s="2">
        <f t="shared" si="135"/>
        <v>648</v>
      </c>
      <c r="T495" s="2">
        <f t="shared" si="136"/>
        <v>249</v>
      </c>
      <c r="U495" s="1">
        <v>264</v>
      </c>
      <c r="V495" s="2">
        <f>U494</f>
        <v>296</v>
      </c>
      <c r="W495" s="2">
        <f t="shared" si="133"/>
        <v>323</v>
      </c>
      <c r="X495" s="2">
        <f t="shared" si="133"/>
        <v>415</v>
      </c>
      <c r="Y495" s="2">
        <f t="shared" si="133"/>
        <v>322</v>
      </c>
      <c r="Z495" s="2">
        <f t="shared" si="134"/>
        <v>194</v>
      </c>
      <c r="AA495" s="1">
        <v>144</v>
      </c>
      <c r="AB495" s="2">
        <f t="shared" si="138"/>
        <v>116</v>
      </c>
      <c r="AC495" s="2">
        <f t="shared" si="138"/>
        <v>168</v>
      </c>
      <c r="AD495" s="2">
        <f t="shared" si="138"/>
        <v>226</v>
      </c>
      <c r="AE495" s="2">
        <f t="shared" si="137"/>
        <v>201</v>
      </c>
      <c r="AF495" s="2">
        <f t="shared" si="137"/>
        <v>88</v>
      </c>
      <c r="AG495" s="1" t="s">
        <v>95</v>
      </c>
      <c r="AH495" s="1" t="s">
        <v>103</v>
      </c>
      <c r="AI495" s="1">
        <v>77</v>
      </c>
      <c r="AJ495" s="1" t="s">
        <v>136</v>
      </c>
    </row>
    <row r="496" spans="1:36" x14ac:dyDescent="0.25">
      <c r="A496" s="3">
        <v>43788</v>
      </c>
      <c r="B496" s="4">
        <v>2</v>
      </c>
      <c r="C496" s="4">
        <f t="shared" si="122"/>
        <v>0</v>
      </c>
      <c r="D496" s="4">
        <f t="shared" si="123"/>
        <v>1</v>
      </c>
      <c r="E496" s="4">
        <f t="shared" si="124"/>
        <v>2</v>
      </c>
      <c r="F496" s="4">
        <f t="shared" si="127"/>
        <v>0</v>
      </c>
      <c r="G496" s="4">
        <f t="shared" si="128"/>
        <v>1</v>
      </c>
      <c r="H496" s="4">
        <f t="shared" si="129"/>
        <v>0</v>
      </c>
      <c r="I496" s="4">
        <f t="shared" si="130"/>
        <v>0</v>
      </c>
      <c r="J496" s="4">
        <f t="shared" si="131"/>
        <v>0</v>
      </c>
      <c r="K496" s="4">
        <f t="shared" si="132"/>
        <v>1</v>
      </c>
      <c r="L496" s="4">
        <f t="shared" si="125"/>
        <v>1</v>
      </c>
      <c r="M496" s="6">
        <f>( (_xlfn.DAYS(A496,Datas!$C$7)) / Datas!$E$7) * 100</f>
        <v>79.850746268656707</v>
      </c>
      <c r="N496" s="6">
        <f t="shared" si="126"/>
        <v>63.333333333333329</v>
      </c>
      <c r="O496" s="1">
        <v>434</v>
      </c>
      <c r="P496" s="2">
        <f t="shared" si="135"/>
        <v>464</v>
      </c>
      <c r="Q496" s="2">
        <f t="shared" si="135"/>
        <v>365</v>
      </c>
      <c r="R496" s="2">
        <f t="shared" si="135"/>
        <v>480</v>
      </c>
      <c r="S496" s="2">
        <f t="shared" si="135"/>
        <v>612</v>
      </c>
      <c r="T496" s="2">
        <f t="shared" si="136"/>
        <v>648</v>
      </c>
      <c r="U496" s="1">
        <v>334</v>
      </c>
      <c r="V496" s="2">
        <f>U495</f>
        <v>264</v>
      </c>
      <c r="W496" s="2">
        <f t="shared" si="133"/>
        <v>296</v>
      </c>
      <c r="X496" s="2">
        <f t="shared" si="133"/>
        <v>323</v>
      </c>
      <c r="Y496" s="2">
        <f t="shared" si="133"/>
        <v>415</v>
      </c>
      <c r="Z496" s="2">
        <f t="shared" si="134"/>
        <v>322</v>
      </c>
      <c r="AA496" s="1">
        <v>200</v>
      </c>
      <c r="AB496" s="2">
        <f t="shared" si="138"/>
        <v>144</v>
      </c>
      <c r="AC496" s="2">
        <f t="shared" si="138"/>
        <v>116</v>
      </c>
      <c r="AD496" s="2">
        <f t="shared" si="138"/>
        <v>168</v>
      </c>
      <c r="AE496" s="2">
        <f t="shared" si="137"/>
        <v>226</v>
      </c>
      <c r="AF496" s="2">
        <f t="shared" si="137"/>
        <v>201</v>
      </c>
      <c r="AG496" s="1" t="s">
        <v>142</v>
      </c>
      <c r="AH496" s="1" t="s">
        <v>221</v>
      </c>
      <c r="AI496" s="1">
        <v>68</v>
      </c>
      <c r="AJ496" s="1" t="s">
        <v>77</v>
      </c>
    </row>
    <row r="497" spans="1:36" x14ac:dyDescent="0.25">
      <c r="A497" s="3">
        <v>43789</v>
      </c>
      <c r="B497" s="4">
        <v>2</v>
      </c>
      <c r="C497" s="4">
        <f t="shared" si="122"/>
        <v>0</v>
      </c>
      <c r="D497" s="4">
        <f t="shared" si="123"/>
        <v>1</v>
      </c>
      <c r="E497" s="4">
        <f t="shared" si="124"/>
        <v>3</v>
      </c>
      <c r="F497" s="4">
        <f t="shared" si="127"/>
        <v>0</v>
      </c>
      <c r="G497" s="4">
        <f t="shared" si="128"/>
        <v>0</v>
      </c>
      <c r="H497" s="4">
        <f t="shared" si="129"/>
        <v>1</v>
      </c>
      <c r="I497" s="4">
        <f t="shared" si="130"/>
        <v>0</v>
      </c>
      <c r="J497" s="4">
        <f t="shared" si="131"/>
        <v>0</v>
      </c>
      <c r="K497" s="4">
        <f t="shared" si="132"/>
        <v>1</v>
      </c>
      <c r="L497" s="4">
        <f t="shared" si="125"/>
        <v>1</v>
      </c>
      <c r="M497" s="6">
        <f>( (_xlfn.DAYS(A497,Datas!$C$7)) / Datas!$E$7) * 100</f>
        <v>80.597014925373131</v>
      </c>
      <c r="N497" s="6">
        <f t="shared" si="126"/>
        <v>66.666666666666657</v>
      </c>
      <c r="O497" s="1">
        <v>478</v>
      </c>
      <c r="P497" s="2">
        <f t="shared" si="135"/>
        <v>434</v>
      </c>
      <c r="Q497" s="2">
        <f t="shared" si="135"/>
        <v>464</v>
      </c>
      <c r="R497" s="2">
        <f t="shared" si="135"/>
        <v>365</v>
      </c>
      <c r="S497" s="2">
        <f t="shared" si="135"/>
        <v>480</v>
      </c>
      <c r="T497" s="2">
        <f t="shared" si="136"/>
        <v>612</v>
      </c>
      <c r="U497" s="1">
        <v>327</v>
      </c>
      <c r="V497" s="2">
        <f>U496</f>
        <v>334</v>
      </c>
      <c r="W497" s="2">
        <f t="shared" si="133"/>
        <v>264</v>
      </c>
      <c r="X497" s="2">
        <f t="shared" si="133"/>
        <v>296</v>
      </c>
      <c r="Y497" s="2">
        <f t="shared" si="133"/>
        <v>323</v>
      </c>
      <c r="Z497" s="2">
        <f t="shared" si="134"/>
        <v>415</v>
      </c>
      <c r="AA497" s="1">
        <v>156</v>
      </c>
      <c r="AB497" s="2">
        <f t="shared" si="138"/>
        <v>200</v>
      </c>
      <c r="AC497" s="2">
        <f t="shared" si="138"/>
        <v>144</v>
      </c>
      <c r="AD497" s="2">
        <f t="shared" si="138"/>
        <v>116</v>
      </c>
      <c r="AE497" s="2">
        <f t="shared" si="137"/>
        <v>168</v>
      </c>
      <c r="AF497" s="2">
        <f t="shared" si="137"/>
        <v>226</v>
      </c>
      <c r="AG497" s="1" t="s">
        <v>130</v>
      </c>
      <c r="AH497" s="1">
        <v>23</v>
      </c>
      <c r="AI497" s="1">
        <v>75</v>
      </c>
      <c r="AJ497" s="1" t="s">
        <v>122</v>
      </c>
    </row>
    <row r="498" spans="1:36" x14ac:dyDescent="0.25">
      <c r="A498" s="3">
        <v>43790</v>
      </c>
      <c r="B498" s="4">
        <v>2</v>
      </c>
      <c r="C498" s="4">
        <f t="shared" si="122"/>
        <v>0</v>
      </c>
      <c r="D498" s="4">
        <f t="shared" si="123"/>
        <v>1</v>
      </c>
      <c r="E498" s="4">
        <f t="shared" si="124"/>
        <v>4</v>
      </c>
      <c r="F498" s="4">
        <f t="shared" si="127"/>
        <v>0</v>
      </c>
      <c r="G498" s="4">
        <f t="shared" si="128"/>
        <v>0</v>
      </c>
      <c r="H498" s="4">
        <f t="shared" si="129"/>
        <v>0</v>
      </c>
      <c r="I498" s="4">
        <f t="shared" si="130"/>
        <v>1</v>
      </c>
      <c r="J498" s="4">
        <f t="shared" si="131"/>
        <v>0</v>
      </c>
      <c r="K498" s="4">
        <f t="shared" si="132"/>
        <v>1</v>
      </c>
      <c r="L498" s="4">
        <f t="shared" si="125"/>
        <v>1</v>
      </c>
      <c r="M498" s="6">
        <f>( (_xlfn.DAYS(A498,Datas!$C$7)) / Datas!$E$7) * 100</f>
        <v>81.343283582089555</v>
      </c>
      <c r="N498" s="6">
        <f t="shared" si="126"/>
        <v>70</v>
      </c>
      <c r="O498" s="1">
        <v>470</v>
      </c>
      <c r="P498" s="2">
        <f t="shared" si="135"/>
        <v>478</v>
      </c>
      <c r="Q498" s="2">
        <f t="shared" si="135"/>
        <v>434</v>
      </c>
      <c r="R498" s="2">
        <f t="shared" si="135"/>
        <v>464</v>
      </c>
      <c r="S498" s="2">
        <f t="shared" si="135"/>
        <v>365</v>
      </c>
      <c r="T498" s="2">
        <f t="shared" si="136"/>
        <v>480</v>
      </c>
      <c r="U498" s="1">
        <v>321</v>
      </c>
      <c r="V498" s="2">
        <f>U497</f>
        <v>327</v>
      </c>
      <c r="W498" s="2">
        <f t="shared" si="133"/>
        <v>334</v>
      </c>
      <c r="X498" s="2">
        <f t="shared" si="133"/>
        <v>264</v>
      </c>
      <c r="Y498" s="2">
        <f t="shared" si="133"/>
        <v>296</v>
      </c>
      <c r="Z498" s="2">
        <f t="shared" si="134"/>
        <v>323</v>
      </c>
      <c r="AA498" s="1">
        <v>200</v>
      </c>
      <c r="AB498" s="2">
        <f t="shared" si="138"/>
        <v>156</v>
      </c>
      <c r="AC498" s="2">
        <f t="shared" si="138"/>
        <v>200</v>
      </c>
      <c r="AD498" s="2">
        <f t="shared" si="138"/>
        <v>144</v>
      </c>
      <c r="AE498" s="2">
        <f t="shared" si="137"/>
        <v>116</v>
      </c>
      <c r="AF498" s="2">
        <f t="shared" si="137"/>
        <v>168</v>
      </c>
      <c r="AG498" s="1" t="s">
        <v>19</v>
      </c>
      <c r="AH498" s="1">
        <v>25</v>
      </c>
      <c r="AI498" s="1">
        <v>63</v>
      </c>
      <c r="AJ498" s="1" t="s">
        <v>76</v>
      </c>
    </row>
    <row r="499" spans="1:36" x14ac:dyDescent="0.25">
      <c r="A499" s="3">
        <v>43791</v>
      </c>
      <c r="B499" s="4">
        <v>2</v>
      </c>
      <c r="C499" s="4">
        <f t="shared" si="122"/>
        <v>0</v>
      </c>
      <c r="D499" s="4">
        <f t="shared" si="123"/>
        <v>1</v>
      </c>
      <c r="E499" s="4">
        <f t="shared" si="124"/>
        <v>5</v>
      </c>
      <c r="F499" s="4">
        <f t="shared" si="127"/>
        <v>0</v>
      </c>
      <c r="G499" s="4">
        <f t="shared" si="128"/>
        <v>0</v>
      </c>
      <c r="H499" s="4">
        <f t="shared" si="129"/>
        <v>0</v>
      </c>
      <c r="I499" s="4">
        <f t="shared" si="130"/>
        <v>0</v>
      </c>
      <c r="J499" s="4">
        <f t="shared" si="131"/>
        <v>1</v>
      </c>
      <c r="K499" s="4">
        <f t="shared" si="132"/>
        <v>1</v>
      </c>
      <c r="L499" s="4">
        <f t="shared" si="125"/>
        <v>3</v>
      </c>
      <c r="M499" s="6">
        <f>( (_xlfn.DAYS(A499,Datas!$C$7)) / Datas!$E$7) * 100</f>
        <v>82.089552238805979</v>
      </c>
      <c r="N499" s="6">
        <f t="shared" si="126"/>
        <v>73.333333333333329</v>
      </c>
      <c r="O499" s="1">
        <v>222</v>
      </c>
      <c r="P499" s="2">
        <f t="shared" si="135"/>
        <v>470</v>
      </c>
      <c r="Q499" s="2">
        <f t="shared" si="135"/>
        <v>478</v>
      </c>
      <c r="R499" s="2">
        <f t="shared" si="135"/>
        <v>434</v>
      </c>
      <c r="S499" s="2">
        <f t="shared" si="135"/>
        <v>464</v>
      </c>
      <c r="T499" s="2">
        <f t="shared" si="136"/>
        <v>365</v>
      </c>
      <c r="U499" s="1">
        <v>173</v>
      </c>
      <c r="V499" s="2">
        <f>U498</f>
        <v>321</v>
      </c>
      <c r="W499" s="2">
        <f t="shared" si="133"/>
        <v>327</v>
      </c>
      <c r="X499" s="2">
        <f t="shared" si="133"/>
        <v>334</v>
      </c>
      <c r="Y499" s="2">
        <f t="shared" si="133"/>
        <v>264</v>
      </c>
      <c r="Z499" s="2">
        <f t="shared" si="134"/>
        <v>296</v>
      </c>
      <c r="AA499" s="1">
        <v>77</v>
      </c>
      <c r="AB499" s="2">
        <f t="shared" si="138"/>
        <v>200</v>
      </c>
      <c r="AC499" s="2">
        <f t="shared" si="138"/>
        <v>156</v>
      </c>
      <c r="AD499" s="2">
        <f t="shared" si="138"/>
        <v>200</v>
      </c>
      <c r="AE499" s="2">
        <f t="shared" si="137"/>
        <v>144</v>
      </c>
      <c r="AF499" s="2">
        <f t="shared" si="137"/>
        <v>116</v>
      </c>
      <c r="AG499" s="1" t="s">
        <v>253</v>
      </c>
      <c r="AH499" s="1" t="s">
        <v>318</v>
      </c>
      <c r="AI499" s="1">
        <v>60</v>
      </c>
      <c r="AJ499" s="1" t="s">
        <v>77</v>
      </c>
    </row>
    <row r="500" spans="1:36" x14ac:dyDescent="0.25">
      <c r="A500" s="3">
        <v>43794</v>
      </c>
      <c r="B500" s="4">
        <v>2</v>
      </c>
      <c r="C500" s="4">
        <f t="shared" si="122"/>
        <v>0</v>
      </c>
      <c r="D500" s="4">
        <f t="shared" si="123"/>
        <v>1</v>
      </c>
      <c r="E500" s="4">
        <f t="shared" si="124"/>
        <v>1</v>
      </c>
      <c r="F500" s="4">
        <f t="shared" si="127"/>
        <v>1</v>
      </c>
      <c r="G500" s="4">
        <f t="shared" si="128"/>
        <v>0</v>
      </c>
      <c r="H500" s="4">
        <f t="shared" si="129"/>
        <v>0</v>
      </c>
      <c r="I500" s="4">
        <f t="shared" si="130"/>
        <v>0</v>
      </c>
      <c r="J500" s="4">
        <f t="shared" si="131"/>
        <v>0</v>
      </c>
      <c r="K500" s="4">
        <f t="shared" si="132"/>
        <v>3</v>
      </c>
      <c r="L500" s="4">
        <f t="shared" si="125"/>
        <v>1</v>
      </c>
      <c r="M500" s="6">
        <f>( (_xlfn.DAYS(A500,Datas!$C$7)) / Datas!$E$7) * 100</f>
        <v>84.328358208955223</v>
      </c>
      <c r="N500" s="6">
        <f t="shared" si="126"/>
        <v>83.333333333333343</v>
      </c>
      <c r="O500" s="1">
        <v>487</v>
      </c>
      <c r="P500" s="2">
        <f t="shared" si="135"/>
        <v>222</v>
      </c>
      <c r="Q500" s="2">
        <f t="shared" si="135"/>
        <v>470</v>
      </c>
      <c r="R500" s="2">
        <f t="shared" si="135"/>
        <v>478</v>
      </c>
      <c r="S500" s="2">
        <f t="shared" si="135"/>
        <v>434</v>
      </c>
      <c r="T500" s="2">
        <f t="shared" si="136"/>
        <v>464</v>
      </c>
      <c r="U500" s="1">
        <v>264</v>
      </c>
      <c r="V500" s="2">
        <f>U499</f>
        <v>173</v>
      </c>
      <c r="W500" s="2">
        <f t="shared" si="133"/>
        <v>321</v>
      </c>
      <c r="X500" s="2">
        <f t="shared" si="133"/>
        <v>327</v>
      </c>
      <c r="Y500" s="2">
        <f t="shared" si="133"/>
        <v>334</v>
      </c>
      <c r="Z500" s="2">
        <f t="shared" si="134"/>
        <v>264</v>
      </c>
      <c r="AA500" s="1">
        <v>186</v>
      </c>
      <c r="AB500" s="2">
        <f t="shared" si="138"/>
        <v>77</v>
      </c>
      <c r="AC500" s="2">
        <f t="shared" si="138"/>
        <v>200</v>
      </c>
      <c r="AD500" s="2">
        <f t="shared" si="138"/>
        <v>156</v>
      </c>
      <c r="AE500" s="2">
        <f t="shared" si="137"/>
        <v>200</v>
      </c>
      <c r="AF500" s="2">
        <f t="shared" si="137"/>
        <v>144</v>
      </c>
      <c r="AG500" s="1" t="s">
        <v>148</v>
      </c>
      <c r="AH500" s="1" t="s">
        <v>70</v>
      </c>
      <c r="AI500" s="1">
        <v>65</v>
      </c>
      <c r="AJ500" s="1" t="s">
        <v>39</v>
      </c>
    </row>
    <row r="501" spans="1:36" x14ac:dyDescent="0.25">
      <c r="A501" s="3">
        <v>43795</v>
      </c>
      <c r="B501" s="4">
        <v>2</v>
      </c>
      <c r="C501" s="4">
        <f t="shared" si="122"/>
        <v>0</v>
      </c>
      <c r="D501" s="4">
        <f t="shared" si="123"/>
        <v>1</v>
      </c>
      <c r="E501" s="4">
        <f t="shared" si="124"/>
        <v>2</v>
      </c>
      <c r="F501" s="4">
        <f t="shared" si="127"/>
        <v>0</v>
      </c>
      <c r="G501" s="4">
        <f t="shared" si="128"/>
        <v>1</v>
      </c>
      <c r="H501" s="4">
        <f t="shared" si="129"/>
        <v>0</v>
      </c>
      <c r="I501" s="4">
        <f t="shared" si="130"/>
        <v>0</v>
      </c>
      <c r="J501" s="4">
        <f t="shared" si="131"/>
        <v>0</v>
      </c>
      <c r="K501" s="4">
        <f t="shared" si="132"/>
        <v>1</v>
      </c>
      <c r="L501" s="4">
        <f t="shared" si="125"/>
        <v>1</v>
      </c>
      <c r="M501" s="6">
        <f>( (_xlfn.DAYS(A501,Datas!$C$7)) / Datas!$E$7) * 100</f>
        <v>85.074626865671647</v>
      </c>
      <c r="N501" s="6">
        <f t="shared" si="126"/>
        <v>86.666666666666671</v>
      </c>
      <c r="O501" s="1">
        <v>500</v>
      </c>
      <c r="P501" s="2">
        <f t="shared" si="135"/>
        <v>487</v>
      </c>
      <c r="Q501" s="2">
        <f t="shared" si="135"/>
        <v>222</v>
      </c>
      <c r="R501" s="2">
        <f t="shared" si="135"/>
        <v>470</v>
      </c>
      <c r="S501" s="2">
        <f t="shared" si="135"/>
        <v>478</v>
      </c>
      <c r="T501" s="2">
        <f t="shared" si="136"/>
        <v>434</v>
      </c>
      <c r="U501" s="1">
        <v>346</v>
      </c>
      <c r="V501" s="2">
        <f>U500</f>
        <v>264</v>
      </c>
      <c r="W501" s="2">
        <f t="shared" si="133"/>
        <v>173</v>
      </c>
      <c r="X501" s="2">
        <f t="shared" si="133"/>
        <v>321</v>
      </c>
      <c r="Y501" s="2">
        <f t="shared" si="133"/>
        <v>327</v>
      </c>
      <c r="Z501" s="2">
        <f t="shared" si="134"/>
        <v>334</v>
      </c>
      <c r="AA501" s="1">
        <v>181</v>
      </c>
      <c r="AB501" s="2">
        <f t="shared" si="138"/>
        <v>186</v>
      </c>
      <c r="AC501" s="2">
        <f t="shared" si="138"/>
        <v>77</v>
      </c>
      <c r="AD501" s="2">
        <f t="shared" si="138"/>
        <v>200</v>
      </c>
      <c r="AE501" s="2">
        <f t="shared" si="137"/>
        <v>156</v>
      </c>
      <c r="AF501" s="2">
        <f t="shared" si="137"/>
        <v>200</v>
      </c>
      <c r="AG501" s="1" t="s">
        <v>59</v>
      </c>
      <c r="AH501" s="1" t="s">
        <v>46</v>
      </c>
      <c r="AI501" s="1">
        <v>67</v>
      </c>
      <c r="AJ501" s="1" t="s">
        <v>135</v>
      </c>
    </row>
    <row r="502" spans="1:36" x14ac:dyDescent="0.25">
      <c r="A502" s="3">
        <v>43796</v>
      </c>
      <c r="B502" s="4">
        <v>2</v>
      </c>
      <c r="C502" s="4">
        <f t="shared" si="122"/>
        <v>0</v>
      </c>
      <c r="D502" s="4">
        <f t="shared" si="123"/>
        <v>1</v>
      </c>
      <c r="E502" s="4">
        <f t="shared" si="124"/>
        <v>3</v>
      </c>
      <c r="F502" s="4">
        <f t="shared" si="127"/>
        <v>0</v>
      </c>
      <c r="G502" s="4">
        <f t="shared" si="128"/>
        <v>0</v>
      </c>
      <c r="H502" s="4">
        <f t="shared" si="129"/>
        <v>1</v>
      </c>
      <c r="I502" s="4">
        <f t="shared" si="130"/>
        <v>0</v>
      </c>
      <c r="J502" s="4">
        <f t="shared" si="131"/>
        <v>0</v>
      </c>
      <c r="K502" s="4">
        <f t="shared" si="132"/>
        <v>1</v>
      </c>
      <c r="L502" s="4">
        <f t="shared" si="125"/>
        <v>1</v>
      </c>
      <c r="M502" s="6">
        <f>( (_xlfn.DAYS(A502,Datas!$C$7)) / Datas!$E$7) * 100</f>
        <v>85.820895522388057</v>
      </c>
      <c r="N502" s="6">
        <f t="shared" si="126"/>
        <v>90</v>
      </c>
      <c r="O502" s="1">
        <v>335</v>
      </c>
      <c r="P502" s="2">
        <f t="shared" si="135"/>
        <v>500</v>
      </c>
      <c r="Q502" s="2">
        <f t="shared" si="135"/>
        <v>487</v>
      </c>
      <c r="R502" s="2">
        <f t="shared" si="135"/>
        <v>222</v>
      </c>
      <c r="S502" s="2">
        <f t="shared" si="135"/>
        <v>470</v>
      </c>
      <c r="T502" s="2">
        <f t="shared" si="136"/>
        <v>478</v>
      </c>
      <c r="U502" s="1">
        <v>213</v>
      </c>
      <c r="V502" s="2">
        <f>U501</f>
        <v>346</v>
      </c>
      <c r="W502" s="2">
        <f t="shared" si="133"/>
        <v>264</v>
      </c>
      <c r="X502" s="2">
        <f t="shared" si="133"/>
        <v>173</v>
      </c>
      <c r="Y502" s="2">
        <f t="shared" si="133"/>
        <v>321</v>
      </c>
      <c r="Z502" s="2">
        <f t="shared" si="134"/>
        <v>327</v>
      </c>
      <c r="AA502" s="1">
        <v>147</v>
      </c>
      <c r="AB502" s="2">
        <f t="shared" si="138"/>
        <v>181</v>
      </c>
      <c r="AC502" s="2">
        <f t="shared" si="138"/>
        <v>186</v>
      </c>
      <c r="AD502" s="2">
        <f t="shared" si="138"/>
        <v>77</v>
      </c>
      <c r="AE502" s="2">
        <f t="shared" si="137"/>
        <v>200</v>
      </c>
      <c r="AF502" s="2">
        <f t="shared" si="137"/>
        <v>156</v>
      </c>
      <c r="AG502" s="1" t="s">
        <v>285</v>
      </c>
      <c r="AH502" s="1" t="s">
        <v>238</v>
      </c>
      <c r="AI502" s="1">
        <v>59</v>
      </c>
      <c r="AJ502" s="1" t="s">
        <v>105</v>
      </c>
    </row>
    <row r="503" spans="1:36" x14ac:dyDescent="0.25">
      <c r="A503" s="3">
        <v>43797</v>
      </c>
      <c r="B503" s="4">
        <v>2</v>
      </c>
      <c r="C503" s="4">
        <f t="shared" si="122"/>
        <v>0</v>
      </c>
      <c r="D503" s="4">
        <f t="shared" si="123"/>
        <v>1</v>
      </c>
      <c r="E503" s="4">
        <f t="shared" si="124"/>
        <v>4</v>
      </c>
      <c r="F503" s="4">
        <f t="shared" si="127"/>
        <v>0</v>
      </c>
      <c r="G503" s="4">
        <f t="shared" si="128"/>
        <v>0</v>
      </c>
      <c r="H503" s="4">
        <f t="shared" si="129"/>
        <v>0</v>
      </c>
      <c r="I503" s="4">
        <f t="shared" si="130"/>
        <v>1</v>
      </c>
      <c r="J503" s="4">
        <f t="shared" si="131"/>
        <v>0</v>
      </c>
      <c r="K503" s="4">
        <f t="shared" si="132"/>
        <v>1</v>
      </c>
      <c r="L503" s="4">
        <f t="shared" si="125"/>
        <v>1</v>
      </c>
      <c r="M503" s="6">
        <f>( (_xlfn.DAYS(A503,Datas!$C$7)) / Datas!$E$7) * 100</f>
        <v>86.567164179104466</v>
      </c>
      <c r="N503" s="6">
        <f t="shared" si="126"/>
        <v>93.333333333333329</v>
      </c>
      <c r="O503" s="1">
        <v>484</v>
      </c>
      <c r="P503" s="2">
        <f t="shared" si="135"/>
        <v>335</v>
      </c>
      <c r="Q503" s="2">
        <f t="shared" si="135"/>
        <v>500</v>
      </c>
      <c r="R503" s="2">
        <f t="shared" si="135"/>
        <v>487</v>
      </c>
      <c r="S503" s="2">
        <f t="shared" si="135"/>
        <v>222</v>
      </c>
      <c r="T503" s="2">
        <f t="shared" si="136"/>
        <v>470</v>
      </c>
      <c r="U503" s="1">
        <v>325</v>
      </c>
      <c r="V503" s="2">
        <f>U502</f>
        <v>213</v>
      </c>
      <c r="W503" s="2">
        <f t="shared" si="133"/>
        <v>346</v>
      </c>
      <c r="X503" s="2">
        <f t="shared" si="133"/>
        <v>264</v>
      </c>
      <c r="Y503" s="2">
        <f t="shared" si="133"/>
        <v>173</v>
      </c>
      <c r="Z503" s="2">
        <f t="shared" si="134"/>
        <v>321</v>
      </c>
      <c r="AA503" s="1">
        <v>158</v>
      </c>
      <c r="AB503" s="2">
        <f t="shared" si="138"/>
        <v>147</v>
      </c>
      <c r="AC503" s="2">
        <f t="shared" si="138"/>
        <v>181</v>
      </c>
      <c r="AD503" s="2">
        <f t="shared" si="138"/>
        <v>186</v>
      </c>
      <c r="AE503" s="2">
        <f t="shared" si="137"/>
        <v>77</v>
      </c>
      <c r="AF503" s="2">
        <f t="shared" si="137"/>
        <v>200</v>
      </c>
      <c r="AG503" s="1" t="s">
        <v>66</v>
      </c>
      <c r="AH503" s="1" t="s">
        <v>286</v>
      </c>
      <c r="AI503" s="1">
        <v>80</v>
      </c>
      <c r="AJ503" s="1" t="s">
        <v>176</v>
      </c>
    </row>
    <row r="504" spans="1:36" x14ac:dyDescent="0.25">
      <c r="A504" s="3">
        <v>43798</v>
      </c>
      <c r="B504" s="4">
        <v>2</v>
      </c>
      <c r="C504" s="4">
        <f t="shared" si="122"/>
        <v>0</v>
      </c>
      <c r="D504" s="4">
        <f t="shared" si="123"/>
        <v>1</v>
      </c>
      <c r="E504" s="4">
        <f t="shared" si="124"/>
        <v>5</v>
      </c>
      <c r="F504" s="4">
        <f t="shared" si="127"/>
        <v>0</v>
      </c>
      <c r="G504" s="4">
        <f t="shared" si="128"/>
        <v>0</v>
      </c>
      <c r="H504" s="4">
        <f t="shared" si="129"/>
        <v>0</v>
      </c>
      <c r="I504" s="4">
        <f t="shared" si="130"/>
        <v>0</v>
      </c>
      <c r="J504" s="4">
        <f t="shared" si="131"/>
        <v>1</v>
      </c>
      <c r="K504" s="4">
        <f t="shared" si="132"/>
        <v>1</v>
      </c>
      <c r="L504" s="4">
        <f t="shared" si="125"/>
        <v>3</v>
      </c>
      <c r="M504" s="6">
        <f>( (_xlfn.DAYS(A504,Datas!$C$7)) / Datas!$E$7) * 100</f>
        <v>87.31343283582089</v>
      </c>
      <c r="N504" s="6">
        <f t="shared" si="126"/>
        <v>96.666666666666671</v>
      </c>
      <c r="O504" s="1">
        <v>224</v>
      </c>
      <c r="P504" s="2">
        <f t="shared" si="135"/>
        <v>484</v>
      </c>
      <c r="Q504" s="2">
        <f t="shared" si="135"/>
        <v>335</v>
      </c>
      <c r="R504" s="2">
        <f t="shared" si="135"/>
        <v>500</v>
      </c>
      <c r="S504" s="2">
        <f t="shared" si="135"/>
        <v>487</v>
      </c>
      <c r="T504" s="2">
        <f t="shared" si="136"/>
        <v>222</v>
      </c>
      <c r="U504" s="1">
        <v>176</v>
      </c>
      <c r="V504" s="2">
        <f>U503</f>
        <v>325</v>
      </c>
      <c r="W504" s="2">
        <f t="shared" si="133"/>
        <v>213</v>
      </c>
      <c r="X504" s="2">
        <f t="shared" si="133"/>
        <v>346</v>
      </c>
      <c r="Y504" s="2">
        <f t="shared" si="133"/>
        <v>264</v>
      </c>
      <c r="Z504" s="2">
        <f t="shared" si="134"/>
        <v>173</v>
      </c>
      <c r="AA504" s="1">
        <v>62</v>
      </c>
      <c r="AB504" s="2">
        <f t="shared" si="138"/>
        <v>158</v>
      </c>
      <c r="AC504" s="2">
        <f t="shared" si="138"/>
        <v>147</v>
      </c>
      <c r="AD504" s="2">
        <f t="shared" si="138"/>
        <v>181</v>
      </c>
      <c r="AE504" s="2">
        <f t="shared" si="137"/>
        <v>186</v>
      </c>
      <c r="AF504" s="2">
        <f t="shared" si="137"/>
        <v>77</v>
      </c>
      <c r="AG504" s="1">
        <v>949</v>
      </c>
      <c r="AH504" s="1" t="s">
        <v>69</v>
      </c>
      <c r="AI504" s="1">
        <v>74</v>
      </c>
      <c r="AJ504" s="1" t="s">
        <v>34</v>
      </c>
    </row>
    <row r="505" spans="1:36" x14ac:dyDescent="0.25">
      <c r="A505" s="3">
        <v>43801</v>
      </c>
      <c r="B505" s="4">
        <v>2</v>
      </c>
      <c r="C505" s="4">
        <f t="shared" si="122"/>
        <v>0</v>
      </c>
      <c r="D505" s="4">
        <f t="shared" si="123"/>
        <v>1</v>
      </c>
      <c r="E505" s="4">
        <f t="shared" si="124"/>
        <v>1</v>
      </c>
      <c r="F505" s="4">
        <f t="shared" si="127"/>
        <v>1</v>
      </c>
      <c r="G505" s="4">
        <f t="shared" si="128"/>
        <v>0</v>
      </c>
      <c r="H505" s="4">
        <f t="shared" si="129"/>
        <v>0</v>
      </c>
      <c r="I505" s="4">
        <f t="shared" si="130"/>
        <v>0</v>
      </c>
      <c r="J505" s="4">
        <f t="shared" si="131"/>
        <v>0</v>
      </c>
      <c r="K505" s="4">
        <f t="shared" si="132"/>
        <v>3</v>
      </c>
      <c r="L505" s="4">
        <f t="shared" si="125"/>
        <v>1</v>
      </c>
      <c r="M505" s="6">
        <f>( (_xlfn.DAYS(A505,Datas!$C$7)) / Datas!$E$7) * 100</f>
        <v>89.552238805970148</v>
      </c>
      <c r="N505" s="6">
        <f t="shared" si="126"/>
        <v>6.4516129032258061</v>
      </c>
      <c r="O505" s="1">
        <v>464</v>
      </c>
      <c r="P505" s="2">
        <f t="shared" si="135"/>
        <v>224</v>
      </c>
      <c r="Q505" s="2">
        <f t="shared" si="135"/>
        <v>484</v>
      </c>
      <c r="R505" s="2">
        <f t="shared" si="135"/>
        <v>335</v>
      </c>
      <c r="S505" s="2">
        <f t="shared" si="135"/>
        <v>500</v>
      </c>
      <c r="T505" s="2">
        <f t="shared" si="136"/>
        <v>487</v>
      </c>
      <c r="U505" s="1">
        <v>272</v>
      </c>
      <c r="V505" s="2">
        <f>U504</f>
        <v>176</v>
      </c>
      <c r="W505" s="2">
        <f t="shared" si="133"/>
        <v>325</v>
      </c>
      <c r="X505" s="2">
        <f t="shared" si="133"/>
        <v>213</v>
      </c>
      <c r="Y505" s="2">
        <f t="shared" si="133"/>
        <v>346</v>
      </c>
      <c r="Z505" s="2">
        <f t="shared" si="134"/>
        <v>264</v>
      </c>
      <c r="AA505" s="1">
        <v>122</v>
      </c>
      <c r="AB505" s="2">
        <f t="shared" si="138"/>
        <v>62</v>
      </c>
      <c r="AC505" s="2">
        <f t="shared" si="138"/>
        <v>158</v>
      </c>
      <c r="AD505" s="2">
        <f t="shared" si="138"/>
        <v>147</v>
      </c>
      <c r="AE505" s="2">
        <f t="shared" si="137"/>
        <v>181</v>
      </c>
      <c r="AF505" s="2">
        <f t="shared" si="137"/>
        <v>186</v>
      </c>
      <c r="AG505" s="1" t="s">
        <v>228</v>
      </c>
      <c r="AH505" s="1" t="s">
        <v>241</v>
      </c>
      <c r="AI505" s="1">
        <v>84</v>
      </c>
      <c r="AJ505" s="1" t="s">
        <v>139</v>
      </c>
    </row>
    <row r="506" spans="1:36" x14ac:dyDescent="0.25">
      <c r="A506" s="3">
        <v>43802</v>
      </c>
      <c r="B506" s="4">
        <v>2</v>
      </c>
      <c r="C506" s="4">
        <f t="shared" si="122"/>
        <v>0</v>
      </c>
      <c r="D506" s="4">
        <f t="shared" si="123"/>
        <v>1</v>
      </c>
      <c r="E506" s="4">
        <f t="shared" si="124"/>
        <v>2</v>
      </c>
      <c r="F506" s="4">
        <f t="shared" si="127"/>
        <v>0</v>
      </c>
      <c r="G506" s="4">
        <f t="shared" si="128"/>
        <v>1</v>
      </c>
      <c r="H506" s="4">
        <f t="shared" si="129"/>
        <v>0</v>
      </c>
      <c r="I506" s="4">
        <f t="shared" si="130"/>
        <v>0</v>
      </c>
      <c r="J506" s="4">
        <f t="shared" si="131"/>
        <v>0</v>
      </c>
      <c r="K506" s="4">
        <f t="shared" si="132"/>
        <v>1</v>
      </c>
      <c r="L506" s="4">
        <f t="shared" si="125"/>
        <v>1</v>
      </c>
      <c r="M506" s="6">
        <f>( (_xlfn.DAYS(A506,Datas!$C$7)) / Datas!$E$7) * 100</f>
        <v>90.298507462686572</v>
      </c>
      <c r="N506" s="6">
        <f t="shared" si="126"/>
        <v>9.67741935483871</v>
      </c>
      <c r="O506" s="1">
        <v>414</v>
      </c>
      <c r="P506" s="2">
        <f t="shared" si="135"/>
        <v>464</v>
      </c>
      <c r="Q506" s="2">
        <f t="shared" si="135"/>
        <v>224</v>
      </c>
      <c r="R506" s="2">
        <f t="shared" si="135"/>
        <v>484</v>
      </c>
      <c r="S506" s="2">
        <f t="shared" si="135"/>
        <v>335</v>
      </c>
      <c r="T506" s="2">
        <f t="shared" si="136"/>
        <v>500</v>
      </c>
      <c r="U506" s="1">
        <v>292</v>
      </c>
      <c r="V506" s="2">
        <f>U505</f>
        <v>272</v>
      </c>
      <c r="W506" s="2">
        <f t="shared" si="133"/>
        <v>176</v>
      </c>
      <c r="X506" s="2">
        <f t="shared" si="133"/>
        <v>325</v>
      </c>
      <c r="Y506" s="2">
        <f t="shared" si="133"/>
        <v>213</v>
      </c>
      <c r="Z506" s="2">
        <f t="shared" si="134"/>
        <v>346</v>
      </c>
      <c r="AA506" s="1">
        <v>163</v>
      </c>
      <c r="AB506" s="2">
        <f t="shared" si="138"/>
        <v>122</v>
      </c>
      <c r="AC506" s="2">
        <f t="shared" si="138"/>
        <v>62</v>
      </c>
      <c r="AD506" s="2">
        <f t="shared" si="138"/>
        <v>158</v>
      </c>
      <c r="AE506" s="2">
        <f t="shared" si="137"/>
        <v>147</v>
      </c>
      <c r="AF506" s="2">
        <f t="shared" si="137"/>
        <v>181</v>
      </c>
      <c r="AG506" s="1" t="s">
        <v>144</v>
      </c>
      <c r="AH506" s="1" t="s">
        <v>103</v>
      </c>
      <c r="AI506" s="1">
        <v>74</v>
      </c>
      <c r="AJ506" s="1" t="s">
        <v>113</v>
      </c>
    </row>
    <row r="507" spans="1:36" x14ac:dyDescent="0.25">
      <c r="A507" s="3">
        <v>43803</v>
      </c>
      <c r="B507" s="4">
        <v>2</v>
      </c>
      <c r="C507" s="4">
        <f t="shared" si="122"/>
        <v>0</v>
      </c>
      <c r="D507" s="4">
        <f t="shared" si="123"/>
        <v>1</v>
      </c>
      <c r="E507" s="4">
        <f t="shared" si="124"/>
        <v>3</v>
      </c>
      <c r="F507" s="4">
        <f t="shared" si="127"/>
        <v>0</v>
      </c>
      <c r="G507" s="4">
        <f t="shared" si="128"/>
        <v>0</v>
      </c>
      <c r="H507" s="4">
        <f t="shared" si="129"/>
        <v>1</v>
      </c>
      <c r="I507" s="4">
        <f t="shared" si="130"/>
        <v>0</v>
      </c>
      <c r="J507" s="4">
        <f t="shared" si="131"/>
        <v>0</v>
      </c>
      <c r="K507" s="4">
        <f t="shared" si="132"/>
        <v>1</v>
      </c>
      <c r="L507" s="4">
        <f t="shared" si="125"/>
        <v>1</v>
      </c>
      <c r="M507" s="6">
        <f>( (_xlfn.DAYS(A507,Datas!$C$7)) / Datas!$E$7) * 100</f>
        <v>91.044776119402982</v>
      </c>
      <c r="N507" s="6">
        <f t="shared" si="126"/>
        <v>12.903225806451612</v>
      </c>
      <c r="O507" s="1">
        <v>283</v>
      </c>
      <c r="P507" s="2">
        <f t="shared" si="135"/>
        <v>414</v>
      </c>
      <c r="Q507" s="2">
        <f t="shared" si="135"/>
        <v>464</v>
      </c>
      <c r="R507" s="2">
        <f t="shared" si="135"/>
        <v>224</v>
      </c>
      <c r="S507" s="2">
        <f t="shared" si="135"/>
        <v>484</v>
      </c>
      <c r="T507" s="2">
        <f t="shared" si="136"/>
        <v>335</v>
      </c>
      <c r="U507" s="1">
        <v>257</v>
      </c>
      <c r="V507" s="2">
        <f>U506</f>
        <v>292</v>
      </c>
      <c r="W507" s="2">
        <f t="shared" si="133"/>
        <v>272</v>
      </c>
      <c r="X507" s="2">
        <f t="shared" si="133"/>
        <v>176</v>
      </c>
      <c r="Y507" s="2">
        <f t="shared" si="133"/>
        <v>325</v>
      </c>
      <c r="Z507" s="2">
        <f t="shared" si="134"/>
        <v>213</v>
      </c>
      <c r="AA507" s="1">
        <v>111</v>
      </c>
      <c r="AB507" s="2">
        <f t="shared" si="138"/>
        <v>163</v>
      </c>
      <c r="AC507" s="2">
        <f t="shared" si="138"/>
        <v>122</v>
      </c>
      <c r="AD507" s="2">
        <f t="shared" si="138"/>
        <v>62</v>
      </c>
      <c r="AE507" s="2">
        <f t="shared" si="137"/>
        <v>158</v>
      </c>
      <c r="AF507" s="2">
        <f t="shared" si="137"/>
        <v>147</v>
      </c>
      <c r="AG507" s="1" t="s">
        <v>149</v>
      </c>
      <c r="AH507" s="1" t="s">
        <v>290</v>
      </c>
      <c r="AI507" s="1">
        <v>73</v>
      </c>
      <c r="AJ507" s="1">
        <v>4</v>
      </c>
    </row>
    <row r="508" spans="1:36" x14ac:dyDescent="0.25">
      <c r="A508" s="3">
        <v>43804</v>
      </c>
      <c r="B508" s="4">
        <v>2</v>
      </c>
      <c r="C508" s="4">
        <f t="shared" si="122"/>
        <v>0</v>
      </c>
      <c r="D508" s="4">
        <f t="shared" si="123"/>
        <v>1</v>
      </c>
      <c r="E508" s="4">
        <f t="shared" si="124"/>
        <v>4</v>
      </c>
      <c r="F508" s="4">
        <f t="shared" si="127"/>
        <v>0</v>
      </c>
      <c r="G508" s="4">
        <f t="shared" si="128"/>
        <v>0</v>
      </c>
      <c r="H508" s="4">
        <f t="shared" si="129"/>
        <v>0</v>
      </c>
      <c r="I508" s="4">
        <f t="shared" si="130"/>
        <v>1</v>
      </c>
      <c r="J508" s="4">
        <f t="shared" si="131"/>
        <v>0</v>
      </c>
      <c r="K508" s="4">
        <f t="shared" si="132"/>
        <v>1</v>
      </c>
      <c r="L508" s="4">
        <f t="shared" si="125"/>
        <v>1</v>
      </c>
      <c r="M508" s="6">
        <f>( (_xlfn.DAYS(A508,Datas!$C$7)) / Datas!$E$7) * 100</f>
        <v>91.791044776119406</v>
      </c>
      <c r="N508" s="6">
        <f t="shared" si="126"/>
        <v>16.129032258064516</v>
      </c>
      <c r="O508" s="1">
        <v>291</v>
      </c>
      <c r="P508" s="2">
        <f t="shared" si="135"/>
        <v>283</v>
      </c>
      <c r="Q508" s="2">
        <f t="shared" si="135"/>
        <v>414</v>
      </c>
      <c r="R508" s="2">
        <f t="shared" si="135"/>
        <v>464</v>
      </c>
      <c r="S508" s="2">
        <f t="shared" si="135"/>
        <v>224</v>
      </c>
      <c r="T508" s="2">
        <f t="shared" si="136"/>
        <v>484</v>
      </c>
      <c r="U508" s="1">
        <v>170</v>
      </c>
      <c r="V508" s="2">
        <f>U507</f>
        <v>257</v>
      </c>
      <c r="W508" s="2">
        <f t="shared" si="133"/>
        <v>292</v>
      </c>
      <c r="X508" s="2">
        <f t="shared" si="133"/>
        <v>272</v>
      </c>
      <c r="Y508" s="2">
        <f t="shared" si="133"/>
        <v>176</v>
      </c>
      <c r="Z508" s="2">
        <f t="shared" si="134"/>
        <v>325</v>
      </c>
      <c r="AA508" s="1">
        <v>132</v>
      </c>
      <c r="AB508" s="2">
        <f t="shared" si="138"/>
        <v>111</v>
      </c>
      <c r="AC508" s="2">
        <f t="shared" si="138"/>
        <v>163</v>
      </c>
      <c r="AD508" s="2">
        <f t="shared" si="138"/>
        <v>122</v>
      </c>
      <c r="AE508" s="2">
        <f t="shared" si="137"/>
        <v>62</v>
      </c>
      <c r="AF508" s="2">
        <f t="shared" si="137"/>
        <v>158</v>
      </c>
      <c r="AG508" s="1" t="s">
        <v>246</v>
      </c>
      <c r="AH508" s="1" t="s">
        <v>325</v>
      </c>
      <c r="AI508" s="1">
        <v>61</v>
      </c>
      <c r="AJ508" s="1" t="s">
        <v>113</v>
      </c>
    </row>
    <row r="509" spans="1:36" x14ac:dyDescent="0.25">
      <c r="A509" s="3">
        <v>43805</v>
      </c>
      <c r="B509" s="4">
        <v>2</v>
      </c>
      <c r="C509" s="4">
        <f t="shared" si="122"/>
        <v>0</v>
      </c>
      <c r="D509" s="4">
        <f t="shared" si="123"/>
        <v>1</v>
      </c>
      <c r="E509" s="4">
        <f t="shared" si="124"/>
        <v>5</v>
      </c>
      <c r="F509" s="4">
        <f t="shared" si="127"/>
        <v>0</v>
      </c>
      <c r="G509" s="4">
        <f t="shared" si="128"/>
        <v>0</v>
      </c>
      <c r="H509" s="4">
        <f t="shared" si="129"/>
        <v>0</v>
      </c>
      <c r="I509" s="4">
        <f t="shared" si="130"/>
        <v>0</v>
      </c>
      <c r="J509" s="4">
        <f t="shared" si="131"/>
        <v>1</v>
      </c>
      <c r="K509" s="4">
        <f t="shared" si="132"/>
        <v>1</v>
      </c>
      <c r="L509" s="4">
        <f t="shared" si="125"/>
        <v>3</v>
      </c>
      <c r="M509" s="6">
        <f>( (_xlfn.DAYS(A509,Datas!$C$7)) / Datas!$E$7) * 100</f>
        <v>92.537313432835816</v>
      </c>
      <c r="N509" s="6">
        <f t="shared" si="126"/>
        <v>19.35483870967742</v>
      </c>
      <c r="O509" s="1">
        <v>116</v>
      </c>
      <c r="P509" s="2">
        <f t="shared" si="135"/>
        <v>291</v>
      </c>
      <c r="Q509" s="2">
        <f t="shared" si="135"/>
        <v>283</v>
      </c>
      <c r="R509" s="2">
        <f t="shared" si="135"/>
        <v>414</v>
      </c>
      <c r="S509" s="2">
        <f t="shared" si="135"/>
        <v>464</v>
      </c>
      <c r="T509" s="2">
        <f t="shared" si="136"/>
        <v>224</v>
      </c>
      <c r="U509" s="1">
        <v>112</v>
      </c>
      <c r="V509" s="2">
        <f>U508</f>
        <v>170</v>
      </c>
      <c r="W509" s="2">
        <f t="shared" si="133"/>
        <v>257</v>
      </c>
      <c r="X509" s="2">
        <f t="shared" si="133"/>
        <v>292</v>
      </c>
      <c r="Y509" s="2">
        <f t="shared" si="133"/>
        <v>272</v>
      </c>
      <c r="Z509" s="2">
        <f t="shared" si="134"/>
        <v>176</v>
      </c>
      <c r="AA509" s="1">
        <v>39</v>
      </c>
      <c r="AB509" s="2">
        <f t="shared" si="138"/>
        <v>132</v>
      </c>
      <c r="AC509" s="2">
        <f t="shared" si="138"/>
        <v>111</v>
      </c>
      <c r="AD509" s="2">
        <f t="shared" si="138"/>
        <v>163</v>
      </c>
      <c r="AE509" s="2">
        <f t="shared" si="137"/>
        <v>122</v>
      </c>
      <c r="AF509" s="2">
        <f t="shared" si="137"/>
        <v>62</v>
      </c>
      <c r="AG509" s="1" t="s">
        <v>314</v>
      </c>
      <c r="AH509" s="1" t="s">
        <v>212</v>
      </c>
      <c r="AI509" s="1">
        <v>90</v>
      </c>
      <c r="AJ509" s="1" t="s">
        <v>124</v>
      </c>
    </row>
    <row r="510" spans="1:36" x14ac:dyDescent="0.25">
      <c r="A510" s="3">
        <v>43808</v>
      </c>
      <c r="B510" s="4">
        <v>2</v>
      </c>
      <c r="C510" s="4">
        <f t="shared" si="122"/>
        <v>0</v>
      </c>
      <c r="D510" s="4">
        <f t="shared" si="123"/>
        <v>1</v>
      </c>
      <c r="E510" s="4">
        <f t="shared" si="124"/>
        <v>1</v>
      </c>
      <c r="F510" s="4">
        <f t="shared" si="127"/>
        <v>1</v>
      </c>
      <c r="G510" s="4">
        <f t="shared" si="128"/>
        <v>0</v>
      </c>
      <c r="H510" s="4">
        <f t="shared" si="129"/>
        <v>0</v>
      </c>
      <c r="I510" s="4">
        <f t="shared" si="130"/>
        <v>0</v>
      </c>
      <c r="J510" s="4">
        <f t="shared" si="131"/>
        <v>0</v>
      </c>
      <c r="K510" s="4">
        <f t="shared" si="132"/>
        <v>3</v>
      </c>
      <c r="L510" s="4">
        <f t="shared" si="125"/>
        <v>1</v>
      </c>
      <c r="M510" s="6">
        <f>( (_xlfn.DAYS(A510,Datas!$C$7)) / Datas!$E$7) * 100</f>
        <v>94.776119402985074</v>
      </c>
      <c r="N510" s="6">
        <f t="shared" si="126"/>
        <v>29.032258064516132</v>
      </c>
      <c r="O510" s="1">
        <v>157</v>
      </c>
      <c r="P510" s="2">
        <f t="shared" si="135"/>
        <v>116</v>
      </c>
      <c r="Q510" s="2">
        <f t="shared" si="135"/>
        <v>291</v>
      </c>
      <c r="R510" s="2">
        <f t="shared" si="135"/>
        <v>283</v>
      </c>
      <c r="S510" s="2">
        <f t="shared" si="135"/>
        <v>414</v>
      </c>
      <c r="T510" s="2">
        <f t="shared" si="136"/>
        <v>464</v>
      </c>
      <c r="U510" s="1">
        <v>122</v>
      </c>
      <c r="V510" s="2">
        <f>U509</f>
        <v>112</v>
      </c>
      <c r="W510" s="2">
        <f t="shared" si="133"/>
        <v>170</v>
      </c>
      <c r="X510" s="2">
        <f t="shared" si="133"/>
        <v>257</v>
      </c>
      <c r="Y510" s="2">
        <f t="shared" si="133"/>
        <v>292</v>
      </c>
      <c r="Z510" s="2">
        <f t="shared" si="134"/>
        <v>272</v>
      </c>
      <c r="AA510" s="1">
        <v>69</v>
      </c>
      <c r="AB510" s="2">
        <f t="shared" si="138"/>
        <v>39</v>
      </c>
      <c r="AC510" s="2">
        <f t="shared" si="138"/>
        <v>132</v>
      </c>
      <c r="AD510" s="2">
        <f t="shared" si="138"/>
        <v>111</v>
      </c>
      <c r="AE510" s="2">
        <f t="shared" si="137"/>
        <v>163</v>
      </c>
      <c r="AF510" s="2">
        <f t="shared" si="137"/>
        <v>122</v>
      </c>
      <c r="AG510" s="1" t="s">
        <v>145</v>
      </c>
      <c r="AH510" s="1" t="s">
        <v>214</v>
      </c>
      <c r="AI510" s="1">
        <v>68</v>
      </c>
      <c r="AJ510" s="1" t="s">
        <v>85</v>
      </c>
    </row>
    <row r="511" spans="1:36" x14ac:dyDescent="0.25">
      <c r="A511" s="3">
        <v>43809</v>
      </c>
      <c r="B511" s="4">
        <v>2</v>
      </c>
      <c r="C511" s="4">
        <f t="shared" si="122"/>
        <v>0</v>
      </c>
      <c r="D511" s="4">
        <f t="shared" si="123"/>
        <v>1</v>
      </c>
      <c r="E511" s="4">
        <f t="shared" si="124"/>
        <v>2</v>
      </c>
      <c r="F511" s="4">
        <f t="shared" si="127"/>
        <v>0</v>
      </c>
      <c r="G511" s="4">
        <f t="shared" si="128"/>
        <v>1</v>
      </c>
      <c r="H511" s="4">
        <f t="shared" si="129"/>
        <v>0</v>
      </c>
      <c r="I511" s="4">
        <f t="shared" si="130"/>
        <v>0</v>
      </c>
      <c r="J511" s="4">
        <f t="shared" si="131"/>
        <v>0</v>
      </c>
      <c r="K511" s="4">
        <f t="shared" si="132"/>
        <v>1</v>
      </c>
      <c r="L511" s="4">
        <f t="shared" si="125"/>
        <v>1</v>
      </c>
      <c r="M511" s="6">
        <f>( (_xlfn.DAYS(A511,Datas!$C$7)) / Datas!$E$7) * 100</f>
        <v>95.522388059701484</v>
      </c>
      <c r="N511" s="6">
        <f t="shared" si="126"/>
        <v>32.258064516129032</v>
      </c>
      <c r="O511" s="1">
        <v>75</v>
      </c>
      <c r="P511" s="2">
        <f t="shared" si="135"/>
        <v>157</v>
      </c>
      <c r="Q511" s="2">
        <f t="shared" si="135"/>
        <v>116</v>
      </c>
      <c r="R511" s="2">
        <f t="shared" si="135"/>
        <v>291</v>
      </c>
      <c r="S511" s="2">
        <f t="shared" si="135"/>
        <v>283</v>
      </c>
      <c r="T511" s="2">
        <f t="shared" si="136"/>
        <v>414</v>
      </c>
      <c r="U511" s="1">
        <v>61</v>
      </c>
      <c r="V511" s="2">
        <f>U510</f>
        <v>122</v>
      </c>
      <c r="W511" s="2">
        <f t="shared" si="133"/>
        <v>112</v>
      </c>
      <c r="X511" s="2">
        <f t="shared" si="133"/>
        <v>170</v>
      </c>
      <c r="Y511" s="2">
        <f t="shared" si="133"/>
        <v>257</v>
      </c>
      <c r="Z511" s="2">
        <f t="shared" si="134"/>
        <v>292</v>
      </c>
      <c r="AA511" s="1">
        <v>19</v>
      </c>
      <c r="AB511" s="2">
        <f t="shared" si="138"/>
        <v>69</v>
      </c>
      <c r="AC511" s="2">
        <f t="shared" si="138"/>
        <v>39</v>
      </c>
      <c r="AD511" s="2">
        <f t="shared" si="138"/>
        <v>132</v>
      </c>
      <c r="AE511" s="2">
        <f t="shared" si="137"/>
        <v>111</v>
      </c>
      <c r="AF511" s="2">
        <f t="shared" si="137"/>
        <v>163</v>
      </c>
      <c r="AG511" s="1" t="s">
        <v>302</v>
      </c>
      <c r="AH511" s="1" t="s">
        <v>290</v>
      </c>
      <c r="AI511" s="1">
        <v>81</v>
      </c>
      <c r="AJ511" s="1" t="s">
        <v>89</v>
      </c>
    </row>
    <row r="512" spans="1:36" x14ac:dyDescent="0.25">
      <c r="A512" s="3">
        <v>43810</v>
      </c>
      <c r="B512" s="4">
        <v>2</v>
      </c>
      <c r="C512" s="4">
        <f t="shared" si="122"/>
        <v>0</v>
      </c>
      <c r="D512" s="4">
        <f t="shared" si="123"/>
        <v>1</v>
      </c>
      <c r="E512" s="4">
        <f t="shared" si="124"/>
        <v>3</v>
      </c>
      <c r="F512" s="4">
        <f t="shared" si="127"/>
        <v>0</v>
      </c>
      <c r="G512" s="4">
        <f t="shared" si="128"/>
        <v>0</v>
      </c>
      <c r="H512" s="4">
        <f t="shared" si="129"/>
        <v>1</v>
      </c>
      <c r="I512" s="4">
        <f t="shared" si="130"/>
        <v>0</v>
      </c>
      <c r="J512" s="4">
        <f t="shared" si="131"/>
        <v>0</v>
      </c>
      <c r="K512" s="4">
        <f t="shared" si="132"/>
        <v>1</v>
      </c>
      <c r="L512" s="4">
        <f t="shared" si="125"/>
        <v>1</v>
      </c>
      <c r="M512" s="6">
        <f>( (_xlfn.DAYS(A512,Datas!$C$7)) / Datas!$E$7) * 100</f>
        <v>96.268656716417908</v>
      </c>
      <c r="N512" s="6">
        <f t="shared" si="126"/>
        <v>35.483870967741936</v>
      </c>
      <c r="O512" s="1">
        <v>45</v>
      </c>
      <c r="P512" s="2">
        <f t="shared" si="135"/>
        <v>75</v>
      </c>
      <c r="Q512" s="2">
        <f t="shared" si="135"/>
        <v>157</v>
      </c>
      <c r="R512" s="2">
        <f t="shared" si="135"/>
        <v>116</v>
      </c>
      <c r="S512" s="2">
        <f t="shared" si="135"/>
        <v>291</v>
      </c>
      <c r="T512" s="2">
        <f t="shared" si="136"/>
        <v>283</v>
      </c>
      <c r="U512" s="1">
        <v>49</v>
      </c>
      <c r="V512" s="2">
        <f>U511</f>
        <v>61</v>
      </c>
      <c r="W512" s="2">
        <f t="shared" si="133"/>
        <v>122</v>
      </c>
      <c r="X512" s="2">
        <f t="shared" si="133"/>
        <v>112</v>
      </c>
      <c r="Y512" s="2">
        <f t="shared" si="133"/>
        <v>170</v>
      </c>
      <c r="Z512" s="2">
        <f t="shared" si="134"/>
        <v>257</v>
      </c>
      <c r="AA512" s="1">
        <v>9</v>
      </c>
      <c r="AB512" s="2">
        <f t="shared" si="138"/>
        <v>19</v>
      </c>
      <c r="AC512" s="2">
        <f t="shared" si="138"/>
        <v>69</v>
      </c>
      <c r="AD512" s="2">
        <f t="shared" si="138"/>
        <v>39</v>
      </c>
      <c r="AE512" s="2">
        <f t="shared" si="137"/>
        <v>132</v>
      </c>
      <c r="AF512" s="2">
        <f t="shared" si="137"/>
        <v>111</v>
      </c>
      <c r="AG512" s="1" t="s">
        <v>291</v>
      </c>
      <c r="AH512" s="1" t="s">
        <v>290</v>
      </c>
      <c r="AI512" s="1">
        <v>82</v>
      </c>
      <c r="AJ512" s="1" t="s">
        <v>124</v>
      </c>
    </row>
    <row r="513" spans="1:36" x14ac:dyDescent="0.25">
      <c r="A513" s="3">
        <v>43811</v>
      </c>
      <c r="B513" s="4">
        <v>2</v>
      </c>
      <c r="C513" s="4">
        <f t="shared" si="122"/>
        <v>0</v>
      </c>
      <c r="D513" s="4">
        <f t="shared" si="123"/>
        <v>1</v>
      </c>
      <c r="E513" s="4">
        <f t="shared" si="124"/>
        <v>4</v>
      </c>
      <c r="F513" s="4">
        <f t="shared" si="127"/>
        <v>0</v>
      </c>
      <c r="G513" s="4">
        <f t="shared" si="128"/>
        <v>0</v>
      </c>
      <c r="H513" s="4">
        <f t="shared" si="129"/>
        <v>0</v>
      </c>
      <c r="I513" s="4">
        <f t="shared" si="130"/>
        <v>1</v>
      </c>
      <c r="J513" s="4">
        <f t="shared" si="131"/>
        <v>0</v>
      </c>
      <c r="K513" s="4">
        <f t="shared" si="132"/>
        <v>1</v>
      </c>
      <c r="L513" s="4">
        <f t="shared" si="125"/>
        <v>1</v>
      </c>
      <c r="M513" s="6">
        <f>( (_xlfn.DAYS(A513,Datas!$C$7)) / Datas!$E$7) * 100</f>
        <v>97.014925373134332</v>
      </c>
      <c r="N513" s="6">
        <f t="shared" si="126"/>
        <v>38.70967741935484</v>
      </c>
      <c r="O513" s="1">
        <v>43</v>
      </c>
      <c r="P513" s="2">
        <f t="shared" si="135"/>
        <v>45</v>
      </c>
      <c r="Q513" s="2">
        <f t="shared" si="135"/>
        <v>75</v>
      </c>
      <c r="R513" s="2">
        <f t="shared" si="135"/>
        <v>157</v>
      </c>
      <c r="S513" s="2">
        <f t="shared" si="135"/>
        <v>116</v>
      </c>
      <c r="T513" s="2">
        <f t="shared" si="136"/>
        <v>291</v>
      </c>
      <c r="U513" s="1">
        <v>54</v>
      </c>
      <c r="V513" s="2">
        <f>U512</f>
        <v>49</v>
      </c>
      <c r="W513" s="2">
        <f t="shared" si="133"/>
        <v>61</v>
      </c>
      <c r="X513" s="2">
        <f t="shared" si="133"/>
        <v>122</v>
      </c>
      <c r="Y513" s="2">
        <f t="shared" si="133"/>
        <v>112</v>
      </c>
      <c r="Z513" s="2">
        <f t="shared" si="134"/>
        <v>170</v>
      </c>
      <c r="AA513" s="1">
        <v>8</v>
      </c>
      <c r="AB513" s="2">
        <f t="shared" si="138"/>
        <v>9</v>
      </c>
      <c r="AC513" s="2">
        <f t="shared" si="138"/>
        <v>19</v>
      </c>
      <c r="AD513" s="2">
        <f t="shared" si="138"/>
        <v>69</v>
      </c>
      <c r="AE513" s="2">
        <f t="shared" si="137"/>
        <v>39</v>
      </c>
      <c r="AF513" s="2">
        <f t="shared" si="137"/>
        <v>132</v>
      </c>
      <c r="AG513" s="1" t="s">
        <v>314</v>
      </c>
      <c r="AH513" s="1" t="s">
        <v>249</v>
      </c>
      <c r="AI513" s="1">
        <v>75</v>
      </c>
      <c r="AJ513" s="1">
        <v>1</v>
      </c>
    </row>
    <row r="514" spans="1:36" x14ac:dyDescent="0.25">
      <c r="A514" s="3">
        <v>43812</v>
      </c>
      <c r="B514" s="4">
        <v>2</v>
      </c>
      <c r="C514" s="4">
        <f t="shared" ref="C514:C515" si="139">IF(B514=1,1,0)</f>
        <v>0</v>
      </c>
      <c r="D514" s="4">
        <f t="shared" si="123"/>
        <v>1</v>
      </c>
      <c r="E514" s="4">
        <f t="shared" si="124"/>
        <v>5</v>
      </c>
      <c r="F514" s="4">
        <f t="shared" si="127"/>
        <v>0</v>
      </c>
      <c r="G514" s="4">
        <f t="shared" si="128"/>
        <v>0</v>
      </c>
      <c r="H514" s="4">
        <f t="shared" si="129"/>
        <v>0</v>
      </c>
      <c r="I514" s="4">
        <f t="shared" si="130"/>
        <v>0</v>
      </c>
      <c r="J514" s="4">
        <f t="shared" si="131"/>
        <v>1</v>
      </c>
      <c r="K514" s="4">
        <f t="shared" si="132"/>
        <v>1</v>
      </c>
      <c r="L514" s="4">
        <f t="shared" si="125"/>
        <v>3</v>
      </c>
      <c r="M514" s="6">
        <f>( (_xlfn.DAYS(A514,Datas!$C$7)) / Datas!$E$7) * 100</f>
        <v>97.761194029850756</v>
      </c>
      <c r="N514" s="6">
        <f t="shared" si="126"/>
        <v>41.935483870967744</v>
      </c>
      <c r="O514" s="1">
        <v>7</v>
      </c>
      <c r="P514" s="2">
        <f t="shared" si="135"/>
        <v>43</v>
      </c>
      <c r="Q514" s="2">
        <f t="shared" si="135"/>
        <v>45</v>
      </c>
      <c r="R514" s="2">
        <f t="shared" si="135"/>
        <v>75</v>
      </c>
      <c r="S514" s="2">
        <f t="shared" si="135"/>
        <v>157</v>
      </c>
      <c r="T514" s="2">
        <f t="shared" si="136"/>
        <v>116</v>
      </c>
      <c r="U514" s="1">
        <v>14</v>
      </c>
      <c r="V514" s="2">
        <f>U513</f>
        <v>54</v>
      </c>
      <c r="W514" s="2">
        <f t="shared" si="133"/>
        <v>49</v>
      </c>
      <c r="X514" s="2">
        <f t="shared" si="133"/>
        <v>61</v>
      </c>
      <c r="Y514" s="2">
        <f t="shared" si="133"/>
        <v>122</v>
      </c>
      <c r="Z514" s="2">
        <f t="shared" si="134"/>
        <v>112</v>
      </c>
      <c r="AA514" s="1">
        <v>0</v>
      </c>
      <c r="AB514" s="2">
        <f t="shared" si="138"/>
        <v>8</v>
      </c>
      <c r="AC514" s="2">
        <f t="shared" si="138"/>
        <v>9</v>
      </c>
      <c r="AD514" s="2">
        <f t="shared" si="138"/>
        <v>19</v>
      </c>
      <c r="AE514" s="2">
        <f t="shared" si="137"/>
        <v>69</v>
      </c>
      <c r="AF514" s="2">
        <f t="shared" si="137"/>
        <v>39</v>
      </c>
      <c r="AG514" s="1" t="s">
        <v>301</v>
      </c>
      <c r="AH514" s="1" t="s">
        <v>67</v>
      </c>
      <c r="AI514" s="1">
        <v>74</v>
      </c>
      <c r="AJ514" s="1">
        <v>2</v>
      </c>
    </row>
    <row r="515" spans="1:36" x14ac:dyDescent="0.25">
      <c r="A515" s="3">
        <v>43815</v>
      </c>
      <c r="B515" s="4">
        <v>2</v>
      </c>
      <c r="C515" s="4">
        <f t="shared" si="139"/>
        <v>0</v>
      </c>
      <c r="D515" s="4">
        <f t="shared" si="123"/>
        <v>1</v>
      </c>
      <c r="E515" s="4">
        <f t="shared" si="124"/>
        <v>1</v>
      </c>
      <c r="F515" s="4">
        <f t="shared" ref="F515" si="140">IF($E515=1,1,0)</f>
        <v>1</v>
      </c>
      <c r="G515" s="4">
        <f t="shared" ref="G515" si="141">IF($E515=2,1,0)</f>
        <v>0</v>
      </c>
      <c r="H515" s="4">
        <f t="shared" ref="H515" si="142">IF($E515=3,1,0)</f>
        <v>0</v>
      </c>
      <c r="I515" s="4">
        <f t="shared" ref="I515" si="143">IF($E515=4,1,0)</f>
        <v>0</v>
      </c>
      <c r="J515" s="4">
        <f t="shared" ref="J515" si="144">IF($E515=5,1,0)</f>
        <v>0</v>
      </c>
      <c r="K515" s="4">
        <f t="shared" si="132"/>
        <v>3</v>
      </c>
      <c r="L515" s="4">
        <v>61</v>
      </c>
      <c r="M515" s="6">
        <f>( (_xlfn.DAYS(A515,Datas!$C$7)) / Datas!$E$7) * 100</f>
        <v>100</v>
      </c>
      <c r="N515" s="6">
        <f t="shared" si="126"/>
        <v>51.612903225806448</v>
      </c>
      <c r="O515" s="1">
        <v>5</v>
      </c>
      <c r="P515" s="2">
        <f t="shared" si="135"/>
        <v>7</v>
      </c>
      <c r="Q515" s="2">
        <f t="shared" si="135"/>
        <v>43</v>
      </c>
      <c r="R515" s="2">
        <f t="shared" si="135"/>
        <v>45</v>
      </c>
      <c r="S515" s="2">
        <f t="shared" si="135"/>
        <v>75</v>
      </c>
      <c r="T515" s="2">
        <f t="shared" si="136"/>
        <v>157</v>
      </c>
      <c r="U515" s="1">
        <v>8</v>
      </c>
      <c r="V515" s="2">
        <f>U514</f>
        <v>14</v>
      </c>
      <c r="W515" s="2">
        <f t="shared" si="133"/>
        <v>54</v>
      </c>
      <c r="X515" s="2">
        <f t="shared" si="133"/>
        <v>49</v>
      </c>
      <c r="Y515" s="2">
        <f t="shared" ref="Y515" si="145">X514</f>
        <v>61</v>
      </c>
      <c r="Z515" s="2">
        <f t="shared" si="134"/>
        <v>122</v>
      </c>
      <c r="AA515" s="1">
        <v>0</v>
      </c>
      <c r="AB515" s="2">
        <f t="shared" si="138"/>
        <v>0</v>
      </c>
      <c r="AC515" s="2">
        <f t="shared" si="138"/>
        <v>8</v>
      </c>
      <c r="AD515" s="2">
        <f t="shared" si="138"/>
        <v>9</v>
      </c>
      <c r="AE515" s="2">
        <f t="shared" si="137"/>
        <v>19</v>
      </c>
      <c r="AF515" s="2">
        <f t="shared" si="137"/>
        <v>69</v>
      </c>
      <c r="AG515" s="1" t="s">
        <v>302</v>
      </c>
      <c r="AH515" s="1" t="s">
        <v>328</v>
      </c>
      <c r="AI515" s="1">
        <v>46</v>
      </c>
      <c r="AJ515" s="1" t="s">
        <v>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E1D7-0FFF-4F77-8E09-06E808AFC3B2}">
  <dimension ref="A1:E7"/>
  <sheetViews>
    <sheetView workbookViewId="0">
      <selection activeCell="C8" sqref="C8"/>
    </sheetView>
  </sheetViews>
  <sheetFormatPr defaultRowHeight="15" x14ac:dyDescent="0.25"/>
  <cols>
    <col min="1" max="2" width="9.140625" style="1"/>
    <col min="3" max="4" width="10.7109375" style="1" bestFit="1" customWidth="1"/>
    <col min="5" max="5" width="9.140625" style="1"/>
  </cols>
  <sheetData>
    <row r="1" spans="1:5" x14ac:dyDescent="0.25">
      <c r="A1" s="1" t="s">
        <v>356</v>
      </c>
      <c r="B1" s="1" t="s">
        <v>357</v>
      </c>
      <c r="C1" s="1" t="s">
        <v>358</v>
      </c>
      <c r="D1" s="1" t="s">
        <v>359</v>
      </c>
      <c r="E1" s="1" t="s">
        <v>360</v>
      </c>
    </row>
    <row r="2" spans="1:5" x14ac:dyDescent="0.25">
      <c r="A2" s="1">
        <v>2017</v>
      </c>
      <c r="B2" s="1">
        <v>1</v>
      </c>
      <c r="C2" s="3">
        <v>42787</v>
      </c>
      <c r="D2" s="3">
        <v>42926</v>
      </c>
      <c r="E2" s="1">
        <f>_xlfn.DAYS(D2,C2)</f>
        <v>139</v>
      </c>
    </row>
    <row r="3" spans="1:5" x14ac:dyDescent="0.25">
      <c r="A3" s="1">
        <v>2017</v>
      </c>
      <c r="B3" s="1">
        <v>2</v>
      </c>
      <c r="C3" s="3">
        <v>42953</v>
      </c>
      <c r="D3" s="3">
        <v>43088</v>
      </c>
      <c r="E3" s="1">
        <f t="shared" ref="E3:E7" si="0">_xlfn.DAYS(D3,C3)</f>
        <v>135</v>
      </c>
    </row>
    <row r="4" spans="1:5" x14ac:dyDescent="0.25">
      <c r="A4" s="1">
        <v>2018</v>
      </c>
      <c r="B4" s="1">
        <v>1</v>
      </c>
      <c r="C4" s="3">
        <v>43156</v>
      </c>
      <c r="D4" s="3">
        <v>43300</v>
      </c>
      <c r="E4" s="1">
        <f t="shared" si="0"/>
        <v>144</v>
      </c>
    </row>
    <row r="5" spans="1:5" x14ac:dyDescent="0.25">
      <c r="A5" s="1">
        <v>2018</v>
      </c>
      <c r="B5" s="1">
        <v>2</v>
      </c>
      <c r="C5" s="3">
        <v>43317</v>
      </c>
      <c r="D5" s="3">
        <v>43455</v>
      </c>
      <c r="E5" s="1">
        <f t="shared" si="0"/>
        <v>138</v>
      </c>
    </row>
    <row r="6" spans="1:5" x14ac:dyDescent="0.25">
      <c r="A6" s="1">
        <v>2019</v>
      </c>
      <c r="B6" s="1">
        <v>1</v>
      </c>
      <c r="C6" s="3">
        <v>43515</v>
      </c>
      <c r="D6" s="3">
        <v>43652</v>
      </c>
      <c r="E6" s="1">
        <f t="shared" si="0"/>
        <v>137</v>
      </c>
    </row>
    <row r="7" spans="1:5" x14ac:dyDescent="0.25">
      <c r="A7" s="1">
        <v>2019</v>
      </c>
      <c r="B7" s="1">
        <v>2</v>
      </c>
      <c r="C7" s="3">
        <v>43681</v>
      </c>
      <c r="D7" s="3">
        <v>43815</v>
      </c>
      <c r="E7" s="1">
        <f t="shared" si="0"/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Todos</vt:lpstr>
      <vt:lpstr>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Diniz Landim</cp:lastModifiedBy>
  <dcterms:created xsi:type="dcterms:W3CDTF">2020-08-04T23:15:59Z</dcterms:created>
  <dcterms:modified xsi:type="dcterms:W3CDTF">2020-08-09T20:13:37Z</dcterms:modified>
</cp:coreProperties>
</file>