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las\Dropbox (ASU)\Research\Landscape Ecology Research\Data\Plant Sampling\"/>
    </mc:Choice>
  </mc:AlternateContent>
  <bookViews>
    <workbookView minimized="1" xWindow="0" yWindow="0" windowWidth="19725" windowHeight="8910" firstSheet="1" activeTab="3"/>
  </bookViews>
  <sheets>
    <sheet name="Sheet1" sheetId="1" r:id="rId1"/>
    <sheet name="Sheet2" sheetId="2" r:id="rId2"/>
    <sheet name="Ground Cover Anaylsis" sheetId="3" r:id="rId3"/>
    <sheet name="Plant Species analysis" sheetId="4" r:id="rId4"/>
    <sheet name="Field 1" sheetId="7" r:id="rId5"/>
    <sheet name="Sheet3" sheetId="8" r:id="rId6"/>
    <sheet name="Field 3" sheetId="6" r:id="rId7"/>
    <sheet name="Field 2" sheetId="5" r:id="rId8"/>
    <sheet name="Sheet4" sheetId="9" r:id="rId9"/>
  </sheets>
  <definedNames>
    <definedName name="_xlnm._FilterDatabase" localSheetId="4" hidden="1">'Field 1'!$M$1:$W$1</definedName>
    <definedName name="_xlnm._FilterDatabase" localSheetId="3" hidden="1">'Plant Species analysis'!$A$1:$K$1</definedName>
  </definedNames>
  <calcPr calcId="171027"/>
</workbook>
</file>

<file path=xl/calcChain.xml><?xml version="1.0" encoding="utf-8"?>
<calcChain xmlns="http://schemas.openxmlformats.org/spreadsheetml/2006/main">
  <c r="M70" i="7" l="1"/>
  <c r="AR77" i="7"/>
  <c r="Z122" i="3"/>
  <c r="X122" i="3"/>
  <c r="Y122" i="3"/>
  <c r="W122" i="3"/>
  <c r="X116" i="3"/>
  <c r="Y116" i="3"/>
  <c r="Z116" i="3"/>
  <c r="W116" i="3"/>
  <c r="N89" i="7" l="1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O89" i="7"/>
  <c r="P89" i="7"/>
  <c r="M89" i="7"/>
  <c r="P84" i="7"/>
  <c r="O84" i="7"/>
  <c r="N84" i="7"/>
  <c r="M84" i="7"/>
  <c r="O80" i="7"/>
  <c r="P80" i="7"/>
  <c r="N80" i="7"/>
  <c r="M80" i="7"/>
  <c r="N76" i="7"/>
  <c r="O76" i="7"/>
  <c r="P76" i="7"/>
  <c r="N77" i="7"/>
  <c r="O77" i="7"/>
  <c r="P77" i="7"/>
  <c r="N78" i="7"/>
  <c r="O78" i="7"/>
  <c r="P78" i="7"/>
  <c r="N79" i="7"/>
  <c r="O79" i="7"/>
  <c r="P79" i="7"/>
  <c r="M76" i="7"/>
  <c r="M77" i="7"/>
  <c r="M78" i="7"/>
  <c r="M79" i="7"/>
  <c r="P75" i="7"/>
  <c r="O75" i="7"/>
  <c r="N75" i="7"/>
  <c r="M75" i="7"/>
  <c r="E70" i="7"/>
  <c r="E80" i="7"/>
  <c r="H89" i="7"/>
  <c r="G89" i="7"/>
  <c r="F89" i="7"/>
  <c r="E89" i="7"/>
  <c r="H80" i="7"/>
  <c r="G80" i="7"/>
  <c r="F80" i="7"/>
  <c r="N70" i="7"/>
  <c r="O70" i="7"/>
  <c r="P70" i="7"/>
  <c r="P66" i="7"/>
  <c r="P67" i="7"/>
  <c r="P68" i="7"/>
  <c r="P69" i="7"/>
  <c r="O66" i="7"/>
  <c r="O67" i="7"/>
  <c r="O68" i="7"/>
  <c r="O69" i="7"/>
  <c r="N66" i="7"/>
  <c r="N67" i="7"/>
  <c r="N68" i="7"/>
  <c r="N69" i="7"/>
  <c r="P65" i="7"/>
  <c r="O65" i="7"/>
  <c r="N65" i="7"/>
  <c r="M66" i="7"/>
  <c r="M67" i="7"/>
  <c r="M68" i="7"/>
  <c r="M69" i="7"/>
  <c r="M65" i="7"/>
  <c r="F70" i="7"/>
  <c r="G70" i="7"/>
  <c r="H70" i="7"/>
  <c r="D61" i="5"/>
  <c r="D62" i="5"/>
  <c r="D63" i="5"/>
  <c r="D64" i="5"/>
  <c r="D65" i="5"/>
  <c r="D60" i="5"/>
  <c r="Z56" i="3" l="1"/>
  <c r="Z80" i="3" l="1"/>
  <c r="BY20" i="3" l="1"/>
  <c r="Z57" i="3"/>
  <c r="Z81" i="3" s="1"/>
  <c r="AA57" i="3"/>
  <c r="AA81" i="3" s="1"/>
  <c r="AB57" i="3"/>
  <c r="AB81" i="3" s="1"/>
  <c r="AC57" i="3"/>
  <c r="AC81" i="3" s="1"/>
  <c r="Z58" i="3"/>
  <c r="Z82" i="3" s="1"/>
  <c r="AA58" i="3"/>
  <c r="AA82" i="3" s="1"/>
  <c r="AB58" i="3"/>
  <c r="AB82" i="3" s="1"/>
  <c r="AC58" i="3"/>
  <c r="AC82" i="3" s="1"/>
  <c r="Z59" i="3"/>
  <c r="Z83" i="3" s="1"/>
  <c r="AA59" i="3"/>
  <c r="AA83" i="3" s="1"/>
  <c r="AB59" i="3"/>
  <c r="AB83" i="3" s="1"/>
  <c r="AC59" i="3"/>
  <c r="AC83" i="3" s="1"/>
  <c r="Z60" i="3"/>
  <c r="Z84" i="3" s="1"/>
  <c r="AA60" i="3"/>
  <c r="AA84" i="3" s="1"/>
  <c r="AB60" i="3"/>
  <c r="AB84" i="3" s="1"/>
  <c r="AC60" i="3"/>
  <c r="AC84" i="3" s="1"/>
  <c r="AA56" i="3"/>
  <c r="AA80" i="3" s="1"/>
  <c r="AB56" i="3"/>
  <c r="AB80" i="3" s="1"/>
  <c r="AC56" i="3"/>
  <c r="AC80" i="3" s="1"/>
  <c r="AZ20" i="3"/>
  <c r="AU20" i="3"/>
  <c r="AU24" i="3"/>
  <c r="CD24" i="3"/>
  <c r="CD23" i="3"/>
  <c r="CD22" i="3"/>
  <c r="CD21" i="3"/>
  <c r="CD20" i="3"/>
  <c r="BY24" i="3"/>
  <c r="BY23" i="3"/>
  <c r="BY22" i="3"/>
  <c r="BY21" i="3"/>
  <c r="BT24" i="3"/>
  <c r="BT23" i="3"/>
  <c r="BT22" i="3"/>
  <c r="BT21" i="3"/>
  <c r="BT20" i="3"/>
  <c r="BO24" i="3"/>
  <c r="BO23" i="3"/>
  <c r="BO22" i="3"/>
  <c r="BO21" i="3"/>
  <c r="BO20" i="3"/>
  <c r="BJ24" i="3"/>
  <c r="BJ23" i="3"/>
  <c r="BJ22" i="3"/>
  <c r="BJ21" i="3"/>
  <c r="BJ20" i="3"/>
  <c r="BE24" i="3"/>
  <c r="BE23" i="3"/>
  <c r="BE22" i="3"/>
  <c r="BE21" i="3"/>
  <c r="BE20" i="3"/>
  <c r="AZ24" i="3"/>
  <c r="AZ23" i="3"/>
  <c r="AZ22" i="3"/>
  <c r="AZ21" i="3"/>
  <c r="AU22" i="3"/>
  <c r="AU21" i="3"/>
  <c r="AP24" i="3"/>
  <c r="AP23" i="3"/>
  <c r="AP22" i="3"/>
  <c r="AP21" i="3"/>
  <c r="AP20" i="3"/>
  <c r="AK24" i="3"/>
  <c r="AK23" i="3"/>
  <c r="AK22" i="3"/>
  <c r="AK21" i="3"/>
  <c r="AK20" i="3"/>
  <c r="AF24" i="3"/>
  <c r="AF23" i="3"/>
  <c r="AF22" i="3"/>
  <c r="AF21" i="3"/>
  <c r="AF20" i="3"/>
  <c r="AA24" i="3"/>
  <c r="AA23" i="3"/>
  <c r="AA22" i="3"/>
  <c r="AA21" i="3"/>
  <c r="AA20" i="3"/>
  <c r="AU23" i="3"/>
</calcChain>
</file>

<file path=xl/comments1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comments2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comments3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  <comment ref="Y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</commentList>
</comments>
</file>

<file path=xl/comments4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comments5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  <comment ref="AB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AC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  <comment ref="AN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AO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AQ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comments6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comments7.xml><?xml version="1.0" encoding="utf-8"?>
<comments xmlns="http://schemas.openxmlformats.org/spreadsheetml/2006/main">
  <authors>
    <author>Cathy Waters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Substrate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Cathy Waters:</t>
        </r>
        <r>
          <rPr>
            <sz val="9"/>
            <color indexed="81"/>
            <rFont val="Tahoma"/>
            <charset val="1"/>
          </rPr>
          <t xml:space="preserve">
Meters
</t>
        </r>
      </text>
    </comment>
  </commentList>
</comments>
</file>

<file path=xl/sharedStrings.xml><?xml version="1.0" encoding="utf-8"?>
<sst xmlns="http://schemas.openxmlformats.org/spreadsheetml/2006/main" count="4670" uniqueCount="103">
  <si>
    <t xml:space="preserve">Date </t>
  </si>
  <si>
    <t>Paddock</t>
  </si>
  <si>
    <t>Groundcover</t>
  </si>
  <si>
    <t>Species 1</t>
  </si>
  <si>
    <t xml:space="preserve">H1 </t>
  </si>
  <si>
    <t>Distance</t>
  </si>
  <si>
    <t>Species 2</t>
  </si>
  <si>
    <t>H2</t>
  </si>
  <si>
    <t>Species 3</t>
  </si>
  <si>
    <t>H3</t>
  </si>
  <si>
    <t>L</t>
  </si>
  <si>
    <t>B</t>
  </si>
  <si>
    <t>CDW</t>
  </si>
  <si>
    <t>CWD</t>
  </si>
  <si>
    <t>Austrostipa aristiglumis</t>
  </si>
  <si>
    <t>ISC</t>
  </si>
  <si>
    <t xml:space="preserve">Enteropogon acicularis </t>
  </si>
  <si>
    <t>unknown grass</t>
  </si>
  <si>
    <t>Eucalyptus sp.</t>
  </si>
  <si>
    <t>unknown herb</t>
  </si>
  <si>
    <t xml:space="preserve">Sclerolaena birchii </t>
  </si>
  <si>
    <t xml:space="preserve">Casurina pauper </t>
  </si>
  <si>
    <t>Lepidium sp.</t>
  </si>
  <si>
    <t>Juncus subsecundus</t>
  </si>
  <si>
    <t xml:space="preserve">Transect </t>
  </si>
  <si>
    <t>Oxalis sp.</t>
  </si>
  <si>
    <t>Austrostipa bigeniculata</t>
  </si>
  <si>
    <t>Enchylaena tomentosa</t>
  </si>
  <si>
    <t>Unknown grass</t>
  </si>
  <si>
    <t>Rytidosperma caesitosum</t>
  </si>
  <si>
    <t>C</t>
  </si>
  <si>
    <t>D</t>
  </si>
  <si>
    <t>Sida sp.</t>
  </si>
  <si>
    <t xml:space="preserve">Monachather paradoxus </t>
  </si>
  <si>
    <t>Solanum sp.</t>
  </si>
  <si>
    <t>Paspalidium constrictum</t>
  </si>
  <si>
    <t>Tripogon loliiformis</t>
  </si>
  <si>
    <t>Cheilanthes sp.</t>
  </si>
  <si>
    <t>Medicargo polymorpha</t>
  </si>
  <si>
    <t>Unknown herb</t>
  </si>
  <si>
    <t>Einadia nutans</t>
  </si>
  <si>
    <t xml:space="preserve">Wahlenbergia sp. </t>
  </si>
  <si>
    <t>Calotis sp.</t>
  </si>
  <si>
    <t>Sclerolaena birchii</t>
  </si>
  <si>
    <t>Sporobolus sp.</t>
  </si>
  <si>
    <t xml:space="preserve">Einadia nutans </t>
  </si>
  <si>
    <t>Chenopodium sp.</t>
  </si>
  <si>
    <t xml:space="preserve">Paspalidium constrictum </t>
  </si>
  <si>
    <t>Dichondra sp.</t>
  </si>
  <si>
    <t xml:space="preserve">Geijera parviflora </t>
  </si>
  <si>
    <t xml:space="preserve">Echium plantagineum </t>
  </si>
  <si>
    <t xml:space="preserve">Oxalis </t>
  </si>
  <si>
    <t>Cyperacea</t>
  </si>
  <si>
    <t xml:space="preserve">Acaica sp. </t>
  </si>
  <si>
    <t>Acacia sp.</t>
  </si>
  <si>
    <t>formans</t>
  </si>
  <si>
    <t>bottom 2</t>
  </si>
  <si>
    <t>Back areo</t>
  </si>
  <si>
    <t>key-paddock</t>
  </si>
  <si>
    <t>key- ground cover</t>
  </si>
  <si>
    <t>Litter</t>
  </si>
  <si>
    <t>Bareground</t>
  </si>
  <si>
    <t>Dung</t>
  </si>
  <si>
    <t>GroundCover</t>
  </si>
  <si>
    <t>CorseWoddyDebris</t>
  </si>
  <si>
    <t>Crytpo</t>
  </si>
  <si>
    <t>Foremans (field 1) ground cover</t>
  </si>
  <si>
    <t>Bottom 3 (field 2) ground cover</t>
  </si>
  <si>
    <t>Backaero (field 3) Ground cover</t>
  </si>
  <si>
    <t>transect</t>
  </si>
  <si>
    <t>see if these groundcovers correlate with locust densities.</t>
  </si>
  <si>
    <t>Average</t>
  </si>
  <si>
    <t>litter</t>
  </si>
  <si>
    <t>Field 1</t>
  </si>
  <si>
    <t>Field 2</t>
  </si>
  <si>
    <t>Field 3</t>
  </si>
  <si>
    <t>ground</t>
  </si>
  <si>
    <t>shrub</t>
  </si>
  <si>
    <t>mid-storey</t>
  </si>
  <si>
    <t>sub-canopy</t>
  </si>
  <si>
    <t>canpoy</t>
  </si>
  <si>
    <t>isc</t>
  </si>
  <si>
    <t>total</t>
  </si>
  <si>
    <t>field</t>
  </si>
  <si>
    <t>replicate</t>
  </si>
  <si>
    <t>locust</t>
  </si>
  <si>
    <t>Treestand</t>
  </si>
  <si>
    <t>edge</t>
  </si>
  <si>
    <t>20m</t>
  </si>
  <si>
    <t>grassland</t>
  </si>
  <si>
    <t>Edge</t>
  </si>
  <si>
    <t>Grassland</t>
  </si>
  <si>
    <t>average</t>
  </si>
  <si>
    <t>Field</t>
  </si>
  <si>
    <t>Transect</t>
  </si>
  <si>
    <t>Corse Woody Debris</t>
  </si>
  <si>
    <t>Crypto Soils</t>
  </si>
  <si>
    <t xml:space="preserve">Dung </t>
  </si>
  <si>
    <t>Ground</t>
  </si>
  <si>
    <t>Shrub</t>
  </si>
  <si>
    <t>Mid Story</t>
  </si>
  <si>
    <t>Sub canopy</t>
  </si>
  <si>
    <t>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</si>
</sst>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Fill="1"/>
    <xf numFmtId="0" fontId="0" fillId="0" borderId="0" xfId="0" applyAlignment="1"/>
    <xf numFmtId="0" fontId="0" fillId="0" borderId="0" xfId="0" applyFont="1" applyAlignment="1"/>
    <xf numFmtId="9" fontId="0" fillId="0" borderId="0" xfId="1" applyFont="1"/>
    <xf numFmtId="0" fontId="0" fillId="0" borderId="0" xfId="1" applyNumberFormat="1" applyFont="1"/>
    <xf numFmtId="0" fontId="0" fillId="0" borderId="0" xfId="0" applyNumberFormat="1" applyFont="1" applyAlignme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Foremans groundcover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583303302666728E-2"/>
          <c:y val="0.14393518518518519"/>
          <c:w val="0.89556901930441912"/>
          <c:h val="0.64276210265383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'Ground Cover Anaylsis'!$Y$56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'Ground Cover Anaylsis'!$Z$55:$AC$55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Anaylsis'!$Z$56:$AC$56</c:f>
              <c:numCache>
                <c:formatCode>General</c:formatCode>
                <c:ptCount val="4"/>
                <c:pt idx="0">
                  <c:v>0.72</c:v>
                </c:pt>
                <c:pt idx="1">
                  <c:v>0.7</c:v>
                </c:pt>
                <c:pt idx="2">
                  <c:v>0.82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F78-B00B-C03BB4294A55}"/>
            </c:ext>
          </c:extLst>
        </c:ser>
        <c:ser>
          <c:idx val="1"/>
          <c:order val="1"/>
          <c:tx>
            <c:strRef>
              <c:f>'Ground Cover Anaylsis'!$Y$57</c:f>
              <c:strCache>
                <c:ptCount val="1"/>
                <c:pt idx="0">
                  <c:v>Bareground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'Ground Cover Anaylsis'!$Z$55:$AC$55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Anaylsis'!$Z$57:$AC$57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A-4F78-B00B-C03BB4294A55}"/>
            </c:ext>
          </c:extLst>
        </c:ser>
        <c:ser>
          <c:idx val="2"/>
          <c:order val="2"/>
          <c:tx>
            <c:strRef>
              <c:f>'Ground Cover Anaylsis'!$Y$58</c:f>
              <c:strCache>
                <c:ptCount val="1"/>
                <c:pt idx="0">
                  <c:v>CorseWoddyDebris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'Ground Cover Anaylsis'!$Z$55:$AC$55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Anaylsis'!$Z$58:$AC$58</c:f>
              <c:numCache>
                <c:formatCode>General</c:formatCode>
                <c:ptCount val="4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A-4F78-B00B-C03BB4294A55}"/>
            </c:ext>
          </c:extLst>
        </c:ser>
        <c:ser>
          <c:idx val="3"/>
          <c:order val="3"/>
          <c:tx>
            <c:strRef>
              <c:f>'Ground Cover Anaylsis'!$Y$59</c:f>
              <c:strCache>
                <c:ptCount val="1"/>
                <c:pt idx="0">
                  <c:v>Crytpo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'Ground Cover Anaylsis'!$Z$55:$AC$55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Anaylsis'!$Z$59:$AC$59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A-4F78-B00B-C03BB4294A55}"/>
            </c:ext>
          </c:extLst>
        </c:ser>
        <c:ser>
          <c:idx val="4"/>
          <c:order val="4"/>
          <c:tx>
            <c:strRef>
              <c:f>'Ground Cover Anaylsis'!$Y$60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'Ground Cover Anaylsis'!$Z$55:$AC$55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Anaylsis'!$Z$60:$AC$60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21-47A5-91CC-29471889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37440"/>
        <c:axId val="577529896"/>
      </c:barChart>
      <c:catAx>
        <c:axId val="5775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9896"/>
        <c:crosses val="autoZero"/>
        <c:auto val="1"/>
        <c:lblAlgn val="ctr"/>
        <c:lblOffset val="100"/>
        <c:noMultiLvlLbl val="0"/>
      </c:catAx>
      <c:valAx>
        <c:axId val="577529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1'!$AI$109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452974628171477E-2"/>
                  <c:y val="-0.58238006707494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1'!$AH$110:$AH$145</c:f>
              <c:numCache>
                <c:formatCode>0%</c:formatCode>
                <c:ptCount val="36"/>
                <c:pt idx="0">
                  <c:v>0.31818181818181818</c:v>
                </c:pt>
                <c:pt idx="1">
                  <c:v>0.31818181818181818</c:v>
                </c:pt>
                <c:pt idx="2">
                  <c:v>0.31818181818181818</c:v>
                </c:pt>
                <c:pt idx="3">
                  <c:v>0.51351351351351349</c:v>
                </c:pt>
                <c:pt idx="4">
                  <c:v>0.51351351351351349</c:v>
                </c:pt>
                <c:pt idx="5">
                  <c:v>0.51351351351351349</c:v>
                </c:pt>
                <c:pt idx="6">
                  <c:v>0.96923076923076923</c:v>
                </c:pt>
                <c:pt idx="7">
                  <c:v>0.96923076923076923</c:v>
                </c:pt>
                <c:pt idx="8">
                  <c:v>0.96923076923076923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0.36956521739130432</c:v>
                </c:pt>
                <c:pt idx="13">
                  <c:v>0.36956521739130432</c:v>
                </c:pt>
                <c:pt idx="14">
                  <c:v>0.36956521739130432</c:v>
                </c:pt>
                <c:pt idx="15">
                  <c:v>0.34693877551020408</c:v>
                </c:pt>
                <c:pt idx="16">
                  <c:v>0.34693877551020408</c:v>
                </c:pt>
                <c:pt idx="17">
                  <c:v>0.34693877551020408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0.24550898203592814</c:v>
                </c:pt>
                <c:pt idx="25">
                  <c:v>0.24550898203592814</c:v>
                </c:pt>
                <c:pt idx="26">
                  <c:v>0.24550898203592814</c:v>
                </c:pt>
                <c:pt idx="27">
                  <c:v>0.43333333333333335</c:v>
                </c:pt>
                <c:pt idx="28">
                  <c:v>0.43333333333333335</c:v>
                </c:pt>
                <c:pt idx="29">
                  <c:v>0.43333333333333335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'Field 1'!$AI$110:$AI$145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F-4947-B659-8F9FEB3BA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98984"/>
        <c:axId val="532706200"/>
      </c:scatterChart>
      <c:valAx>
        <c:axId val="53269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06200"/>
        <c:crosses val="autoZero"/>
        <c:crossBetween val="midCat"/>
      </c:valAx>
      <c:valAx>
        <c:axId val="5327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9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1'!$AI$147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'Field 1'!$AH$148:$AH$183</c:f>
              <c:numCache>
                <c:formatCode>0%</c:formatCode>
                <c:ptCount val="36"/>
                <c:pt idx="0">
                  <c:v>9.0909090909090912E-2</c:v>
                </c:pt>
                <c:pt idx="1">
                  <c:v>9.0909090909090912E-2</c:v>
                </c:pt>
                <c:pt idx="2">
                  <c:v>9.0909090909090912E-2</c:v>
                </c:pt>
                <c:pt idx="3">
                  <c:v>2.7027027027027029E-2</c:v>
                </c:pt>
                <c:pt idx="4">
                  <c:v>2.7027027027027029E-2</c:v>
                </c:pt>
                <c:pt idx="5">
                  <c:v>2.7027027027027029E-2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4.3478260869565216E-2</c:v>
                </c:pt>
                <c:pt idx="13">
                  <c:v>4.3478260869565216E-2</c:v>
                </c:pt>
                <c:pt idx="14">
                  <c:v>4.3478260869565216E-2</c:v>
                </c:pt>
                <c:pt idx="15">
                  <c:v>6.1224489795918366E-2</c:v>
                </c:pt>
                <c:pt idx="16">
                  <c:v>6.1224489795918366E-2</c:v>
                </c:pt>
                <c:pt idx="17">
                  <c:v>6.1224489795918366E-2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1.1976047904191617E-2</c:v>
                </c:pt>
                <c:pt idx="25">
                  <c:v>1.1976047904191617E-2</c:v>
                </c:pt>
                <c:pt idx="26">
                  <c:v>1.1976047904191617E-2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'Field 1'!$AI$148:$AI$183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5-4BCF-ADE6-AA91A2CFE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60488"/>
        <c:axId val="587262128"/>
      </c:scatterChart>
      <c:valAx>
        <c:axId val="58726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2128"/>
        <c:crosses val="autoZero"/>
        <c:crossBetween val="midCat"/>
      </c:valAx>
      <c:valAx>
        <c:axId val="5872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6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1'!$AW$109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859798775153109E-2"/>
                  <c:y val="-0.78248651210265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1'!$AV$110:$AV$145</c:f>
              <c:numCache>
                <c:formatCode>0%</c:formatCode>
                <c:ptCount val="36"/>
                <c:pt idx="0">
                  <c:v>0.31818181818181818</c:v>
                </c:pt>
                <c:pt idx="1">
                  <c:v>0.31818181818181818</c:v>
                </c:pt>
                <c:pt idx="2">
                  <c:v>0.31818181818181818</c:v>
                </c:pt>
                <c:pt idx="3">
                  <c:v>0.24324324324324326</c:v>
                </c:pt>
                <c:pt idx="4">
                  <c:v>0.24324324324324326</c:v>
                </c:pt>
                <c:pt idx="5">
                  <c:v>0.24324324324324326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0.66467065868263475</c:v>
                </c:pt>
                <c:pt idx="25">
                  <c:v>0.66467065868263475</c:v>
                </c:pt>
                <c:pt idx="26">
                  <c:v>0.66467065868263475</c:v>
                </c:pt>
                <c:pt idx="27">
                  <c:v>6.6666666666666666E-2</c:v>
                </c:pt>
                <c:pt idx="28">
                  <c:v>6.6666666666666666E-2</c:v>
                </c:pt>
                <c:pt idx="29">
                  <c:v>6.6666666666666666E-2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'Field 1'!$AW$110:$AW$145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6-42FC-AE90-55A553DD7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28296"/>
        <c:axId val="474226328"/>
      </c:scatterChart>
      <c:valAx>
        <c:axId val="47422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6328"/>
        <c:crosses val="autoZero"/>
        <c:crossBetween val="midCat"/>
      </c:valAx>
      <c:valAx>
        <c:axId val="4742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2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1'!$AW$147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0043088363954506E-2"/>
                  <c:y val="-0.7353320939049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1'!$AV$148:$AV$183</c:f>
              <c:numCache>
                <c:formatCode>0%</c:formatCode>
                <c:ptCount val="36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0.21621621621621623</c:v>
                </c:pt>
                <c:pt idx="4">
                  <c:v>0.21621621621621623</c:v>
                </c:pt>
                <c:pt idx="5">
                  <c:v>0.21621621621621623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0.15217391304347827</c:v>
                </c:pt>
                <c:pt idx="13">
                  <c:v>0.15217391304347827</c:v>
                </c:pt>
                <c:pt idx="14">
                  <c:v>0.15217391304347827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'Field 1'!$AW$148:$AW$183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4-4575-84B2-653911DA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70408"/>
        <c:axId val="532168768"/>
      </c:scatterChart>
      <c:valAx>
        <c:axId val="5321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8768"/>
        <c:crosses val="autoZero"/>
        <c:crossBetween val="midCat"/>
      </c:valAx>
      <c:valAx>
        <c:axId val="5321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7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1'!$AI$187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'Field 1'!$AH$188:$AH$223</c:f>
              <c:numCache>
                <c:formatCode>0%</c:formatCode>
                <c:ptCount val="36"/>
                <c:pt idx="0">
                  <c:v>2.2727272727272728E-2</c:v>
                </c:pt>
                <c:pt idx="1">
                  <c:v>2.2727272727272728E-2</c:v>
                </c:pt>
                <c:pt idx="2">
                  <c:v>2.2727272727272728E-2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3.0769230769230771E-2</c:v>
                </c:pt>
                <c:pt idx="7">
                  <c:v>3.0769230769230771E-2</c:v>
                </c:pt>
                <c:pt idx="8">
                  <c:v>3.0769230769230771E-2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2.3952095808383235E-2</c:v>
                </c:pt>
                <c:pt idx="25">
                  <c:v>2.3952095808383235E-2</c:v>
                </c:pt>
                <c:pt idx="26">
                  <c:v>2.3952095808383235E-2</c:v>
                </c:pt>
                <c:pt idx="27">
                  <c:v>1.6666666666666666E-2</c:v>
                </c:pt>
                <c:pt idx="28">
                  <c:v>1.6666666666666666E-2</c:v>
                </c:pt>
                <c:pt idx="29">
                  <c:v>1.6666666666666666E-2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'Field 1'!$AI$188:$AI$223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B-40F1-B3A7-217E5ECA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99264"/>
        <c:axId val="576706808"/>
      </c:scatterChart>
      <c:valAx>
        <c:axId val="5766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06808"/>
        <c:crosses val="autoZero"/>
        <c:crossBetween val="midCat"/>
      </c:valAx>
      <c:valAx>
        <c:axId val="57670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1'!$AW$147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'Field 1'!$AV$148:$AV$219</c:f>
              <c:numCache>
                <c:formatCode>0%</c:formatCode>
                <c:ptCount val="7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0.21621621621621623</c:v>
                </c:pt>
                <c:pt idx="4">
                  <c:v>0.21621621621621623</c:v>
                </c:pt>
                <c:pt idx="5">
                  <c:v>0.21621621621621623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0.15217391304347827</c:v>
                </c:pt>
                <c:pt idx="13">
                  <c:v>0.15217391304347827</c:v>
                </c:pt>
                <c:pt idx="14">
                  <c:v>0.15217391304347827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5.3892215568862277E-2</c:v>
                </c:pt>
                <c:pt idx="25">
                  <c:v>5.3892215568862277E-2</c:v>
                </c:pt>
                <c:pt idx="26">
                  <c:v>5.3892215568862277E-2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0.31818181818181818</c:v>
                </c:pt>
                <c:pt idx="37">
                  <c:v>0.31818181818181818</c:v>
                </c:pt>
                <c:pt idx="38">
                  <c:v>0.31818181818181818</c:v>
                </c:pt>
                <c:pt idx="39">
                  <c:v>0.24324324324324326</c:v>
                </c:pt>
                <c:pt idx="40">
                  <c:v>0.24324324324324326</c:v>
                </c:pt>
                <c:pt idx="41">
                  <c:v>0.24324324324324326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0.43478260869565216</c:v>
                </c:pt>
                <c:pt idx="49">
                  <c:v>0.43478260869565216</c:v>
                </c:pt>
                <c:pt idx="50">
                  <c:v>0.43478260869565216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0.66467065868263475</c:v>
                </c:pt>
                <c:pt idx="61">
                  <c:v>0.66467065868263475</c:v>
                </c:pt>
                <c:pt idx="62">
                  <c:v>0.66467065868263475</c:v>
                </c:pt>
                <c:pt idx="63">
                  <c:v>6.6666666666666666E-2</c:v>
                </c:pt>
                <c:pt idx="64">
                  <c:v>6.6666666666666666E-2</c:v>
                </c:pt>
                <c:pt idx="65">
                  <c:v>6.6666666666666666E-2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xVal>
          <c:yVal>
            <c:numRef>
              <c:f>'Field 1'!$AW$148:$AW$219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0.33333333333333331</c:v>
                </c:pt>
                <c:pt idx="41">
                  <c:v>0</c:v>
                </c:pt>
                <c:pt idx="42">
                  <c:v>1.3538461538461539</c:v>
                </c:pt>
                <c:pt idx="43">
                  <c:v>0</c:v>
                </c:pt>
                <c:pt idx="44">
                  <c:v>0.14117647058823529</c:v>
                </c:pt>
                <c:pt idx="45">
                  <c:v>2.9136690647482015</c:v>
                </c:pt>
                <c:pt idx="46">
                  <c:v>1.3186813186813187</c:v>
                </c:pt>
                <c:pt idx="47">
                  <c:v>1.2365591397849462</c:v>
                </c:pt>
                <c:pt idx="48">
                  <c:v>0</c:v>
                </c:pt>
                <c:pt idx="49">
                  <c:v>9.5238095238095233E-2</c:v>
                </c:pt>
                <c:pt idx="50">
                  <c:v>0</c:v>
                </c:pt>
                <c:pt idx="51">
                  <c:v>4.1052631578947363</c:v>
                </c:pt>
                <c:pt idx="52">
                  <c:v>0.16793893129770993</c:v>
                </c:pt>
                <c:pt idx="53">
                  <c:v>0.26415094339622641</c:v>
                </c:pt>
                <c:pt idx="54">
                  <c:v>1.2</c:v>
                </c:pt>
                <c:pt idx="55">
                  <c:v>6.8410462776659964E-2</c:v>
                </c:pt>
                <c:pt idx="56">
                  <c:v>0.282258064516129</c:v>
                </c:pt>
                <c:pt idx="57">
                  <c:v>0.73949579831932766</c:v>
                </c:pt>
                <c:pt idx="58">
                  <c:v>0.3529411764705882</c:v>
                </c:pt>
                <c:pt idx="59">
                  <c:v>0.13186813186813187</c:v>
                </c:pt>
                <c:pt idx="60">
                  <c:v>0</c:v>
                </c:pt>
                <c:pt idx="61">
                  <c:v>0</c:v>
                </c:pt>
                <c:pt idx="62">
                  <c:v>5.7471264367816091E-2</c:v>
                </c:pt>
                <c:pt idx="63">
                  <c:v>1.5833333333333333</c:v>
                </c:pt>
                <c:pt idx="64">
                  <c:v>1.8200000000000003</c:v>
                </c:pt>
                <c:pt idx="65">
                  <c:v>0.61111111111111105</c:v>
                </c:pt>
                <c:pt idx="66">
                  <c:v>2.2978723404255317</c:v>
                </c:pt>
                <c:pt idx="67">
                  <c:v>2.9514563106796112</c:v>
                </c:pt>
                <c:pt idx="68">
                  <c:v>1.2</c:v>
                </c:pt>
                <c:pt idx="69">
                  <c:v>4.0625</c:v>
                </c:pt>
                <c:pt idx="70">
                  <c:v>4.9189189189189193</c:v>
                </c:pt>
                <c:pt idx="71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6-4995-AB06-D1410A8E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290424"/>
        <c:axId val="523287800"/>
      </c:scatterChart>
      <c:valAx>
        <c:axId val="52329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87800"/>
        <c:crosses val="autoZero"/>
        <c:crossBetween val="midCat"/>
      </c:valAx>
      <c:valAx>
        <c:axId val="52328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9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04722369908096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'Field 1'!$AO$70</c:f>
              <c:strCache>
                <c:ptCount val="1"/>
                <c:pt idx="0">
                  <c:v>locust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'Field 1'!$AN$71:$AN$106</c:f>
              <c:numCache>
                <c:formatCode>General</c:formatCode>
                <c:ptCount val="3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0.46</c:v>
                </c:pt>
                <c:pt idx="28">
                  <c:v>0.46</c:v>
                </c:pt>
                <c:pt idx="29">
                  <c:v>0.46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xVal>
          <c:yVal>
            <c:numRef>
              <c:f>'Field 1'!$AO$71:$AO$106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</c:v>
                </c:pt>
                <c:pt idx="6">
                  <c:v>1.3538461538461539</c:v>
                </c:pt>
                <c:pt idx="7">
                  <c:v>0</c:v>
                </c:pt>
                <c:pt idx="8">
                  <c:v>0.14117647058823529</c:v>
                </c:pt>
                <c:pt idx="9">
                  <c:v>2.9136690647482015</c:v>
                </c:pt>
                <c:pt idx="10">
                  <c:v>1.3186813186813187</c:v>
                </c:pt>
                <c:pt idx="11">
                  <c:v>1.2365591397849462</c:v>
                </c:pt>
                <c:pt idx="12">
                  <c:v>0</c:v>
                </c:pt>
                <c:pt idx="13">
                  <c:v>9.5238095238095233E-2</c:v>
                </c:pt>
                <c:pt idx="14">
                  <c:v>0</c:v>
                </c:pt>
                <c:pt idx="15">
                  <c:v>4.1052631578947363</c:v>
                </c:pt>
                <c:pt idx="16">
                  <c:v>0.16793893129770993</c:v>
                </c:pt>
                <c:pt idx="17">
                  <c:v>0.26415094339622641</c:v>
                </c:pt>
                <c:pt idx="18">
                  <c:v>1.2</c:v>
                </c:pt>
                <c:pt idx="19">
                  <c:v>6.8410462776659964E-2</c:v>
                </c:pt>
                <c:pt idx="20">
                  <c:v>0.282258064516129</c:v>
                </c:pt>
                <c:pt idx="21">
                  <c:v>0.73949579831932766</c:v>
                </c:pt>
                <c:pt idx="22">
                  <c:v>0.3529411764705882</c:v>
                </c:pt>
                <c:pt idx="23">
                  <c:v>0.13186813186813187</c:v>
                </c:pt>
                <c:pt idx="24">
                  <c:v>0</c:v>
                </c:pt>
                <c:pt idx="25">
                  <c:v>0</c:v>
                </c:pt>
                <c:pt idx="26">
                  <c:v>5.7471264367816091E-2</c:v>
                </c:pt>
                <c:pt idx="27">
                  <c:v>1.5833333333333333</c:v>
                </c:pt>
                <c:pt idx="28">
                  <c:v>1.8200000000000003</c:v>
                </c:pt>
                <c:pt idx="29">
                  <c:v>0.61111111111111105</c:v>
                </c:pt>
                <c:pt idx="30">
                  <c:v>2.2978723404255317</c:v>
                </c:pt>
                <c:pt idx="31">
                  <c:v>2.9514563106796112</c:v>
                </c:pt>
                <c:pt idx="32">
                  <c:v>1.2</c:v>
                </c:pt>
                <c:pt idx="33">
                  <c:v>4.0625</c:v>
                </c:pt>
                <c:pt idx="34">
                  <c:v>4.9189189189189193</c:v>
                </c:pt>
                <c:pt idx="35">
                  <c:v>4.78125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5-435B-B09C-18C94A9C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056672"/>
        <c:axId val="481059296"/>
      </c:scatterChart>
      <c:valAx>
        <c:axId val="4810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59296"/>
        <c:crosses val="autoZero"/>
        <c:crossBetween val="midCat"/>
      </c:valAx>
      <c:valAx>
        <c:axId val="4810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1'!$AQ$71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1'!$AR$71:$AU$71</c:f>
              <c:numCache>
                <c:formatCode>General</c:formatCode>
                <c:ptCount val="4"/>
                <c:pt idx="0">
                  <c:v>0.31818181818181818</c:v>
                </c:pt>
                <c:pt idx="1">
                  <c:v>0.51351351351351349</c:v>
                </c:pt>
                <c:pt idx="2">
                  <c:v>0.96923076923076901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D68-BFF0-BA07D0C83854}"/>
            </c:ext>
          </c:extLst>
        </c:ser>
        <c:ser>
          <c:idx val="1"/>
          <c:order val="1"/>
          <c:tx>
            <c:strRef>
              <c:f>'Field 1'!$AQ$72</c:f>
              <c:strCache>
                <c:ptCount val="1"/>
                <c:pt idx="0">
                  <c:v>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1'!$AR$72:$AU$72</c:f>
              <c:numCache>
                <c:formatCode>General</c:formatCode>
                <c:ptCount val="4"/>
                <c:pt idx="0">
                  <c:v>2.2727272727272728E-2</c:v>
                </c:pt>
                <c:pt idx="1">
                  <c:v>0</c:v>
                </c:pt>
                <c:pt idx="2">
                  <c:v>3.0769230769230771E-2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0-4D68-BFF0-BA07D0C83854}"/>
            </c:ext>
          </c:extLst>
        </c:ser>
        <c:ser>
          <c:idx val="2"/>
          <c:order val="2"/>
          <c:tx>
            <c:strRef>
              <c:f>'Field 1'!$AQ$73</c:f>
              <c:strCache>
                <c:ptCount val="1"/>
                <c:pt idx="0">
                  <c:v>mid-storey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1'!$AR$73:$AU$73</c:f>
              <c:numCache>
                <c:formatCode>General</c:formatCode>
                <c:ptCount val="4"/>
                <c:pt idx="0">
                  <c:v>9.0909090909090912E-2</c:v>
                </c:pt>
                <c:pt idx="1">
                  <c:v>2.7027027027027029E-2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0-4D68-BFF0-BA07D0C83854}"/>
            </c:ext>
          </c:extLst>
        </c:ser>
        <c:ser>
          <c:idx val="3"/>
          <c:order val="3"/>
          <c:tx>
            <c:strRef>
              <c:f>'Field 1'!$AQ$74</c:f>
              <c:strCache>
                <c:ptCount val="1"/>
                <c:pt idx="0">
                  <c:v>sub-canopy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1'!$AR$74:$AU$74</c:f>
              <c:numCache>
                <c:formatCode>General</c:formatCode>
                <c:ptCount val="4"/>
                <c:pt idx="0">
                  <c:v>0.31818181818181818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0-4D68-BFF0-BA07D0C83854}"/>
            </c:ext>
          </c:extLst>
        </c:ser>
        <c:ser>
          <c:idx val="4"/>
          <c:order val="4"/>
          <c:tx>
            <c:strRef>
              <c:f>'Field 1'!$AQ$75</c:f>
              <c:strCache>
                <c:ptCount val="1"/>
                <c:pt idx="0">
                  <c:v>canpoy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1'!$AR$75:$AU$75</c:f>
              <c:numCache>
                <c:formatCode>General</c:formatCode>
                <c:ptCount val="4"/>
                <c:pt idx="0">
                  <c:v>0.25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00-4D68-BFF0-BA07D0C83854}"/>
            </c:ext>
          </c:extLst>
        </c:ser>
        <c:ser>
          <c:idx val="5"/>
          <c:order val="5"/>
          <c:tx>
            <c:strRef>
              <c:f>'Field 1'!$AQ$76</c:f>
              <c:strCache>
                <c:ptCount val="1"/>
                <c:pt idx="0">
                  <c:v>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'Field 1'!$AR$70:$AU$70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1'!$AR$76:$AU$76</c:f>
              <c:numCache>
                <c:formatCode>General</c:formatCode>
                <c:ptCount val="4"/>
                <c:pt idx="0">
                  <c:v>0.42</c:v>
                </c:pt>
                <c:pt idx="1">
                  <c:v>0.44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00-4D68-BFF0-BA07D0C8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41968"/>
        <c:axId val="661347872"/>
      </c:barChart>
      <c:catAx>
        <c:axId val="6613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47872"/>
        <c:crosses val="autoZero"/>
        <c:auto val="1"/>
        <c:lblAlgn val="ctr"/>
        <c:lblOffset val="100"/>
        <c:noMultiLvlLbl val="0"/>
      </c:catAx>
      <c:valAx>
        <c:axId val="66134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1'!$AQ$81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1'!$AR$81:$AU$81</c:f>
              <c:numCache>
                <c:formatCode>General</c:formatCode>
                <c:ptCount val="4"/>
                <c:pt idx="0">
                  <c:v>0.36956521739130432</c:v>
                </c:pt>
                <c:pt idx="1">
                  <c:v>0.34693877551020408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898-AD65-6779470A200B}"/>
            </c:ext>
          </c:extLst>
        </c:ser>
        <c:ser>
          <c:idx val="1"/>
          <c:order val="1"/>
          <c:tx>
            <c:strRef>
              <c:f>'Field 1'!$AQ$82</c:f>
              <c:strCache>
                <c:ptCount val="1"/>
                <c:pt idx="0">
                  <c:v>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1'!$AR$82:$AU$82</c:f>
              <c:numCache>
                <c:formatCode>General</c:formatCode>
                <c:ptCount val="4"/>
                <c:pt idx="0">
                  <c:v>0</c:v>
                </c:pt>
                <c:pt idx="1">
                  <c:v>0.30612244897959184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1-4898-AD65-6779470A200B}"/>
            </c:ext>
          </c:extLst>
        </c:ser>
        <c:ser>
          <c:idx val="2"/>
          <c:order val="2"/>
          <c:tx>
            <c:strRef>
              <c:f>'Field 1'!$AQ$83</c:f>
              <c:strCache>
                <c:ptCount val="1"/>
                <c:pt idx="0">
                  <c:v>mid-storey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1'!$AR$83:$AU$83</c:f>
              <c:numCache>
                <c:formatCode>General</c:formatCode>
                <c:ptCount val="4"/>
                <c:pt idx="0">
                  <c:v>4.3478260869565216E-2</c:v>
                </c:pt>
                <c:pt idx="1">
                  <c:v>6.1224489795918366E-2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1-4898-AD65-6779470A200B}"/>
            </c:ext>
          </c:extLst>
        </c:ser>
        <c:ser>
          <c:idx val="3"/>
          <c:order val="3"/>
          <c:tx>
            <c:strRef>
              <c:f>'Field 1'!$AQ$84</c:f>
              <c:strCache>
                <c:ptCount val="1"/>
                <c:pt idx="0">
                  <c:v>sub-canopy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1'!$AR$84:$AU$84</c:f>
              <c:numCache>
                <c:formatCode>General</c:formatCode>
                <c:ptCount val="4"/>
                <c:pt idx="0">
                  <c:v>0.43478260869565216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1-4898-AD65-6779470A200B}"/>
            </c:ext>
          </c:extLst>
        </c:ser>
        <c:ser>
          <c:idx val="4"/>
          <c:order val="4"/>
          <c:tx>
            <c:strRef>
              <c:f>'Field 1'!$AQ$85</c:f>
              <c:strCache>
                <c:ptCount val="1"/>
                <c:pt idx="0">
                  <c:v>canpoy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1'!$AR$85:$AU$85</c:f>
              <c:numCache>
                <c:formatCode>General</c:formatCode>
                <c:ptCount val="4"/>
                <c:pt idx="0">
                  <c:v>0.15217391304347827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1-4898-AD65-6779470A200B}"/>
            </c:ext>
          </c:extLst>
        </c:ser>
        <c:ser>
          <c:idx val="5"/>
          <c:order val="5"/>
          <c:tx>
            <c:strRef>
              <c:f>'Field 1'!$AQ$86</c:f>
              <c:strCache>
                <c:ptCount val="1"/>
                <c:pt idx="0">
                  <c:v>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'Field 1'!$AR$80:$AU$80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'Field 1'!$AR$86:$AU$86</c:f>
              <c:numCache>
                <c:formatCode>General</c:formatCode>
                <c:ptCount val="4"/>
                <c:pt idx="0">
                  <c:v>0.5</c:v>
                </c:pt>
                <c:pt idx="1">
                  <c:v>0.56000000000000005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41-4898-AD65-6779470A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385264"/>
        <c:axId val="661387560"/>
      </c:barChart>
      <c:catAx>
        <c:axId val="661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7560"/>
        <c:crosses val="autoZero"/>
        <c:auto val="1"/>
        <c:lblAlgn val="ctr"/>
        <c:lblOffset val="100"/>
        <c:noMultiLvlLbl val="0"/>
      </c:catAx>
      <c:valAx>
        <c:axId val="6613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'Field 1'!$AQ$90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1'!$AR$90:$AU$90</c:f>
              <c:numCache>
                <c:formatCode>General</c:formatCode>
                <c:ptCount val="4"/>
                <c:pt idx="0">
                  <c:v>0.24550898203592814</c:v>
                </c:pt>
                <c:pt idx="1">
                  <c:v>0.43333333333333335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B09-9A26-E2A22C7B0E78}"/>
            </c:ext>
          </c:extLst>
        </c:ser>
        <c:ser>
          <c:idx val="1"/>
          <c:order val="1"/>
          <c:tx>
            <c:strRef>
              <c:f>'Field 1'!$AQ$91</c:f>
              <c:strCache>
                <c:ptCount val="1"/>
                <c:pt idx="0">
                  <c:v>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1'!$AR$91:$AU$91</c:f>
              <c:numCache>
                <c:formatCode>General</c:formatCode>
                <c:ptCount val="4"/>
                <c:pt idx="0">
                  <c:v>2.3952095808383235E-2</c:v>
                </c:pt>
                <c:pt idx="1">
                  <c:v>1.6666666666666666E-2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06-4B09-9A26-E2A22C7B0E78}"/>
            </c:ext>
          </c:extLst>
        </c:ser>
        <c:ser>
          <c:idx val="2"/>
          <c:order val="2"/>
          <c:tx>
            <c:strRef>
              <c:f>'Field 1'!$AQ$92</c:f>
              <c:strCache>
                <c:ptCount val="1"/>
                <c:pt idx="0">
                  <c:v>mid-storey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1'!$AR$92:$AU$92</c:f>
              <c:numCache>
                <c:formatCode>General</c:formatCode>
                <c:ptCount val="4"/>
                <c:pt idx="0">
                  <c:v>1.1976047904191617E-2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06-4B09-9A26-E2A22C7B0E78}"/>
            </c:ext>
          </c:extLst>
        </c:ser>
        <c:ser>
          <c:idx val="3"/>
          <c:order val="3"/>
          <c:tx>
            <c:strRef>
              <c:f>'Field 1'!$AQ$93</c:f>
              <c:strCache>
                <c:ptCount val="1"/>
                <c:pt idx="0">
                  <c:v>sub-canopy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1'!$AR$93:$AU$93</c:f>
              <c:numCache>
                <c:formatCode>General</c:formatCode>
                <c:ptCount val="4"/>
                <c:pt idx="0">
                  <c:v>0.66467065868263475</c:v>
                </c:pt>
                <c:pt idx="1">
                  <c:v>6.6666666666666666E-2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06-4B09-9A26-E2A22C7B0E78}"/>
            </c:ext>
          </c:extLst>
        </c:ser>
        <c:ser>
          <c:idx val="4"/>
          <c:order val="4"/>
          <c:tx>
            <c:strRef>
              <c:f>'Field 1'!$AQ$94</c:f>
              <c:strCache>
                <c:ptCount val="1"/>
                <c:pt idx="0">
                  <c:v>canpoy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1'!$AR$94:$AU$94</c:f>
              <c:numCache>
                <c:formatCode>General</c:formatCode>
                <c:ptCount val="4"/>
                <c:pt idx="0">
                  <c:v>5.3892215568862277E-2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06-4B09-9A26-E2A22C7B0E78}"/>
            </c:ext>
          </c:extLst>
        </c:ser>
        <c:ser>
          <c:idx val="5"/>
          <c:order val="5"/>
          <c:tx>
            <c:strRef>
              <c:f>'Field 1'!$AQ$95</c:f>
              <c:strCache>
                <c:ptCount val="1"/>
                <c:pt idx="0">
                  <c:v>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'Field 1'!$AR$89:$AU$89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'Field 1'!$AR$95:$AU$95</c:f>
              <c:numCache>
                <c:formatCode>General</c:formatCode>
                <c:ptCount val="4"/>
                <c:pt idx="0">
                  <c:v>0.6</c:v>
                </c:pt>
                <c:pt idx="1">
                  <c:v>0.46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06-4B09-9A26-E2A22C7B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847952"/>
        <c:axId val="385852544"/>
      </c:barChart>
      <c:catAx>
        <c:axId val="385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52544"/>
        <c:crosses val="autoZero"/>
        <c:auto val="1"/>
        <c:lblAlgn val="ctr"/>
        <c:lblOffset val="100"/>
        <c:noMultiLvlLbl val="0"/>
      </c:catAx>
      <c:valAx>
        <c:axId val="38585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3 ground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365966068879765E-2"/>
          <c:y val="0.17171296296296298"/>
          <c:w val="0.8955690193044191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'Ground Cover Anaylsis'!$Y$64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'Ground Cover Anaylsis'!$Z$63:$AC$63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'Ground Cover Anaylsis'!$Z$64:$AC$64</c:f>
              <c:numCache>
                <c:formatCode>General</c:formatCode>
                <c:ptCount val="4"/>
                <c:pt idx="0">
                  <c:v>0.74</c:v>
                </c:pt>
                <c:pt idx="1">
                  <c:v>0.64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4102-9FE1-1092885DA9E2}"/>
            </c:ext>
          </c:extLst>
        </c:ser>
        <c:ser>
          <c:idx val="1"/>
          <c:order val="1"/>
          <c:tx>
            <c:strRef>
              <c:f>'Ground Cover Anaylsis'!$Y$65</c:f>
              <c:strCache>
                <c:ptCount val="1"/>
                <c:pt idx="0">
                  <c:v>Bareground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'Ground Cover Anaylsis'!$Z$63:$AC$63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'Ground Cover Anaylsis'!$Z$65:$AC$65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4102-9FE1-1092885DA9E2}"/>
            </c:ext>
          </c:extLst>
        </c:ser>
        <c:ser>
          <c:idx val="2"/>
          <c:order val="2"/>
          <c:tx>
            <c:strRef>
              <c:f>'Ground Cover Anaylsis'!$Y$66</c:f>
              <c:strCache>
                <c:ptCount val="1"/>
                <c:pt idx="0">
                  <c:v>CorseWoddyDebris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'Ground Cover Anaylsis'!$Z$63:$AC$63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'Ground Cover Anaylsis'!$Z$66:$AC$66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4102-9FE1-1092885DA9E2}"/>
            </c:ext>
          </c:extLst>
        </c:ser>
        <c:ser>
          <c:idx val="3"/>
          <c:order val="3"/>
          <c:tx>
            <c:strRef>
              <c:f>'Ground Cover Anaylsis'!$Y$67</c:f>
              <c:strCache>
                <c:ptCount val="1"/>
                <c:pt idx="0">
                  <c:v>Crytpo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'Ground Cover Anaylsis'!$Z$63:$AC$63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'Ground Cover Anaylsis'!$Z$67:$AC$67</c:f>
              <c:numCache>
                <c:formatCode>General</c:formatCode>
                <c:ptCount val="4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26-4102-9FE1-1092885DA9E2}"/>
            </c:ext>
          </c:extLst>
        </c:ser>
        <c:ser>
          <c:idx val="4"/>
          <c:order val="4"/>
          <c:tx>
            <c:strRef>
              <c:f>'Ground Cover Anaylsis'!$Y$68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'Ground Cover Anaylsis'!$Z$63:$AC$63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'Ground Cover Anaylsis'!$Z$68:$AC$68</c:f>
              <c:numCache>
                <c:formatCode>General</c:formatCode>
                <c:ptCount val="4"/>
                <c:pt idx="0">
                  <c:v>0.06</c:v>
                </c:pt>
                <c:pt idx="1">
                  <c:v>0.08</c:v>
                </c:pt>
                <c:pt idx="2">
                  <c:v>0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57E-B525-5DE688D9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921568"/>
        <c:axId val="436923864"/>
      </c:barChart>
      <c:catAx>
        <c:axId val="4369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23864"/>
        <c:crosses val="autoZero"/>
        <c:auto val="1"/>
        <c:lblAlgn val="ctr"/>
        <c:lblOffset val="100"/>
        <c:noMultiLvlLbl val="0"/>
      </c:catAx>
      <c:valAx>
        <c:axId val="436923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'Field 1'!$AQ$71</c:f>
              <c:strCache>
                <c:ptCount val="1"/>
                <c:pt idx="0">
                  <c:v>ground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1'!$AR$71:$AV$71</c:f>
              <c:numCache>
                <c:formatCode>General</c:formatCode>
                <c:ptCount val="5"/>
                <c:pt idx="0">
                  <c:v>0.31818181818181818</c:v>
                </c:pt>
                <c:pt idx="1">
                  <c:v>0.51351351351351349</c:v>
                </c:pt>
                <c:pt idx="2">
                  <c:v>0.96923076923076901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4-4AFB-938A-0F5025B56704}"/>
            </c:ext>
          </c:extLst>
        </c:ser>
        <c:ser>
          <c:idx val="1"/>
          <c:order val="1"/>
          <c:tx>
            <c:strRef>
              <c:f>'Field 1'!$AQ$72</c:f>
              <c:strCache>
                <c:ptCount val="1"/>
                <c:pt idx="0">
                  <c:v>shrub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1'!$AR$72:$AV$72</c:f>
              <c:numCache>
                <c:formatCode>General</c:formatCode>
                <c:ptCount val="5"/>
                <c:pt idx="0">
                  <c:v>2.2727272727272728E-2</c:v>
                </c:pt>
                <c:pt idx="1">
                  <c:v>0</c:v>
                </c:pt>
                <c:pt idx="2">
                  <c:v>3.0769230769230771E-2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4-4AFB-938A-0F5025B56704}"/>
            </c:ext>
          </c:extLst>
        </c:ser>
        <c:ser>
          <c:idx val="2"/>
          <c:order val="2"/>
          <c:tx>
            <c:strRef>
              <c:f>'Field 1'!$AQ$73</c:f>
              <c:strCache>
                <c:ptCount val="1"/>
                <c:pt idx="0">
                  <c:v>mid-storey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1'!$AR$73:$AV$73</c:f>
              <c:numCache>
                <c:formatCode>General</c:formatCode>
                <c:ptCount val="5"/>
                <c:pt idx="0">
                  <c:v>9.0909090909090912E-2</c:v>
                </c:pt>
                <c:pt idx="1">
                  <c:v>2.7027027027027029E-2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74-4AFB-938A-0F5025B56704}"/>
            </c:ext>
          </c:extLst>
        </c:ser>
        <c:ser>
          <c:idx val="3"/>
          <c:order val="3"/>
          <c:tx>
            <c:strRef>
              <c:f>'Field 1'!$AQ$74</c:f>
              <c:strCache>
                <c:ptCount val="1"/>
                <c:pt idx="0">
                  <c:v>sub-canopy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1'!$AR$74:$AV$74</c:f>
              <c:numCache>
                <c:formatCode>General</c:formatCode>
                <c:ptCount val="5"/>
                <c:pt idx="0">
                  <c:v>0.31818181818181818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74-4AFB-938A-0F5025B56704}"/>
            </c:ext>
          </c:extLst>
        </c:ser>
        <c:ser>
          <c:idx val="4"/>
          <c:order val="4"/>
          <c:tx>
            <c:strRef>
              <c:f>'Field 1'!$AQ$75</c:f>
              <c:strCache>
                <c:ptCount val="1"/>
                <c:pt idx="0">
                  <c:v>canpoy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1'!$AR$75:$AV$75</c:f>
              <c:numCache>
                <c:formatCode>General</c:formatCode>
                <c:ptCount val="5"/>
                <c:pt idx="0">
                  <c:v>0.25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4-4AFB-938A-0F5025B56704}"/>
            </c:ext>
          </c:extLst>
        </c:ser>
        <c:ser>
          <c:idx val="5"/>
          <c:order val="5"/>
          <c:tx>
            <c:strRef>
              <c:f>'Field 1'!$AQ$76</c:f>
              <c:strCache>
                <c:ptCount val="1"/>
                <c:pt idx="0">
                  <c:v>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'Field 1'!$AR$70:$AV$70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1'!$AR$76:$AV$76</c:f>
              <c:numCache>
                <c:formatCode>General</c:formatCode>
                <c:ptCount val="5"/>
                <c:pt idx="0">
                  <c:v>0.42</c:v>
                </c:pt>
                <c:pt idx="1">
                  <c:v>0.44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4-4AFB-938A-0F5025B5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364968"/>
        <c:axId val="751369888"/>
      </c:barChart>
      <c:catAx>
        <c:axId val="75136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69888"/>
        <c:crosses val="autoZero"/>
        <c:auto val="1"/>
        <c:lblAlgn val="ctr"/>
        <c:lblOffset val="100"/>
        <c:noMultiLvlLbl val="0"/>
      </c:catAx>
      <c:valAx>
        <c:axId val="7513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6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Aero Ground Cover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'Ground Cover Anaylsis'!$Y$72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'Ground Cover Anaylsis'!$Z$71:$AC$71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'Ground Cover Anaylsis'!$Z$72:$AC$72</c:f>
              <c:numCache>
                <c:formatCode>General</c:formatCode>
                <c:ptCount val="4"/>
                <c:pt idx="0">
                  <c:v>0.9</c:v>
                </c:pt>
                <c:pt idx="1">
                  <c:v>0.88</c:v>
                </c:pt>
                <c:pt idx="2">
                  <c:v>0.62</c:v>
                </c:pt>
                <c:pt idx="3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3-4EF7-9B56-207D3F92082E}"/>
            </c:ext>
          </c:extLst>
        </c:ser>
        <c:ser>
          <c:idx val="1"/>
          <c:order val="1"/>
          <c:tx>
            <c:strRef>
              <c:f>'Ground Cover Anaylsis'!$Y$73</c:f>
              <c:strCache>
                <c:ptCount val="1"/>
                <c:pt idx="0">
                  <c:v>Bareground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'Ground Cover Anaylsis'!$Z$71:$AC$71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'Ground Cover Anaylsis'!$Z$73:$AC$73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0.38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3-4EF7-9B56-207D3F92082E}"/>
            </c:ext>
          </c:extLst>
        </c:ser>
        <c:ser>
          <c:idx val="2"/>
          <c:order val="2"/>
          <c:tx>
            <c:strRef>
              <c:f>'Ground Cover Anaylsis'!$Y$74</c:f>
              <c:strCache>
                <c:ptCount val="1"/>
                <c:pt idx="0">
                  <c:v>CorseWoddyDebris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'Ground Cover Anaylsis'!$Z$71:$AC$71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'Ground Cover Anaylsis'!$Z$74:$AC$74</c:f>
              <c:numCache>
                <c:formatCode>General</c:formatCode>
                <c:ptCount val="4"/>
                <c:pt idx="0">
                  <c:v>0.06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3-4EF7-9B56-207D3F92082E}"/>
            </c:ext>
          </c:extLst>
        </c:ser>
        <c:ser>
          <c:idx val="3"/>
          <c:order val="3"/>
          <c:tx>
            <c:strRef>
              <c:f>'Ground Cover Anaylsis'!$Y$75</c:f>
              <c:strCache>
                <c:ptCount val="1"/>
                <c:pt idx="0">
                  <c:v>Crytpo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'Ground Cover Anaylsis'!$Z$71:$AC$71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'Ground Cover Anaylsis'!$Z$75:$AC$75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3-4EF7-9B56-207D3F92082E}"/>
            </c:ext>
          </c:extLst>
        </c:ser>
        <c:ser>
          <c:idx val="4"/>
          <c:order val="4"/>
          <c:tx>
            <c:strRef>
              <c:f>'Ground Cover Anaylsis'!$Y$76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'Ground Cover Anaylsis'!$Z$71:$AC$71</c:f>
              <c:numCache>
                <c:formatCode>General</c:formatCode>
                <c:ptCount val="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</c:numCache>
            </c:numRef>
          </c:cat>
          <c:val>
            <c:numRef>
              <c:f>'Ground Cover Anaylsis'!$Z$76:$AC$76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8AC-83DC-87F19EC3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521368"/>
        <c:axId val="577518088"/>
      </c:barChart>
      <c:catAx>
        <c:axId val="57752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18088"/>
        <c:crosses val="autoZero"/>
        <c:auto val="1"/>
        <c:lblAlgn val="ctr"/>
        <c:lblOffset val="100"/>
        <c:noMultiLvlLbl val="0"/>
      </c:catAx>
      <c:valAx>
        <c:axId val="57751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'Ground Cover Anaylsis'!$Y$80</c:f>
              <c:strCache>
                <c:ptCount val="1"/>
                <c:pt idx="0">
                  <c:v>Litter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'Ground Cover Anaylsis'!$Z$79:$AC$79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Anaylsis'!$Z$80:$AC$80</c:f>
              <c:numCache>
                <c:formatCode>General</c:formatCode>
                <c:ptCount val="4"/>
                <c:pt idx="0">
                  <c:v>0.78666666666666663</c:v>
                </c:pt>
                <c:pt idx="1">
                  <c:v>0.73999999999999988</c:v>
                </c:pt>
                <c:pt idx="2">
                  <c:v>0.81333333333333335</c:v>
                </c:pt>
                <c:pt idx="3">
                  <c:v>0.87333333333333341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6-4ABB-877E-72E0A1C43F06}"/>
            </c:ext>
          </c:extLst>
        </c:ser>
        <c:ser>
          <c:idx val="1"/>
          <c:order val="1"/>
          <c:tx>
            <c:strRef>
              <c:f>'Ground Cover Anaylsis'!$Y$81</c:f>
              <c:strCache>
                <c:ptCount val="1"/>
                <c:pt idx="0">
                  <c:v>Bareground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'Ground Cover Anaylsis'!$Z$79:$AC$79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Anaylsis'!$Z$81:$AC$81</c:f>
              <c:numCache>
                <c:formatCode>General</c:formatCode>
                <c:ptCount val="4"/>
                <c:pt idx="0">
                  <c:v>0.15333333333333335</c:v>
                </c:pt>
                <c:pt idx="1">
                  <c:v>0.20666666666666667</c:v>
                </c:pt>
                <c:pt idx="2">
                  <c:v>0.18000000000000002</c:v>
                </c:pt>
                <c:pt idx="3">
                  <c:v>0.11333333333333334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6-4ABB-877E-72E0A1C43F06}"/>
            </c:ext>
          </c:extLst>
        </c:ser>
        <c:ser>
          <c:idx val="2"/>
          <c:order val="2"/>
          <c:tx>
            <c:strRef>
              <c:f>'Ground Cover Anaylsis'!$Y$82</c:f>
              <c:strCache>
                <c:ptCount val="1"/>
                <c:pt idx="0">
                  <c:v>CorseWoddyDebris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'Ground Cover Anaylsis'!$Z$79:$AC$79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Anaylsis'!$Z$82:$AC$82</c:f>
              <c:numCache>
                <c:formatCode>General</c:formatCode>
                <c:ptCount val="4"/>
                <c:pt idx="0">
                  <c:v>4.6666666666666669E-2</c:v>
                </c:pt>
                <c:pt idx="1">
                  <c:v>6.6666666666666671E-3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6-4ABB-877E-72E0A1C43F06}"/>
            </c:ext>
          </c:extLst>
        </c:ser>
        <c:ser>
          <c:idx val="3"/>
          <c:order val="3"/>
          <c:tx>
            <c:strRef>
              <c:f>'Ground Cover Anaylsis'!$Y$83</c:f>
              <c:strCache>
                <c:ptCount val="1"/>
                <c:pt idx="0">
                  <c:v>Crytpo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'Ground Cover Anaylsis'!$Z$79:$AC$79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Anaylsis'!$Z$83:$AC$83</c:f>
              <c:numCache>
                <c:formatCode>General</c:formatCode>
                <c:ptCount val="4"/>
                <c:pt idx="0">
                  <c:v>0</c:v>
                </c:pt>
                <c:pt idx="1">
                  <c:v>0.02</c:v>
                </c:pt>
                <c:pt idx="2">
                  <c:v>6.6666666666666671E-3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6-4ABB-877E-72E0A1C43F06}"/>
            </c:ext>
          </c:extLst>
        </c:ser>
        <c:ser>
          <c:idx val="4"/>
          <c:order val="4"/>
          <c:tx>
            <c:strRef>
              <c:f>'Ground Cover Anaylsis'!$Y$84</c:f>
              <c:strCache>
                <c:ptCount val="1"/>
                <c:pt idx="0">
                  <c:v>Dung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'Ground Cover Anaylsis'!$Z$79:$AC$79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'Ground Cover Anaylsis'!$Z$84:$AC$84</c:f>
              <c:numCache>
                <c:formatCode>General</c:formatCode>
                <c:ptCount val="4"/>
                <c:pt idx="0">
                  <c:v>0.02</c:v>
                </c:pt>
                <c:pt idx="1">
                  <c:v>3.3333333333333333E-2</c:v>
                </c:pt>
                <c:pt idx="2">
                  <c:v>0</c:v>
                </c:pt>
                <c:pt idx="3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6-4ABB-877E-72E0A1C4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301088"/>
        <c:axId val="543301416"/>
      </c:barChart>
      <c:catAx>
        <c:axId val="5433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1416"/>
        <c:crosses val="autoZero"/>
        <c:auto val="1"/>
        <c:lblAlgn val="ctr"/>
        <c:lblOffset val="100"/>
        <c:noMultiLvlLbl val="0"/>
      </c:catAx>
      <c:valAx>
        <c:axId val="5433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48846843612369"/>
          <c:y val="0.88946704578594338"/>
          <c:w val="0.7511570342278216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'Ground Cover Anaylsis'!$W$91</c:f>
              <c:strCache>
                <c:ptCount val="1"/>
                <c:pt idx="0">
                  <c:v>Litter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Anaylsis'!$W$92:$W$103</c:f>
              <c:numCache>
                <c:formatCode>General</c:formatCode>
                <c:ptCount val="12"/>
                <c:pt idx="0">
                  <c:v>0.72</c:v>
                </c:pt>
                <c:pt idx="1">
                  <c:v>0.7</c:v>
                </c:pt>
                <c:pt idx="2">
                  <c:v>0.82</c:v>
                </c:pt>
                <c:pt idx="3">
                  <c:v>0.98</c:v>
                </c:pt>
                <c:pt idx="4">
                  <c:v>0.74</c:v>
                </c:pt>
                <c:pt idx="5">
                  <c:v>0.64</c:v>
                </c:pt>
                <c:pt idx="6">
                  <c:v>1</c:v>
                </c:pt>
                <c:pt idx="7">
                  <c:v>0.98</c:v>
                </c:pt>
                <c:pt idx="8">
                  <c:v>0.9</c:v>
                </c:pt>
                <c:pt idx="9">
                  <c:v>0.88</c:v>
                </c:pt>
                <c:pt idx="10">
                  <c:v>0.62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A-4A91-9D44-1238F3964641}"/>
            </c:ext>
          </c:extLst>
        </c:ser>
        <c:ser>
          <c:idx val="1"/>
          <c:order val="1"/>
          <c:tx>
            <c:strRef>
              <c:f>'Ground Cover Anaylsis'!$X$91</c:f>
              <c:strCache>
                <c:ptCount val="1"/>
                <c:pt idx="0">
                  <c:v>Bareground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Anaylsis'!$X$92:$X$103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0.16</c:v>
                </c:pt>
                <c:pt idx="3">
                  <c:v>0</c:v>
                </c:pt>
                <c:pt idx="4">
                  <c:v>0.22</c:v>
                </c:pt>
                <c:pt idx="5">
                  <c:v>0.22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</c:v>
                </c:pt>
                <c:pt idx="10">
                  <c:v>0.38</c:v>
                </c:pt>
                <c:pt idx="1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A-4A91-9D44-1238F3964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03792"/>
        <c:axId val="361646472"/>
      </c:scatterChart>
      <c:valAx>
        <c:axId val="3663037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6472"/>
        <c:crosses val="autoZero"/>
        <c:crossBetween val="midCat"/>
        <c:majorUnit val="1"/>
      </c:valAx>
      <c:valAx>
        <c:axId val="3616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0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'Ground Cover Anaylsis'!$W$91</c:f>
              <c:strCache>
                <c:ptCount val="1"/>
                <c:pt idx="0">
                  <c:v>Litter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Anaylsis'!$W$92:$W$103</c:f>
              <c:numCache>
                <c:formatCode>General</c:formatCode>
                <c:ptCount val="12"/>
                <c:pt idx="0">
                  <c:v>0.72</c:v>
                </c:pt>
                <c:pt idx="1">
                  <c:v>0.7</c:v>
                </c:pt>
                <c:pt idx="2">
                  <c:v>0.82</c:v>
                </c:pt>
                <c:pt idx="3">
                  <c:v>0.98</c:v>
                </c:pt>
                <c:pt idx="4">
                  <c:v>0.74</c:v>
                </c:pt>
                <c:pt idx="5">
                  <c:v>0.64</c:v>
                </c:pt>
                <c:pt idx="6">
                  <c:v>1</c:v>
                </c:pt>
                <c:pt idx="7">
                  <c:v>0.98</c:v>
                </c:pt>
                <c:pt idx="8">
                  <c:v>0.9</c:v>
                </c:pt>
                <c:pt idx="9">
                  <c:v>0.88</c:v>
                </c:pt>
                <c:pt idx="10">
                  <c:v>0.62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4A1-ABE3-8B280FE709AC}"/>
            </c:ext>
          </c:extLst>
        </c:ser>
        <c:ser>
          <c:idx val="1"/>
          <c:order val="1"/>
          <c:tx>
            <c:strRef>
              <c:f>'Ground Cover Anaylsis'!$X$91</c:f>
              <c:strCache>
                <c:ptCount val="1"/>
                <c:pt idx="0">
                  <c:v>Bareground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Anaylsis'!$X$92:$X$103</c:f>
              <c:numCache>
                <c:formatCode>General</c:formatCode>
                <c:ptCount val="12"/>
                <c:pt idx="0">
                  <c:v>0.2</c:v>
                </c:pt>
                <c:pt idx="1">
                  <c:v>0.3</c:v>
                </c:pt>
                <c:pt idx="2">
                  <c:v>0.16</c:v>
                </c:pt>
                <c:pt idx="3">
                  <c:v>0</c:v>
                </c:pt>
                <c:pt idx="4">
                  <c:v>0.22</c:v>
                </c:pt>
                <c:pt idx="5">
                  <c:v>0.22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0.1</c:v>
                </c:pt>
                <c:pt idx="10">
                  <c:v>0.38</c:v>
                </c:pt>
                <c:pt idx="11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4-44A1-ABE3-8B280FE709AC}"/>
            </c:ext>
          </c:extLst>
        </c:ser>
        <c:ser>
          <c:idx val="2"/>
          <c:order val="2"/>
          <c:tx>
            <c:strRef>
              <c:f>'Ground Cover Anaylsis'!$Y$91</c:f>
              <c:strCache>
                <c:ptCount val="1"/>
                <c:pt idx="0">
                  <c:v>CorseWoddyDebris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Anaylsis'!$Y$92:$Y$103</c:f>
              <c:numCache>
                <c:formatCode>General</c:formatCode>
                <c:ptCount val="12"/>
                <c:pt idx="0">
                  <c:v>0.08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0.06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4A1-ABE3-8B280FE709AC}"/>
            </c:ext>
          </c:extLst>
        </c:ser>
        <c:ser>
          <c:idx val="3"/>
          <c:order val="3"/>
          <c:tx>
            <c:strRef>
              <c:f>'Ground Cover Anaylsis'!$Z$91</c:f>
              <c:strCache>
                <c:ptCount val="1"/>
                <c:pt idx="0">
                  <c:v>Crytpo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Anaylsis'!$Z$92:$Z$103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0.06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4-44A1-ABE3-8B280FE709AC}"/>
            </c:ext>
          </c:extLst>
        </c:ser>
        <c:ser>
          <c:idx val="4"/>
          <c:order val="4"/>
          <c:tx>
            <c:strRef>
              <c:f>'Ground Cover Anaylsis'!$AA$91</c:f>
              <c:strCache>
                <c:ptCount val="1"/>
                <c:pt idx="0">
                  <c:v>Dung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'Ground Cover Anaylsis'!$V$92:$V$103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'Ground Cover Anaylsis'!$AA$92:$AA$103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</c:v>
                </c:pt>
                <c:pt idx="3">
                  <c:v>0.02</c:v>
                </c:pt>
                <c:pt idx="4">
                  <c:v>0.06</c:v>
                </c:pt>
                <c:pt idx="5">
                  <c:v>0.08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D4-44A1-ABE3-8B280FE70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98976"/>
        <c:axId val="475400288"/>
      </c:scatterChart>
      <c:valAx>
        <c:axId val="4753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0288"/>
        <c:crosses val="autoZero"/>
        <c:crossBetween val="midCat"/>
      </c:valAx>
      <c:valAx>
        <c:axId val="4754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'Ground Cover Anaylsis'!$V$116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'Ground Cover Anaylsis'!$W$112:$Z$112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Anaylsis'!$W$116:$Z$116</c:f>
              <c:numCache>
                <c:formatCode>General</c:formatCode>
                <c:ptCount val="4"/>
                <c:pt idx="0">
                  <c:v>0.78666666666666663</c:v>
                </c:pt>
                <c:pt idx="1">
                  <c:v>0.73999999999999988</c:v>
                </c:pt>
                <c:pt idx="2">
                  <c:v>0.81333333333333335</c:v>
                </c:pt>
                <c:pt idx="3">
                  <c:v>0.87333333333333341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70-4891-9662-3CE6DED1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818496"/>
        <c:axId val="493817184"/>
      </c:barChart>
      <c:lineChart>
        <c:grouping val="standard"/>
        <c:varyColors val="0"/>
        <c:ser>
          <c:idx val="0"/>
          <c:order val="0"/>
          <c:tx>
            <c:strRef>
              <c:f>'Ground Cover Anaylsis'!$V$113</c:f>
              <c:strCache>
                <c:ptCount val="1"/>
                <c:pt idx="0">
                  <c:v>Field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'Ground Cover Anaylsis'!$W$112:$Z$112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Anaylsis'!$W$113:$Z$113</c:f>
              <c:numCache>
                <c:formatCode>General</c:formatCode>
                <c:ptCount val="4"/>
                <c:pt idx="0">
                  <c:v>0.72</c:v>
                </c:pt>
                <c:pt idx="1">
                  <c:v>0.7</c:v>
                </c:pt>
                <c:pt idx="2">
                  <c:v>0.82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0-4891-9662-3CE6DED1DA33}"/>
            </c:ext>
          </c:extLst>
        </c:ser>
        <c:ser>
          <c:idx val="1"/>
          <c:order val="1"/>
          <c:tx>
            <c:strRef>
              <c:f>'Ground Cover Anaylsis'!$V$114</c:f>
              <c:strCache>
                <c:ptCount val="1"/>
                <c:pt idx="0">
                  <c:v>Field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'Ground Cover Anaylsis'!$W$112:$Z$112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Anaylsis'!$W$114:$Z$114</c:f>
              <c:numCache>
                <c:formatCode>General</c:formatCode>
                <c:ptCount val="4"/>
                <c:pt idx="0">
                  <c:v>0.74</c:v>
                </c:pt>
                <c:pt idx="1">
                  <c:v>0.64</c:v>
                </c:pt>
                <c:pt idx="2">
                  <c:v>1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70-4891-9662-3CE6DED1DA33}"/>
            </c:ext>
          </c:extLst>
        </c:ser>
        <c:ser>
          <c:idx val="2"/>
          <c:order val="2"/>
          <c:tx>
            <c:strRef>
              <c:f>'Ground Cover Anaylsis'!$V$115</c:f>
              <c:strCache>
                <c:ptCount val="1"/>
                <c:pt idx="0">
                  <c:v>Field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'Ground Cover Anaylsis'!$W$112:$Z$112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Anaylsis'!$W$115:$Z$115</c:f>
              <c:numCache>
                <c:formatCode>General</c:formatCode>
                <c:ptCount val="4"/>
                <c:pt idx="0">
                  <c:v>0.9</c:v>
                </c:pt>
                <c:pt idx="1">
                  <c:v>0.88</c:v>
                </c:pt>
                <c:pt idx="2">
                  <c:v>0.62</c:v>
                </c:pt>
                <c:pt idx="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70-4891-9662-3CE6DED1D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818496"/>
        <c:axId val="493817184"/>
      </c:lineChart>
      <c:catAx>
        <c:axId val="4938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7184"/>
        <c:crosses val="autoZero"/>
        <c:auto val="1"/>
        <c:lblAlgn val="ctr"/>
        <c:lblOffset val="100"/>
        <c:noMultiLvlLbl val="0"/>
      </c:catAx>
      <c:valAx>
        <c:axId val="4938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Bareground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'Ground Cover Anaylsis'!$V$122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'Ground Cover Anaylsis'!$W$118:$Z$118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Anaylsis'!$W$122:$Z$122</c:f>
              <c:numCache>
                <c:formatCode>General</c:formatCode>
                <c:ptCount val="4"/>
                <c:pt idx="0">
                  <c:v>0.15333333333333335</c:v>
                </c:pt>
                <c:pt idx="1">
                  <c:v>0.20666666666666667</c:v>
                </c:pt>
                <c:pt idx="2">
                  <c:v>0.18000000000000002</c:v>
                </c:pt>
                <c:pt idx="3">
                  <c:v>0.11333333333333334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3-4377-AE47-DEA64B42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9954616"/>
        <c:axId val="749950352"/>
      </c:barChart>
      <c:lineChart>
        <c:grouping val="standard"/>
        <c:varyColors val="0"/>
        <c:ser>
          <c:idx val="0"/>
          <c:order val="0"/>
          <c:tx>
            <c:strRef>
              <c:f>'Ground Cover Anaylsis'!$V$119</c:f>
              <c:strCache>
                <c:ptCount val="1"/>
                <c:pt idx="0">
                  <c:v>Field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'Ground Cover Anaylsis'!$W$118:$Z$118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Anaylsis'!$W$119:$Z$119</c:f>
              <c:numCache>
                <c:formatCode>General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0.16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3-4377-AE47-DEA64B42EAEC}"/>
            </c:ext>
          </c:extLst>
        </c:ser>
        <c:ser>
          <c:idx val="1"/>
          <c:order val="1"/>
          <c:tx>
            <c:strRef>
              <c:f>'Ground Cover Anaylsis'!$V$120</c:f>
              <c:strCache>
                <c:ptCount val="1"/>
                <c:pt idx="0">
                  <c:v>Field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'Ground Cover Anaylsis'!$W$118:$Z$118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Anaylsis'!$W$120:$Z$120</c:f>
              <c:numCache>
                <c:formatCode>General</c:formatCode>
                <c:ptCount val="4"/>
                <c:pt idx="0">
                  <c:v>0.22</c:v>
                </c:pt>
                <c:pt idx="1">
                  <c:v>0.22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3-4377-AE47-DEA64B42EAEC}"/>
            </c:ext>
          </c:extLst>
        </c:ser>
        <c:ser>
          <c:idx val="2"/>
          <c:order val="2"/>
          <c:tx>
            <c:strRef>
              <c:f>'Ground Cover Anaylsis'!$V$121</c:f>
              <c:strCache>
                <c:ptCount val="1"/>
                <c:pt idx="0">
                  <c:v>Field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'Ground Cover Anaylsis'!$W$118:$Z$118</c:f>
              <c:strCache>
                <c:ptCount val="4"/>
                <c:pt idx="0">
                  <c:v>Treestand</c:v>
                </c:pt>
                <c:pt idx="1">
                  <c:v>Edge</c:v>
                </c:pt>
                <c:pt idx="2">
                  <c:v>20m</c:v>
                </c:pt>
                <c:pt idx="3">
                  <c:v>Grassland</c:v>
                </c:pt>
              </c:strCache>
            </c:strRef>
          </c:cat>
          <c:val>
            <c:numRef>
              <c:f>'Ground Cover Anaylsis'!$W$121:$Z$121</c:f>
              <c:numCache>
                <c:formatCode>General</c:formatCode>
                <c:ptCount val="4"/>
                <c:pt idx="0">
                  <c:v>0.04</c:v>
                </c:pt>
                <c:pt idx="1">
                  <c:v>0.1</c:v>
                </c:pt>
                <c:pt idx="2">
                  <c:v>0.38</c:v>
                </c:pt>
                <c:pt idx="3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3-4377-AE47-DEA64B42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954616"/>
        <c:axId val="749950352"/>
      </c:lineChart>
      <c:catAx>
        <c:axId val="74995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0352"/>
        <c:crosses val="autoZero"/>
        <c:auto val="1"/>
        <c:lblAlgn val="ctr"/>
        <c:lblOffset val="100"/>
        <c:noMultiLvlLbl val="0"/>
      </c:catAx>
      <c:valAx>
        <c:axId val="7499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5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'Field 1'!$L$65</c:f>
              <c:strCache>
                <c:ptCount val="1"/>
                <c:pt idx="0">
                  <c:v>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1'!$M$65:$P$65</c:f>
              <c:numCache>
                <c:formatCode>General</c:formatCode>
                <c:ptCount val="4"/>
                <c:pt idx="0">
                  <c:v>0.31818181818181818</c:v>
                </c:pt>
                <c:pt idx="1">
                  <c:v>0.51351351351351349</c:v>
                </c:pt>
                <c:pt idx="2">
                  <c:v>0.96923076923076923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4-4622-8E54-15BBCC194C79}"/>
            </c:ext>
          </c:extLst>
        </c:ser>
        <c:ser>
          <c:idx val="1"/>
          <c:order val="1"/>
          <c:tx>
            <c:strRef>
              <c:f>'Field 1'!$L$66</c:f>
              <c:strCache>
                <c:ptCount val="1"/>
                <c:pt idx="0">
                  <c:v>shrub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1'!$M$66:$P$66</c:f>
              <c:numCache>
                <c:formatCode>General</c:formatCode>
                <c:ptCount val="4"/>
                <c:pt idx="0">
                  <c:v>2.2727272727272728E-2</c:v>
                </c:pt>
                <c:pt idx="1">
                  <c:v>0</c:v>
                </c:pt>
                <c:pt idx="2">
                  <c:v>3.0769230769230771E-2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4-4622-8E54-15BBCC194C79}"/>
            </c:ext>
          </c:extLst>
        </c:ser>
        <c:ser>
          <c:idx val="2"/>
          <c:order val="2"/>
          <c:tx>
            <c:strRef>
              <c:f>'Field 1'!$L$67</c:f>
              <c:strCache>
                <c:ptCount val="1"/>
                <c:pt idx="0">
                  <c:v>mid-storey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1'!$M$67:$P$67</c:f>
              <c:numCache>
                <c:formatCode>General</c:formatCode>
                <c:ptCount val="4"/>
                <c:pt idx="0">
                  <c:v>9.0909090909090912E-2</c:v>
                </c:pt>
                <c:pt idx="1">
                  <c:v>2.7027027027027029E-2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74-4622-8E54-15BBCC194C79}"/>
            </c:ext>
          </c:extLst>
        </c:ser>
        <c:ser>
          <c:idx val="3"/>
          <c:order val="3"/>
          <c:tx>
            <c:strRef>
              <c:f>'Field 1'!$L$68</c:f>
              <c:strCache>
                <c:ptCount val="1"/>
                <c:pt idx="0">
                  <c:v>sub-canopy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1'!$M$68:$P$68</c:f>
              <c:numCache>
                <c:formatCode>General</c:formatCode>
                <c:ptCount val="4"/>
                <c:pt idx="0">
                  <c:v>0.31818181818181818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74-4622-8E54-15BBCC194C79}"/>
            </c:ext>
          </c:extLst>
        </c:ser>
        <c:ser>
          <c:idx val="4"/>
          <c:order val="4"/>
          <c:tx>
            <c:strRef>
              <c:f>'Field 1'!$L$69</c:f>
              <c:strCache>
                <c:ptCount val="1"/>
                <c:pt idx="0">
                  <c:v>canpoy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1'!$M$69:$P$69</c:f>
              <c:numCache>
                <c:formatCode>General</c:formatCode>
                <c:ptCount val="4"/>
                <c:pt idx="0">
                  <c:v>0.25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574-4622-8E54-15BBCC194C79}"/>
            </c:ext>
          </c:extLst>
        </c:ser>
        <c:ser>
          <c:idx val="5"/>
          <c:order val="5"/>
          <c:tx>
            <c:strRef>
              <c:f>'Field 1'!$L$70</c:f>
              <c:strCache>
                <c:ptCount val="1"/>
                <c:pt idx="0">
                  <c:v>isc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'Field 1'!$M$64:$P$64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'Field 1'!$M$70:$P$70</c:f>
              <c:numCache>
                <c:formatCode>General</c:formatCode>
                <c:ptCount val="4"/>
                <c:pt idx="0">
                  <c:v>0.42</c:v>
                </c:pt>
                <c:pt idx="1">
                  <c:v>0.44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74-4622-8E54-15BBCC194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34752"/>
        <c:axId val="661331800"/>
      </c:lineChart>
      <c:catAx>
        <c:axId val="6613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1800"/>
        <c:crosses val="autoZero"/>
        <c:auto val="1"/>
        <c:lblAlgn val="ctr"/>
        <c:lblOffset val="100"/>
        <c:noMultiLvlLbl val="0"/>
      </c:catAx>
      <c:valAx>
        <c:axId val="661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424296</xdr:colOff>
      <xdr:row>77</xdr:row>
      <xdr:rowOff>15091</xdr:rowOff>
    </xdr:from>
    <xdr:to>
      <xdr:col>52</xdr:col>
      <xdr:colOff>97724</xdr:colOff>
      <xdr:row>91</xdr:row>
      <xdr:rowOff>91291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163286</xdr:colOff>
      <xdr:row>60</xdr:row>
      <xdr:rowOff>16328</xdr:rowOff>
    </xdr:from>
    <xdr:to>
      <xdr:col>58</xdr:col>
      <xdr:colOff>449036</xdr:colOff>
      <xdr:row>74</xdr:row>
      <xdr:rowOff>92528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537481</xdr:colOff>
      <xdr:row>93</xdr:row>
      <xdr:rowOff>179615</xdr:rowOff>
    </xdr:from>
    <xdr:to>
      <xdr:col>52</xdr:col>
      <xdr:colOff>210909</xdr:colOff>
      <xdr:row>108</xdr:row>
      <xdr:rowOff>65315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475630</xdr:colOff>
      <xdr:row>86</xdr:row>
      <xdr:rowOff>104279</xdr:rowOff>
    </xdr:from>
    <xdr:to>
      <xdr:col>43</xdr:col>
      <xdr:colOff>189014</xdr:colOff>
      <xdr:row>100</xdr:row>
      <xdr:rowOff>180479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324227</xdr:colOff>
      <xdr:row>68</xdr:row>
      <xdr:rowOff>7413</xdr:rowOff>
    </xdr:from>
    <xdr:to>
      <xdr:col>39</xdr:col>
      <xdr:colOff>308742</xdr:colOff>
      <xdr:row>81</xdr:row>
      <xdr:rowOff>98535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415017</xdr:colOff>
      <xdr:row>71</xdr:row>
      <xdr:rowOff>166007</xdr:rowOff>
    </xdr:from>
    <xdr:to>
      <xdr:col>21</xdr:col>
      <xdr:colOff>88445</xdr:colOff>
      <xdr:row>86</xdr:row>
      <xdr:rowOff>51707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67235</xdr:colOff>
      <xdr:row>100</xdr:row>
      <xdr:rowOff>29136</xdr:rowOff>
    </xdr:from>
    <xdr:to>
      <xdr:col>19</xdr:col>
      <xdr:colOff>403412</xdr:colOff>
      <xdr:row>114</xdr:row>
      <xdr:rowOff>105336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115659</xdr:colOff>
      <xdr:row>115</xdr:row>
      <xdr:rowOff>67800</xdr:rowOff>
    </xdr:from>
    <xdr:to>
      <xdr:col>19</xdr:col>
      <xdr:colOff>398451</xdr:colOff>
      <xdr:row>129</xdr:row>
      <xdr:rowOff>144000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164522</xdr:colOff>
      <xdr:row>63</xdr:row>
      <xdr:rowOff>31173</xdr:rowOff>
    </xdr:from>
    <xdr:to>
      <xdr:col>24</xdr:col>
      <xdr:colOff>493567</xdr:colOff>
      <xdr:row>77</xdr:row>
      <xdr:rowOff>107373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597477</xdr:colOff>
      <xdr:row>117</xdr:row>
      <xdr:rowOff>169718</xdr:rowOff>
    </xdr:from>
    <xdr:to>
      <xdr:col>43</xdr:col>
      <xdr:colOff>216477</xdr:colOff>
      <xdr:row>132</xdr:row>
      <xdr:rowOff>55418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77930</xdr:colOff>
      <xdr:row>154</xdr:row>
      <xdr:rowOff>117764</xdr:rowOff>
    </xdr:from>
    <xdr:to>
      <xdr:col>43</xdr:col>
      <xdr:colOff>303066</xdr:colOff>
      <xdr:row>169</xdr:row>
      <xdr:rowOff>3464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493567</xdr:colOff>
      <xdr:row>119</xdr:row>
      <xdr:rowOff>65808</xdr:rowOff>
    </xdr:from>
    <xdr:to>
      <xdr:col>57</xdr:col>
      <xdr:colOff>216476</xdr:colOff>
      <xdr:row>133</xdr:row>
      <xdr:rowOff>142008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510886</xdr:colOff>
      <xdr:row>152</xdr:row>
      <xdr:rowOff>117763</xdr:rowOff>
    </xdr:from>
    <xdr:to>
      <xdr:col>58</xdr:col>
      <xdr:colOff>233796</xdr:colOff>
      <xdr:row>167</xdr:row>
      <xdr:rowOff>3463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147204</xdr:colOff>
      <xdr:row>193</xdr:row>
      <xdr:rowOff>135081</xdr:rowOff>
    </xdr:from>
    <xdr:to>
      <xdr:col>43</xdr:col>
      <xdr:colOff>372340</xdr:colOff>
      <xdr:row>208</xdr:row>
      <xdr:rowOff>20781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50</xdr:col>
      <xdr:colOff>77931</xdr:colOff>
      <xdr:row>171</xdr:row>
      <xdr:rowOff>100445</xdr:rowOff>
    </xdr:from>
    <xdr:to>
      <xdr:col>57</xdr:col>
      <xdr:colOff>406977</xdr:colOff>
      <xdr:row>185</xdr:row>
      <xdr:rowOff>176645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42277</xdr:colOff>
      <xdr:row>75</xdr:row>
      <xdr:rowOff>140175</xdr:rowOff>
    </xdr:from>
    <xdr:to>
      <xdr:col>65</xdr:col>
      <xdr:colOff>371322</xdr:colOff>
      <xdr:row>90</xdr:row>
      <xdr:rowOff>25875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292008</xdr:colOff>
      <xdr:row>63</xdr:row>
      <xdr:rowOff>29790</xdr:rowOff>
    </xdr:from>
    <xdr:to>
      <xdr:col>59</xdr:col>
      <xdr:colOff>14917</xdr:colOff>
      <xdr:row>77</xdr:row>
      <xdr:rowOff>105990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451509</xdr:colOff>
      <xdr:row>78</xdr:row>
      <xdr:rowOff>13854</xdr:rowOff>
    </xdr:from>
    <xdr:to>
      <xdr:col>58</xdr:col>
      <xdr:colOff>174418</xdr:colOff>
      <xdr:row>92</xdr:row>
      <xdr:rowOff>90054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2474</xdr:colOff>
      <xdr:row>93</xdr:row>
      <xdr:rowOff>47254</xdr:rowOff>
    </xdr:from>
    <xdr:to>
      <xdr:col>59</xdr:col>
      <xdr:colOff>337705</xdr:colOff>
      <xdr:row>107</xdr:row>
      <xdr:rowOff>123454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270780</xdr:colOff>
      <xdr:row>82</xdr:row>
      <xdr:rowOff>160564</xdr:rowOff>
    </xdr:from>
    <xdr:to>
      <xdr:col>55</xdr:col>
      <xdr:colOff>556530</xdr:colOff>
      <xdr:row>97</xdr:row>
      <xdr:rowOff>46264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01"/>
  <sheetViews>
    <sheetView topLeftCell="B1" zoomScale="70" zoomScaleNormal="70" workbookViewId="0">
      <selection activeCell="Q3" sqref="Q3:R8"/>
    </sheetView>
  </sheetViews>
  <sheetFormatPr defaultRowHeight="15" x14ac:dyDescent="0.25"/>
  <cols>
    <col min="1" max="1" width="11.5703125" bestFit="1" customWidth="1"/>
    <col min="4" max="4" width="11.140625" customWidth="1"/>
    <col min="5" max="5" width="11.85546875" customWidth="1"/>
    <col min="6" max="6" width="22.42578125" customWidth="1"/>
    <col min="8" max="8" width="22.5703125" customWidth="1"/>
    <col min="10" max="10" width="21.85546875" customWidth="1"/>
  </cols>
  <sheetData>
    <row r="1" spans="1:18" s="1" customFormat="1" ht="13.35" customHeight="1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8" x14ac:dyDescent="0.25">
      <c r="A2" s="2">
        <v>42726</v>
      </c>
      <c r="B2">
        <v>1</v>
      </c>
      <c r="C2">
        <v>1</v>
      </c>
      <c r="D2">
        <v>1</v>
      </c>
      <c r="E2" t="s">
        <v>10</v>
      </c>
      <c r="F2" t="s">
        <v>26</v>
      </c>
      <c r="G2">
        <v>0.1</v>
      </c>
      <c r="H2" t="s">
        <v>15</v>
      </c>
    </row>
    <row r="3" spans="1:18" x14ac:dyDescent="0.25">
      <c r="A3" s="2">
        <v>42726</v>
      </c>
      <c r="B3">
        <v>1</v>
      </c>
      <c r="C3">
        <v>1</v>
      </c>
      <c r="D3">
        <v>2</v>
      </c>
      <c r="E3" t="s">
        <v>10</v>
      </c>
      <c r="F3" t="s">
        <v>15</v>
      </c>
      <c r="N3" s="11" t="s">
        <v>58</v>
      </c>
      <c r="O3" s="11"/>
      <c r="Q3" s="11" t="s">
        <v>59</v>
      </c>
      <c r="R3" s="11"/>
    </row>
    <row r="4" spans="1:18" x14ac:dyDescent="0.25">
      <c r="A4" s="2">
        <v>42726</v>
      </c>
      <c r="B4">
        <v>1</v>
      </c>
      <c r="C4">
        <v>1</v>
      </c>
      <c r="D4">
        <v>3</v>
      </c>
      <c r="E4" t="s">
        <v>10</v>
      </c>
      <c r="F4" t="s">
        <v>15</v>
      </c>
      <c r="N4">
        <v>1</v>
      </c>
      <c r="O4" t="s">
        <v>55</v>
      </c>
      <c r="Q4" t="s">
        <v>10</v>
      </c>
      <c r="R4">
        <v>1</v>
      </c>
    </row>
    <row r="5" spans="1:18" x14ac:dyDescent="0.25">
      <c r="A5" s="2">
        <v>42726</v>
      </c>
      <c r="B5">
        <v>1</v>
      </c>
      <c r="C5">
        <v>1</v>
      </c>
      <c r="D5">
        <v>4</v>
      </c>
      <c r="E5" t="s">
        <v>10</v>
      </c>
      <c r="F5" t="s">
        <v>16</v>
      </c>
      <c r="G5">
        <v>0.05</v>
      </c>
      <c r="H5" t="s">
        <v>17</v>
      </c>
      <c r="I5">
        <v>0.2</v>
      </c>
      <c r="J5" t="s">
        <v>18</v>
      </c>
      <c r="K5">
        <v>14</v>
      </c>
      <c r="N5">
        <v>2</v>
      </c>
      <c r="O5" t="s">
        <v>56</v>
      </c>
      <c r="Q5" t="s">
        <v>11</v>
      </c>
      <c r="R5">
        <v>2</v>
      </c>
    </row>
    <row r="6" spans="1:18" x14ac:dyDescent="0.25">
      <c r="A6" s="2">
        <v>42726</v>
      </c>
      <c r="B6">
        <v>1</v>
      </c>
      <c r="C6">
        <v>1</v>
      </c>
      <c r="D6">
        <v>5</v>
      </c>
      <c r="E6" t="s">
        <v>10</v>
      </c>
      <c r="F6" t="s">
        <v>18</v>
      </c>
      <c r="G6">
        <v>10</v>
      </c>
      <c r="N6">
        <v>3</v>
      </c>
      <c r="O6" t="s">
        <v>57</v>
      </c>
      <c r="Q6" t="s">
        <v>13</v>
      </c>
      <c r="R6">
        <v>3</v>
      </c>
    </row>
    <row r="7" spans="1:18" x14ac:dyDescent="0.25">
      <c r="A7" s="2">
        <v>42726</v>
      </c>
      <c r="B7">
        <v>1</v>
      </c>
      <c r="C7">
        <v>1</v>
      </c>
      <c r="D7">
        <v>6</v>
      </c>
      <c r="E7" t="s">
        <v>10</v>
      </c>
      <c r="F7" t="s">
        <v>18</v>
      </c>
      <c r="G7">
        <v>10</v>
      </c>
      <c r="Q7" t="s">
        <v>30</v>
      </c>
      <c r="R7">
        <v>4</v>
      </c>
    </row>
    <row r="8" spans="1:18" x14ac:dyDescent="0.25">
      <c r="A8" s="2">
        <v>42726</v>
      </c>
      <c r="B8">
        <v>1</v>
      </c>
      <c r="C8">
        <v>1</v>
      </c>
      <c r="D8">
        <v>7</v>
      </c>
      <c r="E8" t="s">
        <v>10</v>
      </c>
      <c r="F8" t="s">
        <v>19</v>
      </c>
      <c r="G8">
        <v>0.1</v>
      </c>
      <c r="H8" t="s">
        <v>18</v>
      </c>
      <c r="I8">
        <v>10</v>
      </c>
      <c r="Q8" t="s">
        <v>31</v>
      </c>
      <c r="R8">
        <v>5</v>
      </c>
    </row>
    <row r="9" spans="1:18" x14ac:dyDescent="0.25">
      <c r="A9" s="2">
        <v>42726</v>
      </c>
      <c r="B9">
        <v>1</v>
      </c>
      <c r="C9">
        <v>1</v>
      </c>
      <c r="D9">
        <v>8</v>
      </c>
      <c r="E9" t="s">
        <v>10</v>
      </c>
      <c r="F9" t="s">
        <v>16</v>
      </c>
      <c r="G9">
        <v>0.2</v>
      </c>
      <c r="H9" t="s">
        <v>18</v>
      </c>
      <c r="I9">
        <v>14</v>
      </c>
    </row>
    <row r="10" spans="1:18" x14ac:dyDescent="0.25">
      <c r="A10" s="2">
        <v>42726</v>
      </c>
      <c r="B10">
        <v>1</v>
      </c>
      <c r="C10">
        <v>1</v>
      </c>
      <c r="D10">
        <v>9</v>
      </c>
      <c r="E10" t="s">
        <v>10</v>
      </c>
      <c r="F10" t="s">
        <v>17</v>
      </c>
      <c r="G10">
        <v>0.2</v>
      </c>
      <c r="H10" t="s">
        <v>15</v>
      </c>
    </row>
    <row r="11" spans="1:18" x14ac:dyDescent="0.25">
      <c r="A11" s="2">
        <v>42726</v>
      </c>
      <c r="B11">
        <v>1</v>
      </c>
      <c r="C11">
        <v>1</v>
      </c>
      <c r="D11">
        <v>10</v>
      </c>
      <c r="E11" t="s">
        <v>10</v>
      </c>
      <c r="F11" t="s">
        <v>15</v>
      </c>
    </row>
    <row r="12" spans="1:18" x14ac:dyDescent="0.25">
      <c r="A12" s="2">
        <v>42726</v>
      </c>
      <c r="B12">
        <v>1</v>
      </c>
      <c r="C12">
        <v>1</v>
      </c>
      <c r="D12">
        <v>11</v>
      </c>
      <c r="E12" t="s">
        <v>11</v>
      </c>
      <c r="F12" t="s">
        <v>15</v>
      </c>
    </row>
    <row r="13" spans="1:18" x14ac:dyDescent="0.25">
      <c r="A13" s="2">
        <v>42726</v>
      </c>
      <c r="B13">
        <v>1</v>
      </c>
      <c r="C13">
        <v>1</v>
      </c>
      <c r="D13">
        <v>12</v>
      </c>
      <c r="E13" t="s">
        <v>10</v>
      </c>
      <c r="F13" t="s">
        <v>15</v>
      </c>
    </row>
    <row r="14" spans="1:18" x14ac:dyDescent="0.25">
      <c r="A14" s="2">
        <v>42726</v>
      </c>
      <c r="B14">
        <v>1</v>
      </c>
      <c r="C14">
        <v>1</v>
      </c>
      <c r="D14">
        <v>13</v>
      </c>
      <c r="E14" t="s">
        <v>11</v>
      </c>
      <c r="F14" t="s">
        <v>15</v>
      </c>
      <c r="N14">
        <v>1</v>
      </c>
      <c r="O14">
        <v>2</v>
      </c>
      <c r="P14">
        <v>3</v>
      </c>
      <c r="Q14">
        <v>4</v>
      </c>
    </row>
    <row r="15" spans="1:18" x14ac:dyDescent="0.25">
      <c r="A15" s="2">
        <v>42726</v>
      </c>
      <c r="B15">
        <v>1</v>
      </c>
      <c r="C15">
        <v>1</v>
      </c>
      <c r="D15">
        <v>14</v>
      </c>
      <c r="E15" t="s">
        <v>10</v>
      </c>
      <c r="F15" t="s">
        <v>15</v>
      </c>
      <c r="M15" t="s">
        <v>76</v>
      </c>
    </row>
    <row r="16" spans="1:18" x14ac:dyDescent="0.25">
      <c r="A16" s="2">
        <v>42726</v>
      </c>
      <c r="B16">
        <v>1</v>
      </c>
      <c r="C16">
        <v>1</v>
      </c>
      <c r="D16">
        <v>15</v>
      </c>
      <c r="E16" t="s">
        <v>10</v>
      </c>
      <c r="F16" t="s">
        <v>15</v>
      </c>
      <c r="M16" t="s">
        <v>77</v>
      </c>
    </row>
    <row r="17" spans="1:13" x14ac:dyDescent="0.25">
      <c r="A17" s="2">
        <v>42726</v>
      </c>
      <c r="B17">
        <v>1</v>
      </c>
      <c r="C17">
        <v>1</v>
      </c>
      <c r="D17">
        <v>16</v>
      </c>
      <c r="E17" t="s">
        <v>10</v>
      </c>
      <c r="F17" t="s">
        <v>20</v>
      </c>
      <c r="G17">
        <v>0.01</v>
      </c>
      <c r="H17" t="s">
        <v>15</v>
      </c>
      <c r="M17" t="s">
        <v>78</v>
      </c>
    </row>
    <row r="18" spans="1:13" x14ac:dyDescent="0.25">
      <c r="A18" s="2">
        <v>42726</v>
      </c>
      <c r="B18">
        <v>1</v>
      </c>
      <c r="C18">
        <v>1</v>
      </c>
      <c r="D18">
        <v>17</v>
      </c>
      <c r="E18" t="s">
        <v>10</v>
      </c>
      <c r="F18" t="s">
        <v>21</v>
      </c>
      <c r="G18">
        <v>5</v>
      </c>
      <c r="M18" t="s">
        <v>79</v>
      </c>
    </row>
    <row r="19" spans="1:13" x14ac:dyDescent="0.25">
      <c r="A19" s="2">
        <v>42726</v>
      </c>
      <c r="B19">
        <v>1</v>
      </c>
      <c r="C19">
        <v>1</v>
      </c>
      <c r="D19">
        <v>18</v>
      </c>
      <c r="E19" t="s">
        <v>10</v>
      </c>
      <c r="F19" t="s">
        <v>21</v>
      </c>
      <c r="G19">
        <v>5</v>
      </c>
      <c r="M19" t="s">
        <v>80</v>
      </c>
    </row>
    <row r="20" spans="1:13" x14ac:dyDescent="0.25">
      <c r="A20" s="2">
        <v>42726</v>
      </c>
      <c r="B20">
        <v>1</v>
      </c>
      <c r="C20">
        <v>1</v>
      </c>
      <c r="D20">
        <v>19</v>
      </c>
      <c r="E20" t="s">
        <v>10</v>
      </c>
      <c r="F20" t="s">
        <v>21</v>
      </c>
      <c r="G20">
        <v>8</v>
      </c>
    </row>
    <row r="21" spans="1:13" x14ac:dyDescent="0.25">
      <c r="A21" s="2">
        <v>42726</v>
      </c>
      <c r="B21">
        <v>1</v>
      </c>
      <c r="C21">
        <v>1</v>
      </c>
      <c r="D21">
        <v>20</v>
      </c>
      <c r="E21" t="s">
        <v>10</v>
      </c>
      <c r="F21" t="s">
        <v>21</v>
      </c>
      <c r="G21">
        <v>8</v>
      </c>
    </row>
    <row r="22" spans="1:13" x14ac:dyDescent="0.25">
      <c r="A22" s="2">
        <v>42726</v>
      </c>
      <c r="B22">
        <v>1</v>
      </c>
      <c r="C22">
        <v>1</v>
      </c>
      <c r="D22">
        <v>21</v>
      </c>
      <c r="E22" t="s">
        <v>12</v>
      </c>
      <c r="F22" t="s">
        <v>21</v>
      </c>
      <c r="G22">
        <v>2</v>
      </c>
    </row>
    <row r="23" spans="1:13" x14ac:dyDescent="0.25">
      <c r="A23" s="2">
        <v>42726</v>
      </c>
      <c r="B23">
        <v>1</v>
      </c>
      <c r="C23">
        <v>1</v>
      </c>
      <c r="D23">
        <v>22</v>
      </c>
      <c r="E23" t="s">
        <v>10</v>
      </c>
      <c r="F23" t="s">
        <v>21</v>
      </c>
      <c r="G23">
        <v>3</v>
      </c>
      <c r="H23" t="s">
        <v>21</v>
      </c>
      <c r="I23">
        <v>20</v>
      </c>
    </row>
    <row r="24" spans="1:13" x14ac:dyDescent="0.25">
      <c r="A24" s="2">
        <v>42726</v>
      </c>
      <c r="B24">
        <v>1</v>
      </c>
      <c r="C24">
        <v>1</v>
      </c>
      <c r="D24">
        <v>23</v>
      </c>
      <c r="E24" t="s">
        <v>13</v>
      </c>
      <c r="F24" t="s">
        <v>21</v>
      </c>
      <c r="G24">
        <v>8</v>
      </c>
    </row>
    <row r="25" spans="1:13" x14ac:dyDescent="0.25">
      <c r="A25" s="2">
        <v>42726</v>
      </c>
      <c r="B25">
        <v>1</v>
      </c>
      <c r="C25">
        <v>1</v>
      </c>
      <c r="D25">
        <v>24</v>
      </c>
      <c r="E25" t="s">
        <v>13</v>
      </c>
      <c r="F25" t="s">
        <v>21</v>
      </c>
      <c r="G25">
        <v>5</v>
      </c>
    </row>
    <row r="26" spans="1:13" x14ac:dyDescent="0.25">
      <c r="A26" s="2">
        <v>42726</v>
      </c>
      <c r="B26">
        <v>1</v>
      </c>
      <c r="C26">
        <v>1</v>
      </c>
      <c r="D26">
        <v>25</v>
      </c>
      <c r="E26" t="s">
        <v>10</v>
      </c>
      <c r="F26" t="s">
        <v>21</v>
      </c>
      <c r="G26">
        <v>10</v>
      </c>
    </row>
    <row r="27" spans="1:13" x14ac:dyDescent="0.25">
      <c r="A27" s="2">
        <v>42726</v>
      </c>
      <c r="B27">
        <v>1</v>
      </c>
      <c r="C27">
        <v>1</v>
      </c>
      <c r="D27">
        <v>26</v>
      </c>
      <c r="E27" t="s">
        <v>10</v>
      </c>
      <c r="F27" t="s">
        <v>21</v>
      </c>
      <c r="G27">
        <v>15</v>
      </c>
    </row>
    <row r="28" spans="1:13" x14ac:dyDescent="0.25">
      <c r="A28" s="2">
        <v>42726</v>
      </c>
      <c r="B28">
        <v>1</v>
      </c>
      <c r="C28">
        <v>1</v>
      </c>
      <c r="D28">
        <v>27</v>
      </c>
      <c r="E28" t="s">
        <v>10</v>
      </c>
      <c r="F28" t="s">
        <v>21</v>
      </c>
      <c r="G28">
        <v>15</v>
      </c>
    </row>
    <row r="29" spans="1:13" x14ac:dyDescent="0.25">
      <c r="A29" s="2">
        <v>42726</v>
      </c>
      <c r="B29">
        <v>1</v>
      </c>
      <c r="C29">
        <v>1</v>
      </c>
      <c r="D29">
        <v>28</v>
      </c>
      <c r="E29" t="s">
        <v>10</v>
      </c>
      <c r="F29" t="s">
        <v>22</v>
      </c>
      <c r="G29">
        <v>0.2</v>
      </c>
      <c r="H29" t="s">
        <v>18</v>
      </c>
      <c r="I29">
        <v>8</v>
      </c>
      <c r="J29" t="s">
        <v>21</v>
      </c>
      <c r="K29">
        <v>15</v>
      </c>
    </row>
    <row r="30" spans="1:13" x14ac:dyDescent="0.25">
      <c r="A30" s="2">
        <v>42726</v>
      </c>
      <c r="B30">
        <v>1</v>
      </c>
      <c r="C30">
        <v>1</v>
      </c>
      <c r="D30">
        <v>29</v>
      </c>
      <c r="E30" t="s">
        <v>10</v>
      </c>
      <c r="F30" t="s">
        <v>16</v>
      </c>
      <c r="G30">
        <v>0.05</v>
      </c>
      <c r="H30" t="s">
        <v>20</v>
      </c>
      <c r="I30">
        <v>0.1</v>
      </c>
      <c r="J30" t="s">
        <v>18</v>
      </c>
      <c r="K30">
        <v>10</v>
      </c>
    </row>
    <row r="31" spans="1:13" x14ac:dyDescent="0.25">
      <c r="A31" s="2">
        <v>42726</v>
      </c>
      <c r="B31">
        <v>1</v>
      </c>
      <c r="C31">
        <v>1</v>
      </c>
      <c r="D31">
        <v>30</v>
      </c>
      <c r="E31" t="s">
        <v>11</v>
      </c>
      <c r="F31" t="s">
        <v>18</v>
      </c>
      <c r="G31">
        <v>8</v>
      </c>
    </row>
    <row r="32" spans="1:13" x14ac:dyDescent="0.25">
      <c r="A32" s="2">
        <v>42726</v>
      </c>
      <c r="B32">
        <v>1</v>
      </c>
      <c r="C32">
        <v>1</v>
      </c>
      <c r="D32">
        <v>31</v>
      </c>
      <c r="E32" t="s">
        <v>11</v>
      </c>
      <c r="F32" t="s">
        <v>18</v>
      </c>
      <c r="G32">
        <v>8</v>
      </c>
    </row>
    <row r="33" spans="1:11" x14ac:dyDescent="0.25">
      <c r="A33" s="2">
        <v>42726</v>
      </c>
      <c r="B33">
        <v>1</v>
      </c>
      <c r="C33">
        <v>1</v>
      </c>
      <c r="D33">
        <v>32</v>
      </c>
      <c r="E33" t="s">
        <v>10</v>
      </c>
      <c r="F33" t="s">
        <v>15</v>
      </c>
    </row>
    <row r="34" spans="1:11" x14ac:dyDescent="0.25">
      <c r="A34" s="2">
        <v>42726</v>
      </c>
      <c r="B34">
        <v>1</v>
      </c>
      <c r="C34">
        <v>1</v>
      </c>
      <c r="D34">
        <v>33</v>
      </c>
      <c r="E34" t="s">
        <v>11</v>
      </c>
      <c r="F34" t="s">
        <v>15</v>
      </c>
    </row>
    <row r="35" spans="1:11" x14ac:dyDescent="0.25">
      <c r="A35" s="2">
        <v>42726</v>
      </c>
      <c r="B35">
        <v>1</v>
      </c>
      <c r="C35">
        <v>1</v>
      </c>
      <c r="D35">
        <v>34</v>
      </c>
      <c r="E35" t="s">
        <v>10</v>
      </c>
      <c r="F35" t="s">
        <v>15</v>
      </c>
    </row>
    <row r="36" spans="1:11" x14ac:dyDescent="0.25">
      <c r="A36" s="2">
        <v>42726</v>
      </c>
      <c r="B36">
        <v>1</v>
      </c>
      <c r="C36">
        <v>1</v>
      </c>
      <c r="D36">
        <v>35</v>
      </c>
      <c r="E36" t="s">
        <v>10</v>
      </c>
      <c r="F36" t="s">
        <v>15</v>
      </c>
    </row>
    <row r="37" spans="1:11" x14ac:dyDescent="0.25">
      <c r="A37" s="2">
        <v>42726</v>
      </c>
      <c r="B37">
        <v>1</v>
      </c>
      <c r="C37">
        <v>1</v>
      </c>
      <c r="D37">
        <v>36</v>
      </c>
      <c r="E37" t="s">
        <v>10</v>
      </c>
      <c r="F37" t="s">
        <v>18</v>
      </c>
      <c r="G37">
        <v>15</v>
      </c>
    </row>
    <row r="38" spans="1:11" x14ac:dyDescent="0.25">
      <c r="A38" s="2">
        <v>42726</v>
      </c>
      <c r="B38">
        <v>1</v>
      </c>
      <c r="C38">
        <v>1</v>
      </c>
      <c r="D38">
        <v>37</v>
      </c>
      <c r="E38" t="s">
        <v>10</v>
      </c>
      <c r="F38" t="s">
        <v>15</v>
      </c>
    </row>
    <row r="39" spans="1:11" x14ac:dyDescent="0.25">
      <c r="A39" s="2">
        <v>42726</v>
      </c>
      <c r="B39">
        <v>1</v>
      </c>
      <c r="C39">
        <v>1</v>
      </c>
      <c r="D39">
        <v>38</v>
      </c>
      <c r="E39" t="s">
        <v>11</v>
      </c>
      <c r="F39" t="s">
        <v>18</v>
      </c>
      <c r="G39">
        <v>10</v>
      </c>
    </row>
    <row r="40" spans="1:11" x14ac:dyDescent="0.25">
      <c r="A40" s="2">
        <v>42726</v>
      </c>
      <c r="B40">
        <v>1</v>
      </c>
      <c r="C40">
        <v>1</v>
      </c>
      <c r="D40">
        <v>39</v>
      </c>
      <c r="E40" t="s">
        <v>11</v>
      </c>
      <c r="F40" t="s">
        <v>18</v>
      </c>
      <c r="G40">
        <v>16</v>
      </c>
    </row>
    <row r="41" spans="1:11" x14ac:dyDescent="0.25">
      <c r="A41" s="2">
        <v>42726</v>
      </c>
      <c r="B41">
        <v>1</v>
      </c>
      <c r="C41">
        <v>1</v>
      </c>
      <c r="D41">
        <v>40</v>
      </c>
      <c r="E41" t="s">
        <v>11</v>
      </c>
      <c r="F41" t="s">
        <v>18</v>
      </c>
      <c r="G41">
        <v>12</v>
      </c>
    </row>
    <row r="42" spans="1:11" x14ac:dyDescent="0.25">
      <c r="A42" s="2">
        <v>42726</v>
      </c>
      <c r="B42">
        <v>1</v>
      </c>
      <c r="C42">
        <v>1</v>
      </c>
      <c r="D42">
        <v>41</v>
      </c>
      <c r="E42" t="s">
        <v>10</v>
      </c>
      <c r="F42" t="s">
        <v>23</v>
      </c>
      <c r="G42">
        <v>0.05</v>
      </c>
      <c r="H42" t="s">
        <v>18</v>
      </c>
      <c r="I42">
        <v>14</v>
      </c>
    </row>
    <row r="43" spans="1:11" x14ac:dyDescent="0.25">
      <c r="A43" s="2">
        <v>42726</v>
      </c>
      <c r="B43">
        <v>1</v>
      </c>
      <c r="C43">
        <v>1</v>
      </c>
      <c r="D43">
        <v>42</v>
      </c>
      <c r="E43" t="s">
        <v>10</v>
      </c>
      <c r="F43" t="s">
        <v>16</v>
      </c>
      <c r="G43">
        <v>0.1</v>
      </c>
      <c r="H43" t="s">
        <v>20</v>
      </c>
      <c r="I43">
        <v>0.1</v>
      </c>
      <c r="J43" t="s">
        <v>18</v>
      </c>
      <c r="K43">
        <v>15</v>
      </c>
    </row>
    <row r="44" spans="1:11" x14ac:dyDescent="0.25">
      <c r="A44" s="2">
        <v>42726</v>
      </c>
      <c r="B44">
        <v>1</v>
      </c>
      <c r="C44">
        <v>1</v>
      </c>
      <c r="D44">
        <v>43</v>
      </c>
      <c r="E44" t="s">
        <v>13</v>
      </c>
      <c r="F44" t="s">
        <v>18</v>
      </c>
      <c r="G44">
        <v>15</v>
      </c>
    </row>
    <row r="45" spans="1:11" x14ac:dyDescent="0.25">
      <c r="A45" s="2">
        <v>42726</v>
      </c>
      <c r="B45">
        <v>1</v>
      </c>
      <c r="C45">
        <v>1</v>
      </c>
      <c r="D45">
        <v>44</v>
      </c>
      <c r="E45" t="s">
        <v>10</v>
      </c>
      <c r="F45" t="s">
        <v>15</v>
      </c>
    </row>
    <row r="46" spans="1:11" x14ac:dyDescent="0.25">
      <c r="A46" s="2">
        <v>42726</v>
      </c>
      <c r="B46">
        <v>1</v>
      </c>
      <c r="C46">
        <v>1</v>
      </c>
      <c r="D46">
        <v>45</v>
      </c>
      <c r="E46" t="s">
        <v>10</v>
      </c>
      <c r="F46" t="s">
        <v>15</v>
      </c>
    </row>
    <row r="47" spans="1:11" x14ac:dyDescent="0.25">
      <c r="A47" s="2">
        <v>42726</v>
      </c>
      <c r="B47">
        <v>1</v>
      </c>
      <c r="C47">
        <v>1</v>
      </c>
      <c r="D47">
        <v>46</v>
      </c>
      <c r="E47" t="s">
        <v>11</v>
      </c>
      <c r="F47" t="s">
        <v>15</v>
      </c>
    </row>
    <row r="48" spans="1:11" x14ac:dyDescent="0.25">
      <c r="A48" s="2">
        <v>42726</v>
      </c>
      <c r="B48">
        <v>1</v>
      </c>
      <c r="C48">
        <v>1</v>
      </c>
      <c r="D48">
        <v>47</v>
      </c>
      <c r="E48" t="s">
        <v>11</v>
      </c>
      <c r="F48" t="s">
        <v>20</v>
      </c>
      <c r="G48">
        <v>0.05</v>
      </c>
      <c r="H48" t="s">
        <v>15</v>
      </c>
    </row>
    <row r="49" spans="1:9" x14ac:dyDescent="0.25">
      <c r="A49" s="2">
        <v>42726</v>
      </c>
      <c r="B49">
        <v>1</v>
      </c>
      <c r="C49">
        <v>1</v>
      </c>
      <c r="D49">
        <v>48</v>
      </c>
      <c r="E49" t="s">
        <v>10</v>
      </c>
      <c r="F49" t="s">
        <v>15</v>
      </c>
    </row>
    <row r="50" spans="1:9" x14ac:dyDescent="0.25">
      <c r="A50" s="2">
        <v>42726</v>
      </c>
      <c r="B50">
        <v>1</v>
      </c>
      <c r="C50">
        <v>1</v>
      </c>
      <c r="D50">
        <v>49</v>
      </c>
      <c r="E50" t="s">
        <v>10</v>
      </c>
      <c r="F50" t="s">
        <v>15</v>
      </c>
    </row>
    <row r="51" spans="1:9" x14ac:dyDescent="0.25">
      <c r="A51" s="2">
        <v>42726</v>
      </c>
      <c r="B51">
        <v>1</v>
      </c>
      <c r="C51">
        <v>1</v>
      </c>
      <c r="D51">
        <v>50</v>
      </c>
      <c r="E51" t="s">
        <v>10</v>
      </c>
      <c r="F51" t="s">
        <v>18</v>
      </c>
      <c r="G51">
        <v>8</v>
      </c>
    </row>
    <row r="52" spans="1:9" x14ac:dyDescent="0.25">
      <c r="A52" s="2">
        <v>42726</v>
      </c>
      <c r="B52">
        <v>1</v>
      </c>
      <c r="C52">
        <v>2</v>
      </c>
      <c r="D52">
        <v>1</v>
      </c>
      <c r="E52" t="s">
        <v>10</v>
      </c>
      <c r="F52" t="s">
        <v>18</v>
      </c>
      <c r="G52">
        <v>14</v>
      </c>
    </row>
    <row r="53" spans="1:9" x14ac:dyDescent="0.25">
      <c r="A53" s="2">
        <v>42726</v>
      </c>
      <c r="B53">
        <v>1</v>
      </c>
      <c r="C53">
        <v>2</v>
      </c>
      <c r="D53">
        <v>2</v>
      </c>
      <c r="E53" t="s">
        <v>10</v>
      </c>
      <c r="F53" t="s">
        <v>18</v>
      </c>
      <c r="G53">
        <v>14</v>
      </c>
    </row>
    <row r="54" spans="1:9" x14ac:dyDescent="0.25">
      <c r="A54" s="2">
        <v>42726</v>
      </c>
      <c r="B54">
        <v>1</v>
      </c>
      <c r="C54">
        <v>2</v>
      </c>
      <c r="D54">
        <v>3</v>
      </c>
      <c r="E54" t="s">
        <v>10</v>
      </c>
      <c r="F54" t="s">
        <v>18</v>
      </c>
      <c r="G54">
        <v>16</v>
      </c>
    </row>
    <row r="55" spans="1:9" x14ac:dyDescent="0.25">
      <c r="A55" s="2">
        <v>42726</v>
      </c>
      <c r="B55">
        <v>1</v>
      </c>
      <c r="C55">
        <v>2</v>
      </c>
      <c r="D55">
        <v>4</v>
      </c>
      <c r="E55" t="s">
        <v>10</v>
      </c>
      <c r="F55" t="s">
        <v>15</v>
      </c>
    </row>
    <row r="56" spans="1:9" x14ac:dyDescent="0.25">
      <c r="A56" s="2">
        <v>42726</v>
      </c>
      <c r="B56">
        <v>1</v>
      </c>
      <c r="C56">
        <v>2</v>
      </c>
      <c r="D56">
        <v>5</v>
      </c>
      <c r="E56" t="s">
        <v>10</v>
      </c>
      <c r="F56" t="s">
        <v>18</v>
      </c>
      <c r="G56">
        <v>16</v>
      </c>
    </row>
    <row r="57" spans="1:9" x14ac:dyDescent="0.25">
      <c r="A57" s="2">
        <v>42726</v>
      </c>
      <c r="B57">
        <v>1</v>
      </c>
      <c r="C57">
        <v>2</v>
      </c>
      <c r="D57">
        <v>6</v>
      </c>
      <c r="E57" t="s">
        <v>10</v>
      </c>
      <c r="F57" t="s">
        <v>16</v>
      </c>
      <c r="G57">
        <v>0.01</v>
      </c>
      <c r="H57" t="s">
        <v>15</v>
      </c>
    </row>
    <row r="58" spans="1:9" x14ac:dyDescent="0.25">
      <c r="A58" s="2">
        <v>42726</v>
      </c>
      <c r="B58">
        <v>1</v>
      </c>
      <c r="C58">
        <v>2</v>
      </c>
      <c r="D58">
        <v>7</v>
      </c>
      <c r="E58" t="s">
        <v>10</v>
      </c>
      <c r="F58" t="s">
        <v>21</v>
      </c>
      <c r="G58">
        <v>8</v>
      </c>
    </row>
    <row r="59" spans="1:9" x14ac:dyDescent="0.25">
      <c r="A59" s="2">
        <v>42726</v>
      </c>
      <c r="B59">
        <v>1</v>
      </c>
      <c r="C59">
        <v>2</v>
      </c>
      <c r="D59">
        <v>8</v>
      </c>
      <c r="E59" t="s">
        <v>10</v>
      </c>
      <c r="F59" t="s">
        <v>21</v>
      </c>
      <c r="G59">
        <v>8</v>
      </c>
    </row>
    <row r="60" spans="1:9" x14ac:dyDescent="0.25">
      <c r="A60" s="2">
        <v>42726</v>
      </c>
      <c r="B60">
        <v>1</v>
      </c>
      <c r="C60">
        <v>2</v>
      </c>
      <c r="D60">
        <v>9</v>
      </c>
      <c r="E60" t="s">
        <v>10</v>
      </c>
      <c r="F60" t="s">
        <v>16</v>
      </c>
      <c r="G60">
        <v>0.05</v>
      </c>
      <c r="H60" t="s">
        <v>21</v>
      </c>
      <c r="I60">
        <v>10</v>
      </c>
    </row>
    <row r="61" spans="1:9" x14ac:dyDescent="0.25">
      <c r="A61" s="2">
        <v>42726</v>
      </c>
      <c r="B61">
        <v>1</v>
      </c>
      <c r="C61">
        <v>2</v>
      </c>
      <c r="D61">
        <v>10</v>
      </c>
      <c r="E61" t="s">
        <v>10</v>
      </c>
      <c r="F61" t="s">
        <v>16</v>
      </c>
      <c r="G61">
        <v>0.05</v>
      </c>
      <c r="H61" t="s">
        <v>21</v>
      </c>
      <c r="I61">
        <v>6</v>
      </c>
    </row>
    <row r="62" spans="1:9" x14ac:dyDescent="0.25">
      <c r="A62" s="2">
        <v>42726</v>
      </c>
      <c r="B62">
        <v>1</v>
      </c>
      <c r="C62">
        <v>2</v>
      </c>
      <c r="D62">
        <v>11</v>
      </c>
      <c r="E62" t="s">
        <v>10</v>
      </c>
      <c r="F62" t="s">
        <v>21</v>
      </c>
      <c r="G62">
        <v>6</v>
      </c>
    </row>
    <row r="63" spans="1:9" x14ac:dyDescent="0.25">
      <c r="A63" s="2">
        <v>42726</v>
      </c>
      <c r="B63">
        <v>1</v>
      </c>
      <c r="C63">
        <v>2</v>
      </c>
      <c r="D63">
        <v>12</v>
      </c>
      <c r="E63" t="s">
        <v>10</v>
      </c>
      <c r="F63" t="s">
        <v>25</v>
      </c>
      <c r="G63">
        <v>0.1</v>
      </c>
      <c r="H63" t="s">
        <v>21</v>
      </c>
      <c r="I63">
        <v>15</v>
      </c>
    </row>
    <row r="64" spans="1:9" x14ac:dyDescent="0.25">
      <c r="A64" s="2">
        <v>42726</v>
      </c>
      <c r="B64">
        <v>1</v>
      </c>
      <c r="C64">
        <v>2</v>
      </c>
      <c r="D64">
        <v>13</v>
      </c>
      <c r="E64" t="s">
        <v>10</v>
      </c>
      <c r="F64" t="s">
        <v>16</v>
      </c>
      <c r="G64">
        <v>0.05</v>
      </c>
      <c r="H64" t="s">
        <v>21</v>
      </c>
      <c r="I64">
        <v>15</v>
      </c>
    </row>
    <row r="65" spans="1:9" x14ac:dyDescent="0.25">
      <c r="A65" s="2">
        <v>42726</v>
      </c>
      <c r="B65">
        <v>1</v>
      </c>
      <c r="C65">
        <v>2</v>
      </c>
      <c r="D65">
        <v>14</v>
      </c>
      <c r="E65" t="s">
        <v>10</v>
      </c>
      <c r="F65" t="s">
        <v>14</v>
      </c>
      <c r="G65">
        <v>0.2</v>
      </c>
      <c r="H65" t="s">
        <v>21</v>
      </c>
      <c r="I65">
        <v>15</v>
      </c>
    </row>
    <row r="66" spans="1:9" x14ac:dyDescent="0.25">
      <c r="A66" s="2">
        <v>42726</v>
      </c>
      <c r="B66">
        <v>1</v>
      </c>
      <c r="C66">
        <v>2</v>
      </c>
      <c r="D66">
        <v>15</v>
      </c>
      <c r="E66" t="s">
        <v>11</v>
      </c>
      <c r="F66" t="s">
        <v>15</v>
      </c>
    </row>
    <row r="67" spans="1:9" x14ac:dyDescent="0.25">
      <c r="A67" s="2">
        <v>42726</v>
      </c>
      <c r="B67">
        <v>1</v>
      </c>
      <c r="C67">
        <v>2</v>
      </c>
      <c r="D67">
        <v>16</v>
      </c>
      <c r="E67" t="s">
        <v>11</v>
      </c>
      <c r="F67" t="s">
        <v>15</v>
      </c>
    </row>
    <row r="68" spans="1:9" x14ac:dyDescent="0.25">
      <c r="A68" s="2">
        <v>42726</v>
      </c>
      <c r="B68">
        <v>1</v>
      </c>
      <c r="C68">
        <v>2</v>
      </c>
      <c r="D68">
        <v>17</v>
      </c>
      <c r="E68" t="s">
        <v>10</v>
      </c>
      <c r="F68" t="s">
        <v>16</v>
      </c>
      <c r="G68">
        <v>0.05</v>
      </c>
      <c r="H68" t="s">
        <v>15</v>
      </c>
    </row>
    <row r="69" spans="1:9" x14ac:dyDescent="0.25">
      <c r="A69" s="2">
        <v>42726</v>
      </c>
      <c r="B69">
        <v>1</v>
      </c>
      <c r="C69">
        <v>2</v>
      </c>
      <c r="D69">
        <v>18</v>
      </c>
      <c r="E69" t="s">
        <v>11</v>
      </c>
      <c r="F69" t="s">
        <v>15</v>
      </c>
    </row>
    <row r="70" spans="1:9" x14ac:dyDescent="0.25">
      <c r="A70" s="2">
        <v>42726</v>
      </c>
      <c r="B70">
        <v>1</v>
      </c>
      <c r="C70">
        <v>2</v>
      </c>
      <c r="D70">
        <v>19</v>
      </c>
      <c r="E70" t="s">
        <v>11</v>
      </c>
      <c r="F70" t="s">
        <v>15</v>
      </c>
    </row>
    <row r="71" spans="1:9" x14ac:dyDescent="0.25">
      <c r="A71" s="2">
        <v>42726</v>
      </c>
      <c r="B71">
        <v>1</v>
      </c>
      <c r="C71">
        <v>2</v>
      </c>
      <c r="D71">
        <v>20</v>
      </c>
      <c r="E71" t="s">
        <v>10</v>
      </c>
      <c r="F71" t="s">
        <v>16</v>
      </c>
      <c r="G71">
        <v>0.01</v>
      </c>
      <c r="H71" t="s">
        <v>14</v>
      </c>
      <c r="I71">
        <v>0.1</v>
      </c>
    </row>
    <row r="72" spans="1:9" x14ac:dyDescent="0.25">
      <c r="A72" s="2">
        <v>42726</v>
      </c>
      <c r="B72">
        <v>1</v>
      </c>
      <c r="C72">
        <v>2</v>
      </c>
      <c r="D72">
        <v>21</v>
      </c>
      <c r="E72" t="s">
        <v>10</v>
      </c>
      <c r="F72" t="s">
        <v>27</v>
      </c>
      <c r="G72">
        <v>0.1</v>
      </c>
      <c r="H72" t="s">
        <v>15</v>
      </c>
    </row>
    <row r="73" spans="1:9" x14ac:dyDescent="0.25">
      <c r="A73" s="2">
        <v>42726</v>
      </c>
      <c r="B73">
        <v>1</v>
      </c>
      <c r="C73">
        <v>2</v>
      </c>
      <c r="D73">
        <v>22</v>
      </c>
      <c r="E73" t="s">
        <v>10</v>
      </c>
      <c r="F73" t="s">
        <v>15</v>
      </c>
    </row>
    <row r="74" spans="1:9" x14ac:dyDescent="0.25">
      <c r="A74" s="2">
        <v>42726</v>
      </c>
      <c r="B74">
        <v>1</v>
      </c>
      <c r="C74">
        <v>2</v>
      </c>
      <c r="D74">
        <v>23</v>
      </c>
      <c r="E74" t="s">
        <v>10</v>
      </c>
      <c r="F74" t="s">
        <v>15</v>
      </c>
    </row>
    <row r="75" spans="1:9" x14ac:dyDescent="0.25">
      <c r="A75" s="2">
        <v>42726</v>
      </c>
      <c r="B75">
        <v>1</v>
      </c>
      <c r="C75">
        <v>2</v>
      </c>
      <c r="D75">
        <v>24</v>
      </c>
      <c r="E75" t="s">
        <v>11</v>
      </c>
      <c r="F75" t="s">
        <v>15</v>
      </c>
    </row>
    <row r="76" spans="1:9" x14ac:dyDescent="0.25">
      <c r="A76" s="2">
        <v>42726</v>
      </c>
      <c r="B76">
        <v>1</v>
      </c>
      <c r="C76">
        <v>2</v>
      </c>
      <c r="D76">
        <v>25</v>
      </c>
      <c r="E76" t="s">
        <v>11</v>
      </c>
      <c r="F76" t="s">
        <v>15</v>
      </c>
    </row>
    <row r="77" spans="1:9" x14ac:dyDescent="0.25">
      <c r="A77" s="2">
        <v>42726</v>
      </c>
      <c r="B77">
        <v>1</v>
      </c>
      <c r="C77">
        <v>2</v>
      </c>
      <c r="D77">
        <v>26</v>
      </c>
      <c r="E77" t="s">
        <v>11</v>
      </c>
      <c r="F77" t="s">
        <v>15</v>
      </c>
    </row>
    <row r="78" spans="1:9" x14ac:dyDescent="0.25">
      <c r="A78" s="2">
        <v>42726</v>
      </c>
      <c r="B78">
        <v>1</v>
      </c>
      <c r="C78">
        <v>2</v>
      </c>
      <c r="D78">
        <v>27</v>
      </c>
      <c r="E78" t="s">
        <v>10</v>
      </c>
      <c r="F78" t="s">
        <v>15</v>
      </c>
    </row>
    <row r="79" spans="1:9" x14ac:dyDescent="0.25">
      <c r="A79" s="2">
        <v>42726</v>
      </c>
      <c r="B79">
        <v>1</v>
      </c>
      <c r="C79">
        <v>2</v>
      </c>
      <c r="D79">
        <v>28</v>
      </c>
      <c r="E79" t="s">
        <v>11</v>
      </c>
      <c r="F79" t="s">
        <v>27</v>
      </c>
      <c r="G79">
        <v>0.05</v>
      </c>
      <c r="H79" t="s">
        <v>15</v>
      </c>
    </row>
    <row r="80" spans="1:9" x14ac:dyDescent="0.25">
      <c r="A80" s="2">
        <v>42726</v>
      </c>
      <c r="B80">
        <v>1</v>
      </c>
      <c r="C80">
        <v>2</v>
      </c>
      <c r="D80">
        <v>29</v>
      </c>
      <c r="E80" t="s">
        <v>10</v>
      </c>
      <c r="F80" t="s">
        <v>15</v>
      </c>
    </row>
    <row r="81" spans="1:11" x14ac:dyDescent="0.25">
      <c r="A81" s="2">
        <v>42726</v>
      </c>
      <c r="B81">
        <v>1</v>
      </c>
      <c r="C81">
        <v>2</v>
      </c>
      <c r="D81">
        <v>30</v>
      </c>
      <c r="E81" t="s">
        <v>10</v>
      </c>
      <c r="F81" t="s">
        <v>15</v>
      </c>
    </row>
    <row r="82" spans="1:11" x14ac:dyDescent="0.25">
      <c r="A82" s="2">
        <v>42726</v>
      </c>
      <c r="B82">
        <v>1</v>
      </c>
      <c r="C82">
        <v>2</v>
      </c>
      <c r="D82">
        <v>31</v>
      </c>
      <c r="E82" t="s">
        <v>10</v>
      </c>
      <c r="F82" t="s">
        <v>18</v>
      </c>
      <c r="G82">
        <v>15</v>
      </c>
    </row>
    <row r="83" spans="1:11" x14ac:dyDescent="0.25">
      <c r="A83" s="2">
        <v>42726</v>
      </c>
      <c r="B83">
        <v>1</v>
      </c>
      <c r="C83">
        <v>2</v>
      </c>
      <c r="D83">
        <v>32</v>
      </c>
      <c r="E83" t="s">
        <v>10</v>
      </c>
      <c r="F83" t="s">
        <v>26</v>
      </c>
      <c r="G83">
        <v>0.3</v>
      </c>
      <c r="H83" t="s">
        <v>20</v>
      </c>
      <c r="I83">
        <v>0.05</v>
      </c>
      <c r="J83" t="s">
        <v>18</v>
      </c>
      <c r="K83">
        <v>12</v>
      </c>
    </row>
    <row r="84" spans="1:11" x14ac:dyDescent="0.25">
      <c r="A84" s="2">
        <v>42726</v>
      </c>
      <c r="B84">
        <v>1</v>
      </c>
      <c r="C84">
        <v>2</v>
      </c>
      <c r="D84">
        <v>33</v>
      </c>
      <c r="E84" t="s">
        <v>10</v>
      </c>
      <c r="F84" t="s">
        <v>18</v>
      </c>
      <c r="G84">
        <v>12</v>
      </c>
    </row>
    <row r="85" spans="1:11" x14ac:dyDescent="0.25">
      <c r="A85" s="2">
        <v>42726</v>
      </c>
      <c r="B85">
        <v>1</v>
      </c>
      <c r="C85">
        <v>2</v>
      </c>
      <c r="D85">
        <v>34</v>
      </c>
      <c r="E85" t="s">
        <v>10</v>
      </c>
      <c r="F85" t="s">
        <v>16</v>
      </c>
      <c r="G85">
        <v>0.1</v>
      </c>
      <c r="H85" t="s">
        <v>18</v>
      </c>
      <c r="I85">
        <v>12</v>
      </c>
    </row>
    <row r="86" spans="1:11" x14ac:dyDescent="0.25">
      <c r="A86" s="2">
        <v>42726</v>
      </c>
      <c r="B86">
        <v>1</v>
      </c>
      <c r="C86">
        <v>2</v>
      </c>
      <c r="D86">
        <v>35</v>
      </c>
      <c r="E86" t="s">
        <v>11</v>
      </c>
      <c r="F86" t="s">
        <v>18</v>
      </c>
      <c r="G86">
        <v>12</v>
      </c>
    </row>
    <row r="87" spans="1:11" x14ac:dyDescent="0.25">
      <c r="A87" s="2">
        <v>42726</v>
      </c>
      <c r="B87">
        <v>1</v>
      </c>
      <c r="C87">
        <v>2</v>
      </c>
      <c r="D87">
        <v>36</v>
      </c>
      <c r="E87" t="s">
        <v>10</v>
      </c>
      <c r="F87" t="s">
        <v>18</v>
      </c>
      <c r="G87">
        <v>12</v>
      </c>
    </row>
    <row r="88" spans="1:11" x14ac:dyDescent="0.25">
      <c r="A88" s="2">
        <v>42726</v>
      </c>
      <c r="B88">
        <v>1</v>
      </c>
      <c r="C88">
        <v>2</v>
      </c>
      <c r="D88">
        <v>37</v>
      </c>
      <c r="E88" t="s">
        <v>10</v>
      </c>
      <c r="F88" t="s">
        <v>28</v>
      </c>
      <c r="G88">
        <v>0.05</v>
      </c>
      <c r="H88" t="s">
        <v>18</v>
      </c>
      <c r="I88">
        <v>20</v>
      </c>
    </row>
    <row r="89" spans="1:11" x14ac:dyDescent="0.25">
      <c r="A89" s="2">
        <v>42726</v>
      </c>
      <c r="B89">
        <v>1</v>
      </c>
      <c r="C89">
        <v>2</v>
      </c>
      <c r="D89">
        <v>38</v>
      </c>
      <c r="E89" t="s">
        <v>10</v>
      </c>
      <c r="F89" t="s">
        <v>15</v>
      </c>
    </row>
    <row r="90" spans="1:11" x14ac:dyDescent="0.25">
      <c r="A90" s="2">
        <v>42726</v>
      </c>
      <c r="B90">
        <v>1</v>
      </c>
      <c r="C90">
        <v>2</v>
      </c>
      <c r="D90">
        <v>39</v>
      </c>
      <c r="E90" t="s">
        <v>10</v>
      </c>
      <c r="F90" t="s">
        <v>15</v>
      </c>
    </row>
    <row r="91" spans="1:11" x14ac:dyDescent="0.25">
      <c r="A91" s="2">
        <v>42726</v>
      </c>
      <c r="B91">
        <v>1</v>
      </c>
      <c r="C91">
        <v>2</v>
      </c>
      <c r="D91">
        <v>40</v>
      </c>
      <c r="E91" t="s">
        <v>11</v>
      </c>
      <c r="F91" t="s">
        <v>15</v>
      </c>
    </row>
    <row r="92" spans="1:11" x14ac:dyDescent="0.25">
      <c r="A92" s="2">
        <v>42726</v>
      </c>
      <c r="B92">
        <v>1</v>
      </c>
      <c r="C92">
        <v>2</v>
      </c>
      <c r="D92">
        <v>41</v>
      </c>
      <c r="E92" t="s">
        <v>11</v>
      </c>
      <c r="F92" t="s">
        <v>15</v>
      </c>
    </row>
    <row r="93" spans="1:11" x14ac:dyDescent="0.25">
      <c r="A93" s="2">
        <v>42726</v>
      </c>
      <c r="B93">
        <v>1</v>
      </c>
      <c r="C93">
        <v>2</v>
      </c>
      <c r="D93">
        <v>42</v>
      </c>
      <c r="E93" t="s">
        <v>10</v>
      </c>
      <c r="F93" t="s">
        <v>16</v>
      </c>
      <c r="G93">
        <v>0.1</v>
      </c>
      <c r="H93" t="s">
        <v>15</v>
      </c>
    </row>
    <row r="94" spans="1:11" x14ac:dyDescent="0.25">
      <c r="A94" s="2">
        <v>42726</v>
      </c>
      <c r="B94">
        <v>1</v>
      </c>
      <c r="C94">
        <v>2</v>
      </c>
      <c r="D94">
        <v>43</v>
      </c>
      <c r="E94" t="s">
        <v>10</v>
      </c>
      <c r="F94" t="s">
        <v>15</v>
      </c>
    </row>
    <row r="95" spans="1:11" x14ac:dyDescent="0.25">
      <c r="A95" s="2">
        <v>42726</v>
      </c>
      <c r="B95">
        <v>1</v>
      </c>
      <c r="C95">
        <v>2</v>
      </c>
      <c r="D95">
        <v>44</v>
      </c>
      <c r="E95" t="s">
        <v>10</v>
      </c>
      <c r="F95" t="s">
        <v>29</v>
      </c>
      <c r="G95">
        <v>0.05</v>
      </c>
      <c r="H95" t="s">
        <v>15</v>
      </c>
    </row>
    <row r="96" spans="1:11" x14ac:dyDescent="0.25">
      <c r="A96" s="2">
        <v>42726</v>
      </c>
      <c r="B96">
        <v>1</v>
      </c>
      <c r="C96">
        <v>2</v>
      </c>
      <c r="D96">
        <v>45</v>
      </c>
      <c r="E96" t="s">
        <v>10</v>
      </c>
      <c r="F96" t="s">
        <v>28</v>
      </c>
      <c r="G96">
        <v>0.05</v>
      </c>
      <c r="H96" t="s">
        <v>15</v>
      </c>
    </row>
    <row r="97" spans="1:9" x14ac:dyDescent="0.25">
      <c r="A97" s="2">
        <v>42726</v>
      </c>
      <c r="B97">
        <v>1</v>
      </c>
      <c r="C97">
        <v>2</v>
      </c>
      <c r="D97">
        <v>46</v>
      </c>
      <c r="E97" t="s">
        <v>10</v>
      </c>
      <c r="F97" t="s">
        <v>28</v>
      </c>
      <c r="G97">
        <v>0.05</v>
      </c>
      <c r="H97" t="s">
        <v>15</v>
      </c>
    </row>
    <row r="98" spans="1:9" x14ac:dyDescent="0.25">
      <c r="A98" s="2">
        <v>42726</v>
      </c>
      <c r="B98">
        <v>1</v>
      </c>
      <c r="C98">
        <v>2</v>
      </c>
      <c r="D98">
        <v>47</v>
      </c>
      <c r="E98" t="s">
        <v>11</v>
      </c>
      <c r="F98" t="s">
        <v>15</v>
      </c>
    </row>
    <row r="99" spans="1:9" x14ac:dyDescent="0.25">
      <c r="A99" s="2">
        <v>42726</v>
      </c>
      <c r="B99">
        <v>1</v>
      </c>
      <c r="C99">
        <v>2</v>
      </c>
      <c r="D99">
        <v>48</v>
      </c>
      <c r="E99" t="s">
        <v>11</v>
      </c>
      <c r="F99" t="s">
        <v>15</v>
      </c>
    </row>
    <row r="100" spans="1:9" x14ac:dyDescent="0.25">
      <c r="A100" s="2">
        <v>42726</v>
      </c>
      <c r="B100">
        <v>1</v>
      </c>
      <c r="C100">
        <v>2</v>
      </c>
      <c r="D100">
        <v>49</v>
      </c>
      <c r="E100" t="s">
        <v>11</v>
      </c>
      <c r="F100" t="s">
        <v>15</v>
      </c>
    </row>
    <row r="101" spans="1:9" x14ac:dyDescent="0.25">
      <c r="A101" s="2">
        <v>42726</v>
      </c>
      <c r="B101">
        <v>1</v>
      </c>
      <c r="C101">
        <v>2</v>
      </c>
      <c r="D101">
        <v>50</v>
      </c>
      <c r="E101" t="s">
        <v>11</v>
      </c>
      <c r="F101" t="s">
        <v>15</v>
      </c>
    </row>
    <row r="102" spans="1:9" x14ac:dyDescent="0.25">
      <c r="A102" s="2">
        <v>42726</v>
      </c>
      <c r="B102">
        <v>1</v>
      </c>
      <c r="C102">
        <v>3</v>
      </c>
      <c r="D102">
        <v>1</v>
      </c>
      <c r="E102" t="s">
        <v>11</v>
      </c>
      <c r="F102" t="s">
        <v>27</v>
      </c>
      <c r="G102">
        <v>0.1</v>
      </c>
    </row>
    <row r="103" spans="1:9" x14ac:dyDescent="0.25">
      <c r="A103" s="2">
        <v>42726</v>
      </c>
      <c r="B103">
        <v>1</v>
      </c>
      <c r="C103">
        <v>3</v>
      </c>
      <c r="D103">
        <v>2</v>
      </c>
      <c r="E103" t="s">
        <v>11</v>
      </c>
      <c r="F103" t="s">
        <v>26</v>
      </c>
      <c r="G103">
        <v>0.2</v>
      </c>
      <c r="H103" t="s">
        <v>15</v>
      </c>
    </row>
    <row r="104" spans="1:9" x14ac:dyDescent="0.25">
      <c r="A104" s="2">
        <v>42726</v>
      </c>
      <c r="B104">
        <v>1</v>
      </c>
      <c r="C104">
        <v>3</v>
      </c>
      <c r="D104">
        <v>3</v>
      </c>
      <c r="E104" t="s">
        <v>10</v>
      </c>
    </row>
    <row r="105" spans="1:9" x14ac:dyDescent="0.25">
      <c r="A105" s="2">
        <v>42726</v>
      </c>
      <c r="B105">
        <v>1</v>
      </c>
      <c r="C105">
        <v>3</v>
      </c>
      <c r="D105">
        <v>4</v>
      </c>
      <c r="E105" t="s">
        <v>11</v>
      </c>
    </row>
    <row r="106" spans="1:9" x14ac:dyDescent="0.25">
      <c r="A106" s="2">
        <v>42726</v>
      </c>
      <c r="B106">
        <v>1</v>
      </c>
      <c r="C106">
        <v>3</v>
      </c>
      <c r="D106">
        <v>5</v>
      </c>
      <c r="E106" t="s">
        <v>11</v>
      </c>
    </row>
    <row r="107" spans="1:9" x14ac:dyDescent="0.25">
      <c r="A107" s="2">
        <v>42726</v>
      </c>
      <c r="B107">
        <v>1</v>
      </c>
      <c r="C107">
        <v>3</v>
      </c>
      <c r="D107">
        <v>6</v>
      </c>
      <c r="E107" t="s">
        <v>11</v>
      </c>
    </row>
    <row r="108" spans="1:9" x14ac:dyDescent="0.25">
      <c r="A108" s="2">
        <v>42726</v>
      </c>
      <c r="B108">
        <v>1</v>
      </c>
      <c r="C108">
        <v>3</v>
      </c>
      <c r="D108">
        <v>7</v>
      </c>
      <c r="E108" t="s">
        <v>10</v>
      </c>
    </row>
    <row r="109" spans="1:9" x14ac:dyDescent="0.25">
      <c r="A109" s="2">
        <v>42726</v>
      </c>
      <c r="B109">
        <v>1</v>
      </c>
      <c r="C109">
        <v>3</v>
      </c>
      <c r="D109">
        <v>8</v>
      </c>
      <c r="E109" t="s">
        <v>10</v>
      </c>
      <c r="F109" t="s">
        <v>26</v>
      </c>
      <c r="G109">
        <v>0.1</v>
      </c>
      <c r="H109" t="s">
        <v>26</v>
      </c>
      <c r="I109">
        <v>0.3</v>
      </c>
    </row>
    <row r="110" spans="1:9" x14ac:dyDescent="0.25">
      <c r="A110" s="2">
        <v>42726</v>
      </c>
      <c r="B110">
        <v>1</v>
      </c>
      <c r="C110">
        <v>3</v>
      </c>
      <c r="D110">
        <v>9</v>
      </c>
      <c r="E110" t="s">
        <v>10</v>
      </c>
    </row>
    <row r="111" spans="1:9" x14ac:dyDescent="0.25">
      <c r="A111" s="2">
        <v>42726</v>
      </c>
      <c r="B111">
        <v>1</v>
      </c>
      <c r="C111">
        <v>3</v>
      </c>
      <c r="D111">
        <v>10</v>
      </c>
      <c r="E111" t="s">
        <v>10</v>
      </c>
      <c r="F111" t="s">
        <v>26</v>
      </c>
      <c r="G111">
        <v>0.1</v>
      </c>
    </row>
    <row r="112" spans="1:9" x14ac:dyDescent="0.25">
      <c r="A112" s="2">
        <v>42726</v>
      </c>
      <c r="B112">
        <v>1</v>
      </c>
      <c r="C112">
        <v>3</v>
      </c>
      <c r="D112">
        <v>11</v>
      </c>
      <c r="E112" t="s">
        <v>10</v>
      </c>
    </row>
    <row r="113" spans="1:11" x14ac:dyDescent="0.25">
      <c r="A113" s="2">
        <v>42726</v>
      </c>
      <c r="B113">
        <v>1</v>
      </c>
      <c r="C113">
        <v>3</v>
      </c>
      <c r="D113">
        <v>12</v>
      </c>
      <c r="E113" t="s">
        <v>10</v>
      </c>
      <c r="F113" t="s">
        <v>29</v>
      </c>
      <c r="G113">
        <v>0.05</v>
      </c>
      <c r="H113" t="s">
        <v>26</v>
      </c>
      <c r="I113">
        <v>0.2</v>
      </c>
    </row>
    <row r="114" spans="1:11" x14ac:dyDescent="0.25">
      <c r="A114" s="2">
        <v>42726</v>
      </c>
      <c r="B114">
        <v>1</v>
      </c>
      <c r="C114">
        <v>3</v>
      </c>
      <c r="D114">
        <v>13</v>
      </c>
      <c r="E114" t="s">
        <v>10</v>
      </c>
    </row>
    <row r="115" spans="1:11" x14ac:dyDescent="0.25">
      <c r="A115" s="2">
        <v>42726</v>
      </c>
      <c r="B115">
        <v>1</v>
      </c>
      <c r="C115">
        <v>3</v>
      </c>
      <c r="D115">
        <v>14</v>
      </c>
      <c r="E115" t="s">
        <v>10</v>
      </c>
      <c r="F115" t="s">
        <v>16</v>
      </c>
      <c r="G115">
        <v>0.1</v>
      </c>
      <c r="H115" t="s">
        <v>26</v>
      </c>
      <c r="I115">
        <v>0.05</v>
      </c>
    </row>
    <row r="116" spans="1:11" x14ac:dyDescent="0.25">
      <c r="A116" s="2">
        <v>42726</v>
      </c>
      <c r="B116">
        <v>1</v>
      </c>
      <c r="C116">
        <v>3</v>
      </c>
      <c r="D116">
        <v>15</v>
      </c>
      <c r="E116" t="s">
        <v>10</v>
      </c>
      <c r="F116" t="s">
        <v>16</v>
      </c>
      <c r="G116">
        <v>0.05</v>
      </c>
      <c r="H116" t="s">
        <v>26</v>
      </c>
      <c r="I116">
        <v>0.1</v>
      </c>
    </row>
    <row r="117" spans="1:11" x14ac:dyDescent="0.25">
      <c r="A117" s="2">
        <v>42726</v>
      </c>
      <c r="B117">
        <v>1</v>
      </c>
      <c r="C117">
        <v>3</v>
      </c>
      <c r="D117">
        <v>16</v>
      </c>
      <c r="E117" t="s">
        <v>10</v>
      </c>
      <c r="F117" t="s">
        <v>26</v>
      </c>
      <c r="G117">
        <v>0.2</v>
      </c>
      <c r="H117" t="s">
        <v>26</v>
      </c>
      <c r="I117">
        <v>0.9</v>
      </c>
    </row>
    <row r="118" spans="1:11" x14ac:dyDescent="0.25">
      <c r="A118" s="2">
        <v>42726</v>
      </c>
      <c r="B118">
        <v>1</v>
      </c>
      <c r="C118">
        <v>3</v>
      </c>
      <c r="D118">
        <v>17</v>
      </c>
      <c r="E118" t="s">
        <v>10</v>
      </c>
      <c r="F118" t="s">
        <v>26</v>
      </c>
      <c r="G118">
        <v>0.2</v>
      </c>
    </row>
    <row r="119" spans="1:11" x14ac:dyDescent="0.25">
      <c r="A119" s="2">
        <v>42726</v>
      </c>
      <c r="B119">
        <v>1</v>
      </c>
      <c r="C119">
        <v>3</v>
      </c>
      <c r="D119">
        <v>18</v>
      </c>
      <c r="E119" t="s">
        <v>10</v>
      </c>
      <c r="F119" t="s">
        <v>26</v>
      </c>
      <c r="G119">
        <v>0.1</v>
      </c>
      <c r="H119" t="s">
        <v>26</v>
      </c>
      <c r="I119">
        <v>0.4</v>
      </c>
    </row>
    <row r="120" spans="1:11" x14ac:dyDescent="0.25">
      <c r="A120" s="2">
        <v>42726</v>
      </c>
      <c r="B120">
        <v>1</v>
      </c>
      <c r="C120">
        <v>3</v>
      </c>
      <c r="D120">
        <v>19</v>
      </c>
      <c r="E120" t="s">
        <v>10</v>
      </c>
      <c r="F120" t="s">
        <v>16</v>
      </c>
      <c r="G120">
        <v>0.1</v>
      </c>
      <c r="H120" t="s">
        <v>26</v>
      </c>
      <c r="I120">
        <v>0.4</v>
      </c>
    </row>
    <row r="121" spans="1:11" x14ac:dyDescent="0.25">
      <c r="A121" s="2">
        <v>42726</v>
      </c>
      <c r="B121">
        <v>1</v>
      </c>
      <c r="C121">
        <v>3</v>
      </c>
      <c r="D121">
        <v>20</v>
      </c>
      <c r="E121" t="s">
        <v>10</v>
      </c>
      <c r="F121" t="s">
        <v>26</v>
      </c>
      <c r="G121">
        <v>0.1</v>
      </c>
      <c r="H121" t="s">
        <v>26</v>
      </c>
      <c r="I121">
        <v>0.3</v>
      </c>
    </row>
    <row r="122" spans="1:11" x14ac:dyDescent="0.25">
      <c r="A122" s="2">
        <v>42726</v>
      </c>
      <c r="B122">
        <v>1</v>
      </c>
      <c r="C122">
        <v>3</v>
      </c>
      <c r="D122">
        <v>21</v>
      </c>
      <c r="E122" t="s">
        <v>10</v>
      </c>
      <c r="F122" t="s">
        <v>16</v>
      </c>
      <c r="G122">
        <v>0.1</v>
      </c>
      <c r="H122" t="s">
        <v>26</v>
      </c>
      <c r="I122">
        <v>0.3</v>
      </c>
      <c r="J122" t="s">
        <v>26</v>
      </c>
      <c r="K122">
        <v>0.5</v>
      </c>
    </row>
    <row r="123" spans="1:11" x14ac:dyDescent="0.25">
      <c r="A123" s="2">
        <v>42726</v>
      </c>
      <c r="B123">
        <v>1</v>
      </c>
      <c r="C123">
        <v>3</v>
      </c>
      <c r="D123">
        <v>22</v>
      </c>
      <c r="E123" t="s">
        <v>10</v>
      </c>
      <c r="F123" t="s">
        <v>26</v>
      </c>
      <c r="G123">
        <v>0.1</v>
      </c>
    </row>
    <row r="124" spans="1:11" x14ac:dyDescent="0.25">
      <c r="A124" s="2">
        <v>42726</v>
      </c>
      <c r="B124">
        <v>1</v>
      </c>
      <c r="C124">
        <v>3</v>
      </c>
      <c r="D124">
        <v>23</v>
      </c>
      <c r="E124" t="s">
        <v>10</v>
      </c>
    </row>
    <row r="125" spans="1:11" x14ac:dyDescent="0.25">
      <c r="A125" s="2">
        <v>42726</v>
      </c>
      <c r="B125">
        <v>1</v>
      </c>
      <c r="C125">
        <v>3</v>
      </c>
      <c r="D125">
        <v>24</v>
      </c>
      <c r="E125" t="s">
        <v>10</v>
      </c>
      <c r="F125" t="s">
        <v>26</v>
      </c>
      <c r="G125">
        <v>0.2</v>
      </c>
      <c r="H125" t="s">
        <v>26</v>
      </c>
      <c r="I125">
        <v>0.3</v>
      </c>
    </row>
    <row r="126" spans="1:11" x14ac:dyDescent="0.25">
      <c r="A126" s="2">
        <v>42726</v>
      </c>
      <c r="B126">
        <v>1</v>
      </c>
      <c r="C126">
        <v>3</v>
      </c>
      <c r="D126">
        <v>25</v>
      </c>
      <c r="E126" t="s">
        <v>10</v>
      </c>
      <c r="F126" t="s">
        <v>16</v>
      </c>
      <c r="G126">
        <v>0.1</v>
      </c>
      <c r="H126" t="s">
        <v>26</v>
      </c>
      <c r="I126">
        <v>0.4</v>
      </c>
    </row>
    <row r="127" spans="1:11" x14ac:dyDescent="0.25">
      <c r="A127" s="2">
        <v>42726</v>
      </c>
      <c r="B127">
        <v>1</v>
      </c>
      <c r="C127">
        <v>3</v>
      </c>
      <c r="D127">
        <v>26</v>
      </c>
      <c r="E127" t="s">
        <v>10</v>
      </c>
      <c r="F127" t="s">
        <v>26</v>
      </c>
      <c r="G127">
        <v>0.2</v>
      </c>
      <c r="H127" t="s">
        <v>26</v>
      </c>
      <c r="I127">
        <v>0.5</v>
      </c>
    </row>
    <row r="128" spans="1:11" x14ac:dyDescent="0.25">
      <c r="A128" s="2">
        <v>42726</v>
      </c>
      <c r="B128">
        <v>1</v>
      </c>
      <c r="C128">
        <v>3</v>
      </c>
      <c r="D128">
        <v>27</v>
      </c>
      <c r="E128" t="s">
        <v>11</v>
      </c>
      <c r="F128" t="s">
        <v>26</v>
      </c>
      <c r="G128">
        <v>0.3</v>
      </c>
    </row>
    <row r="129" spans="1:11" x14ac:dyDescent="0.25">
      <c r="A129" s="2">
        <v>42726</v>
      </c>
      <c r="B129">
        <v>1</v>
      </c>
      <c r="C129">
        <v>3</v>
      </c>
      <c r="D129">
        <v>28</v>
      </c>
      <c r="E129" t="s">
        <v>10</v>
      </c>
      <c r="F129" t="s">
        <v>26</v>
      </c>
      <c r="G129">
        <v>0.2</v>
      </c>
      <c r="H129" t="s">
        <v>26</v>
      </c>
      <c r="I129">
        <v>0.5</v>
      </c>
    </row>
    <row r="130" spans="1:11" x14ac:dyDescent="0.25">
      <c r="A130" s="2">
        <v>42726</v>
      </c>
      <c r="B130">
        <v>1</v>
      </c>
      <c r="C130">
        <v>3</v>
      </c>
      <c r="D130">
        <v>29</v>
      </c>
      <c r="E130" t="s">
        <v>10</v>
      </c>
    </row>
    <row r="131" spans="1:11" x14ac:dyDescent="0.25">
      <c r="A131" s="2">
        <v>42726</v>
      </c>
      <c r="B131">
        <v>1</v>
      </c>
      <c r="C131">
        <v>3</v>
      </c>
      <c r="D131">
        <v>30</v>
      </c>
      <c r="E131" t="s">
        <v>10</v>
      </c>
      <c r="F131" t="s">
        <v>29</v>
      </c>
      <c r="G131">
        <v>0.2</v>
      </c>
      <c r="H131" t="s">
        <v>26</v>
      </c>
      <c r="I131">
        <v>0.3</v>
      </c>
    </row>
    <row r="132" spans="1:11" x14ac:dyDescent="0.25">
      <c r="A132" s="2">
        <v>42726</v>
      </c>
      <c r="B132">
        <v>1</v>
      </c>
      <c r="C132">
        <v>3</v>
      </c>
      <c r="D132">
        <v>31</v>
      </c>
      <c r="E132" t="s">
        <v>10</v>
      </c>
      <c r="F132" t="s">
        <v>16</v>
      </c>
      <c r="G132">
        <v>0.05</v>
      </c>
    </row>
    <row r="133" spans="1:11" x14ac:dyDescent="0.25">
      <c r="A133" s="2">
        <v>42726</v>
      </c>
      <c r="B133">
        <v>1</v>
      </c>
      <c r="C133">
        <v>3</v>
      </c>
      <c r="D133">
        <v>32</v>
      </c>
      <c r="E133" t="s">
        <v>10</v>
      </c>
      <c r="F133" t="s">
        <v>16</v>
      </c>
      <c r="G133">
        <v>0.2</v>
      </c>
      <c r="H133" t="s">
        <v>26</v>
      </c>
      <c r="I133">
        <v>0.4</v>
      </c>
    </row>
    <row r="134" spans="1:11" x14ac:dyDescent="0.25">
      <c r="A134" s="2">
        <v>42726</v>
      </c>
      <c r="B134">
        <v>1</v>
      </c>
      <c r="C134">
        <v>3</v>
      </c>
      <c r="D134">
        <v>33</v>
      </c>
      <c r="E134" t="s">
        <v>10</v>
      </c>
      <c r="F134" t="s">
        <v>16</v>
      </c>
      <c r="G134">
        <v>0.1</v>
      </c>
      <c r="H134" t="s">
        <v>26</v>
      </c>
      <c r="I134">
        <v>0.3</v>
      </c>
    </row>
    <row r="135" spans="1:11" x14ac:dyDescent="0.25">
      <c r="A135" s="2">
        <v>42726</v>
      </c>
      <c r="B135">
        <v>1</v>
      </c>
      <c r="C135">
        <v>3</v>
      </c>
      <c r="D135">
        <v>34</v>
      </c>
      <c r="E135" t="s">
        <v>10</v>
      </c>
      <c r="F135" t="s">
        <v>26</v>
      </c>
      <c r="G135">
        <v>0.2</v>
      </c>
      <c r="H135" t="s">
        <v>26</v>
      </c>
      <c r="I135">
        <v>0.4</v>
      </c>
    </row>
    <row r="136" spans="1:11" x14ac:dyDescent="0.25">
      <c r="A136" s="2">
        <v>42726</v>
      </c>
      <c r="B136">
        <v>1</v>
      </c>
      <c r="C136">
        <v>3</v>
      </c>
      <c r="D136">
        <v>35</v>
      </c>
      <c r="E136" t="s">
        <v>11</v>
      </c>
      <c r="F136" t="s">
        <v>26</v>
      </c>
      <c r="G136">
        <v>0.1</v>
      </c>
      <c r="H136" t="s">
        <v>26</v>
      </c>
      <c r="I136">
        <v>0.5</v>
      </c>
    </row>
    <row r="137" spans="1:11" x14ac:dyDescent="0.25">
      <c r="A137" s="2">
        <v>42726</v>
      </c>
      <c r="B137">
        <v>1</v>
      </c>
      <c r="C137">
        <v>3</v>
      </c>
      <c r="D137">
        <v>36</v>
      </c>
      <c r="E137" t="s">
        <v>10</v>
      </c>
      <c r="F137" t="s">
        <v>16</v>
      </c>
      <c r="G137">
        <v>0.05</v>
      </c>
      <c r="H137" t="s">
        <v>26</v>
      </c>
      <c r="I137">
        <v>0.2</v>
      </c>
    </row>
    <row r="138" spans="1:11" x14ac:dyDescent="0.25">
      <c r="A138" s="2">
        <v>42726</v>
      </c>
      <c r="B138">
        <v>1</v>
      </c>
      <c r="C138">
        <v>3</v>
      </c>
      <c r="D138">
        <v>37</v>
      </c>
      <c r="E138" t="s">
        <v>10</v>
      </c>
      <c r="F138" t="s">
        <v>26</v>
      </c>
      <c r="G138">
        <v>0.1</v>
      </c>
    </row>
    <row r="139" spans="1:11" x14ac:dyDescent="0.25">
      <c r="A139" s="2">
        <v>42726</v>
      </c>
      <c r="B139">
        <v>1</v>
      </c>
      <c r="C139">
        <v>3</v>
      </c>
      <c r="D139">
        <v>38</v>
      </c>
      <c r="E139" t="s">
        <v>10</v>
      </c>
      <c r="F139" t="s">
        <v>26</v>
      </c>
      <c r="G139">
        <v>0.1</v>
      </c>
      <c r="H139" t="s">
        <v>26</v>
      </c>
      <c r="I139">
        <v>0.3</v>
      </c>
    </row>
    <row r="140" spans="1:11" x14ac:dyDescent="0.25">
      <c r="A140" s="2">
        <v>42726</v>
      </c>
      <c r="B140">
        <v>1</v>
      </c>
      <c r="C140">
        <v>3</v>
      </c>
      <c r="D140">
        <v>39</v>
      </c>
      <c r="E140" t="s">
        <v>10</v>
      </c>
      <c r="F140" t="s">
        <v>29</v>
      </c>
      <c r="G140">
        <v>0.05</v>
      </c>
      <c r="H140" t="s">
        <v>26</v>
      </c>
      <c r="I140">
        <v>0.1</v>
      </c>
    </row>
    <row r="141" spans="1:11" x14ac:dyDescent="0.25">
      <c r="A141" s="2">
        <v>42726</v>
      </c>
      <c r="B141">
        <v>1</v>
      </c>
      <c r="C141">
        <v>3</v>
      </c>
      <c r="D141">
        <v>40</v>
      </c>
      <c r="E141" t="s">
        <v>10</v>
      </c>
      <c r="F141" t="s">
        <v>16</v>
      </c>
      <c r="G141">
        <v>0.05</v>
      </c>
      <c r="H141" t="s">
        <v>26</v>
      </c>
      <c r="I141">
        <v>0.2</v>
      </c>
    </row>
    <row r="142" spans="1:11" x14ac:dyDescent="0.25">
      <c r="A142" s="2">
        <v>42726</v>
      </c>
      <c r="B142">
        <v>1</v>
      </c>
      <c r="C142">
        <v>3</v>
      </c>
      <c r="D142">
        <v>41</v>
      </c>
      <c r="E142" t="s">
        <v>10</v>
      </c>
      <c r="F142" t="s">
        <v>26</v>
      </c>
      <c r="G142">
        <v>0.05</v>
      </c>
    </row>
    <row r="143" spans="1:11" x14ac:dyDescent="0.25">
      <c r="A143" s="2">
        <v>42726</v>
      </c>
      <c r="B143">
        <v>1</v>
      </c>
      <c r="C143">
        <v>3</v>
      </c>
      <c r="D143">
        <v>42</v>
      </c>
      <c r="E143" t="s">
        <v>10</v>
      </c>
      <c r="F143" t="s">
        <v>16</v>
      </c>
      <c r="G143">
        <v>0.05</v>
      </c>
    </row>
    <row r="144" spans="1:11" x14ac:dyDescent="0.25">
      <c r="A144" s="2">
        <v>42726</v>
      </c>
      <c r="B144">
        <v>1</v>
      </c>
      <c r="C144">
        <v>3</v>
      </c>
      <c r="D144">
        <v>43</v>
      </c>
      <c r="E144" t="s">
        <v>10</v>
      </c>
      <c r="F144" t="s">
        <v>16</v>
      </c>
      <c r="G144">
        <v>0.01</v>
      </c>
      <c r="H144" t="s">
        <v>26</v>
      </c>
      <c r="I144">
        <v>0.05</v>
      </c>
      <c r="J144" t="s">
        <v>26</v>
      </c>
      <c r="K144">
        <v>0.6</v>
      </c>
    </row>
    <row r="145" spans="1:11" x14ac:dyDescent="0.25">
      <c r="A145" s="2">
        <v>42726</v>
      </c>
      <c r="B145">
        <v>1</v>
      </c>
      <c r="C145">
        <v>3</v>
      </c>
      <c r="D145">
        <v>44</v>
      </c>
      <c r="E145" t="s">
        <v>10</v>
      </c>
    </row>
    <row r="146" spans="1:11" x14ac:dyDescent="0.25">
      <c r="A146" s="2">
        <v>42726</v>
      </c>
      <c r="B146">
        <v>1</v>
      </c>
      <c r="C146">
        <v>3</v>
      </c>
      <c r="D146">
        <v>45</v>
      </c>
      <c r="E146" t="s">
        <v>10</v>
      </c>
      <c r="F146" t="s">
        <v>26</v>
      </c>
      <c r="G146">
        <v>0.2</v>
      </c>
      <c r="H146" t="s">
        <v>16</v>
      </c>
      <c r="I146">
        <v>0.2</v>
      </c>
    </row>
    <row r="147" spans="1:11" x14ac:dyDescent="0.25">
      <c r="A147" s="2">
        <v>42726</v>
      </c>
      <c r="B147">
        <v>1</v>
      </c>
      <c r="C147">
        <v>3</v>
      </c>
      <c r="D147">
        <v>46</v>
      </c>
      <c r="E147" t="s">
        <v>30</v>
      </c>
      <c r="F147" t="s">
        <v>16</v>
      </c>
      <c r="G147">
        <v>0.05</v>
      </c>
    </row>
    <row r="148" spans="1:11" x14ac:dyDescent="0.25">
      <c r="A148" s="2">
        <v>42726</v>
      </c>
      <c r="B148">
        <v>1</v>
      </c>
      <c r="C148">
        <v>3</v>
      </c>
      <c r="D148">
        <v>47</v>
      </c>
      <c r="E148" t="s">
        <v>10</v>
      </c>
      <c r="F148" t="s">
        <v>16</v>
      </c>
      <c r="G148">
        <v>0.05</v>
      </c>
    </row>
    <row r="149" spans="1:11" x14ac:dyDescent="0.25">
      <c r="A149" s="2">
        <v>42726</v>
      </c>
      <c r="B149">
        <v>1</v>
      </c>
      <c r="C149">
        <v>3</v>
      </c>
      <c r="D149">
        <v>48</v>
      </c>
      <c r="E149" t="s">
        <v>11</v>
      </c>
    </row>
    <row r="150" spans="1:11" x14ac:dyDescent="0.25">
      <c r="A150" s="2">
        <v>42726</v>
      </c>
      <c r="B150">
        <v>1</v>
      </c>
      <c r="C150">
        <v>3</v>
      </c>
      <c r="D150">
        <v>49</v>
      </c>
      <c r="E150" t="s">
        <v>10</v>
      </c>
      <c r="F150" t="s">
        <v>16</v>
      </c>
      <c r="G150">
        <v>0.05</v>
      </c>
      <c r="H150" t="s">
        <v>26</v>
      </c>
      <c r="I150">
        <v>0.3</v>
      </c>
    </row>
    <row r="151" spans="1:11" x14ac:dyDescent="0.25">
      <c r="A151" s="2">
        <v>42726</v>
      </c>
      <c r="B151">
        <v>1</v>
      </c>
      <c r="C151">
        <v>3</v>
      </c>
      <c r="D151">
        <v>50</v>
      </c>
      <c r="E151" t="s">
        <v>10</v>
      </c>
      <c r="F151" t="s">
        <v>16</v>
      </c>
      <c r="G151">
        <v>0.1</v>
      </c>
      <c r="H151" t="s">
        <v>26</v>
      </c>
      <c r="I151">
        <v>0.3</v>
      </c>
      <c r="J151" t="s">
        <v>26</v>
      </c>
      <c r="K151">
        <v>0.6</v>
      </c>
    </row>
    <row r="152" spans="1:11" x14ac:dyDescent="0.25">
      <c r="A152" s="2">
        <v>42726</v>
      </c>
      <c r="B152">
        <v>1</v>
      </c>
      <c r="C152">
        <v>4</v>
      </c>
      <c r="D152">
        <v>1</v>
      </c>
      <c r="E152" t="s">
        <v>10</v>
      </c>
    </row>
    <row r="153" spans="1:11" x14ac:dyDescent="0.25">
      <c r="A153" s="2">
        <v>42726</v>
      </c>
      <c r="B153">
        <v>1</v>
      </c>
      <c r="C153">
        <v>4</v>
      </c>
      <c r="D153">
        <v>2</v>
      </c>
      <c r="E153" t="s">
        <v>10</v>
      </c>
      <c r="F153" t="s">
        <v>32</v>
      </c>
      <c r="G153">
        <v>0.01</v>
      </c>
    </row>
    <row r="154" spans="1:11" x14ac:dyDescent="0.25">
      <c r="A154" s="2">
        <v>42726</v>
      </c>
      <c r="B154">
        <v>1</v>
      </c>
      <c r="C154">
        <v>4</v>
      </c>
      <c r="D154">
        <v>3</v>
      </c>
      <c r="E154" t="s">
        <v>10</v>
      </c>
      <c r="F154" t="s">
        <v>16</v>
      </c>
      <c r="G154">
        <v>0.1</v>
      </c>
    </row>
    <row r="155" spans="1:11" x14ac:dyDescent="0.25">
      <c r="A155" s="2">
        <v>42726</v>
      </c>
      <c r="B155">
        <v>1</v>
      </c>
      <c r="C155">
        <v>4</v>
      </c>
      <c r="D155">
        <v>4</v>
      </c>
      <c r="E155" t="s">
        <v>10</v>
      </c>
      <c r="F155" t="s">
        <v>16</v>
      </c>
      <c r="G155">
        <v>0.1</v>
      </c>
    </row>
    <row r="156" spans="1:11" x14ac:dyDescent="0.25">
      <c r="A156" s="2">
        <v>42726</v>
      </c>
      <c r="B156">
        <v>1</v>
      </c>
      <c r="C156">
        <v>4</v>
      </c>
      <c r="D156">
        <v>5</v>
      </c>
      <c r="E156" t="s">
        <v>10</v>
      </c>
      <c r="F156" t="s">
        <v>16</v>
      </c>
      <c r="G156">
        <v>0.1</v>
      </c>
    </row>
    <row r="157" spans="1:11" x14ac:dyDescent="0.25">
      <c r="A157" s="2">
        <v>42726</v>
      </c>
      <c r="B157">
        <v>1</v>
      </c>
      <c r="C157">
        <v>4</v>
      </c>
      <c r="D157">
        <v>6</v>
      </c>
      <c r="E157" t="s">
        <v>10</v>
      </c>
      <c r="F157" t="s">
        <v>16</v>
      </c>
      <c r="G157">
        <v>0.1</v>
      </c>
    </row>
    <row r="158" spans="1:11" x14ac:dyDescent="0.25">
      <c r="A158" s="2">
        <v>42726</v>
      </c>
      <c r="B158">
        <v>1</v>
      </c>
      <c r="C158">
        <v>4</v>
      </c>
      <c r="D158">
        <v>7</v>
      </c>
      <c r="E158" t="s">
        <v>10</v>
      </c>
    </row>
    <row r="159" spans="1:11" x14ac:dyDescent="0.25">
      <c r="A159" s="2">
        <v>42726</v>
      </c>
      <c r="B159">
        <v>1</v>
      </c>
      <c r="C159">
        <v>4</v>
      </c>
      <c r="D159">
        <v>8</v>
      </c>
      <c r="E159" t="s">
        <v>10</v>
      </c>
    </row>
    <row r="160" spans="1:11" x14ac:dyDescent="0.25">
      <c r="A160" s="2">
        <v>42726</v>
      </c>
      <c r="B160">
        <v>1</v>
      </c>
      <c r="C160">
        <v>4</v>
      </c>
      <c r="D160">
        <v>9</v>
      </c>
      <c r="E160" t="s">
        <v>10</v>
      </c>
      <c r="F160" t="s">
        <v>16</v>
      </c>
      <c r="G160">
        <v>0.1</v>
      </c>
    </row>
    <row r="161" spans="1:9" x14ac:dyDescent="0.25">
      <c r="A161" s="2">
        <v>42726</v>
      </c>
      <c r="B161">
        <v>1</v>
      </c>
      <c r="C161">
        <v>4</v>
      </c>
      <c r="D161">
        <v>10</v>
      </c>
      <c r="E161" t="s">
        <v>10</v>
      </c>
    </row>
    <row r="162" spans="1:9" x14ac:dyDescent="0.25">
      <c r="A162" s="2">
        <v>42726</v>
      </c>
      <c r="B162">
        <v>1</v>
      </c>
      <c r="C162">
        <v>4</v>
      </c>
      <c r="D162">
        <v>11</v>
      </c>
      <c r="E162" t="s">
        <v>10</v>
      </c>
    </row>
    <row r="163" spans="1:9" x14ac:dyDescent="0.25">
      <c r="A163" s="2">
        <v>42726</v>
      </c>
      <c r="B163">
        <v>1</v>
      </c>
      <c r="C163">
        <v>4</v>
      </c>
      <c r="D163">
        <v>12</v>
      </c>
      <c r="E163" t="s">
        <v>10</v>
      </c>
      <c r="F163" t="s">
        <v>33</v>
      </c>
      <c r="G163">
        <v>0.1</v>
      </c>
      <c r="H163" t="s">
        <v>16</v>
      </c>
      <c r="I163">
        <v>0.2</v>
      </c>
    </row>
    <row r="164" spans="1:9" x14ac:dyDescent="0.25">
      <c r="A164" s="2">
        <v>42726</v>
      </c>
      <c r="B164">
        <v>1</v>
      </c>
      <c r="C164">
        <v>4</v>
      </c>
      <c r="D164">
        <v>13</v>
      </c>
      <c r="E164" t="s">
        <v>10</v>
      </c>
      <c r="F164" t="s">
        <v>32</v>
      </c>
    </row>
    <row r="165" spans="1:9" x14ac:dyDescent="0.25">
      <c r="A165" s="2">
        <v>42726</v>
      </c>
      <c r="B165">
        <v>1</v>
      </c>
      <c r="C165">
        <v>4</v>
      </c>
      <c r="D165">
        <v>14</v>
      </c>
      <c r="E165" t="s">
        <v>10</v>
      </c>
    </row>
    <row r="166" spans="1:9" x14ac:dyDescent="0.25">
      <c r="A166" s="2">
        <v>42726</v>
      </c>
      <c r="B166">
        <v>1</v>
      </c>
      <c r="C166">
        <v>4</v>
      </c>
      <c r="D166">
        <v>15</v>
      </c>
      <c r="E166" t="s">
        <v>10</v>
      </c>
    </row>
    <row r="167" spans="1:9" x14ac:dyDescent="0.25">
      <c r="A167" s="2">
        <v>42726</v>
      </c>
      <c r="B167">
        <v>1</v>
      </c>
      <c r="C167">
        <v>4</v>
      </c>
      <c r="D167">
        <v>16</v>
      </c>
      <c r="E167" t="s">
        <v>31</v>
      </c>
      <c r="F167" t="s">
        <v>16</v>
      </c>
      <c r="G167">
        <v>0.01</v>
      </c>
    </row>
    <row r="168" spans="1:9" x14ac:dyDescent="0.25">
      <c r="A168" s="2">
        <v>42726</v>
      </c>
      <c r="B168">
        <v>1</v>
      </c>
      <c r="C168">
        <v>4</v>
      </c>
      <c r="D168">
        <v>17</v>
      </c>
      <c r="E168" t="s">
        <v>10</v>
      </c>
      <c r="F168" t="s">
        <v>16</v>
      </c>
      <c r="G168">
        <v>0.05</v>
      </c>
    </row>
    <row r="169" spans="1:9" x14ac:dyDescent="0.25">
      <c r="A169" s="2">
        <v>42726</v>
      </c>
      <c r="B169">
        <v>1</v>
      </c>
      <c r="C169">
        <v>4</v>
      </c>
      <c r="D169">
        <v>18</v>
      </c>
      <c r="E169" t="s">
        <v>10</v>
      </c>
      <c r="F169" t="s">
        <v>16</v>
      </c>
      <c r="G169">
        <v>0.1</v>
      </c>
    </row>
    <row r="170" spans="1:9" x14ac:dyDescent="0.25">
      <c r="A170" s="2">
        <v>42726</v>
      </c>
      <c r="B170">
        <v>1</v>
      </c>
      <c r="C170">
        <v>4</v>
      </c>
      <c r="D170">
        <v>19</v>
      </c>
      <c r="E170" t="s">
        <v>10</v>
      </c>
      <c r="F170" t="s">
        <v>16</v>
      </c>
      <c r="G170">
        <v>0.05</v>
      </c>
    </row>
    <row r="171" spans="1:9" x14ac:dyDescent="0.25">
      <c r="A171" s="2">
        <v>42726</v>
      </c>
      <c r="B171">
        <v>1</v>
      </c>
      <c r="C171">
        <v>4</v>
      </c>
      <c r="D171">
        <v>20</v>
      </c>
      <c r="E171" t="s">
        <v>10</v>
      </c>
    </row>
    <row r="172" spans="1:9" x14ac:dyDescent="0.25">
      <c r="A172" s="2">
        <v>42726</v>
      </c>
      <c r="B172">
        <v>1</v>
      </c>
      <c r="C172">
        <v>4</v>
      </c>
      <c r="D172">
        <v>21</v>
      </c>
      <c r="E172" t="s">
        <v>10</v>
      </c>
      <c r="F172" t="s">
        <v>16</v>
      </c>
      <c r="G172">
        <v>0.05</v>
      </c>
    </row>
    <row r="173" spans="1:9" x14ac:dyDescent="0.25">
      <c r="A173" s="2">
        <v>42726</v>
      </c>
      <c r="B173">
        <v>1</v>
      </c>
      <c r="C173">
        <v>4</v>
      </c>
      <c r="D173">
        <v>22</v>
      </c>
      <c r="E173" t="s">
        <v>10</v>
      </c>
    </row>
    <row r="174" spans="1:9" x14ac:dyDescent="0.25">
      <c r="A174" s="2">
        <v>42726</v>
      </c>
      <c r="B174">
        <v>1</v>
      </c>
      <c r="C174">
        <v>4</v>
      </c>
      <c r="D174">
        <v>23</v>
      </c>
      <c r="E174" t="s">
        <v>10</v>
      </c>
      <c r="F174" t="s">
        <v>34</v>
      </c>
      <c r="G174">
        <v>0.05</v>
      </c>
    </row>
    <row r="175" spans="1:9" x14ac:dyDescent="0.25">
      <c r="A175" s="2">
        <v>42726</v>
      </c>
      <c r="B175">
        <v>1</v>
      </c>
      <c r="C175">
        <v>4</v>
      </c>
      <c r="D175">
        <v>24</v>
      </c>
      <c r="E175" t="s">
        <v>10</v>
      </c>
      <c r="F175" t="s">
        <v>16</v>
      </c>
      <c r="G175">
        <v>0.05</v>
      </c>
    </row>
    <row r="176" spans="1:9" x14ac:dyDescent="0.25">
      <c r="A176" s="2">
        <v>42726</v>
      </c>
      <c r="B176">
        <v>1</v>
      </c>
      <c r="C176">
        <v>4</v>
      </c>
      <c r="D176">
        <v>25</v>
      </c>
      <c r="E176" t="s">
        <v>10</v>
      </c>
    </row>
    <row r="177" spans="1:7" x14ac:dyDescent="0.25">
      <c r="A177" s="2">
        <v>42726</v>
      </c>
      <c r="B177">
        <v>1</v>
      </c>
      <c r="C177">
        <v>4</v>
      </c>
      <c r="D177">
        <v>26</v>
      </c>
      <c r="E177" t="s">
        <v>10</v>
      </c>
      <c r="F177" t="s">
        <v>16</v>
      </c>
      <c r="G177">
        <v>0.1</v>
      </c>
    </row>
    <row r="178" spans="1:7" x14ac:dyDescent="0.25">
      <c r="A178" s="2">
        <v>42726</v>
      </c>
      <c r="B178">
        <v>1</v>
      </c>
      <c r="C178">
        <v>4</v>
      </c>
      <c r="D178">
        <v>27</v>
      </c>
      <c r="E178" t="s">
        <v>10</v>
      </c>
    </row>
    <row r="179" spans="1:7" x14ac:dyDescent="0.25">
      <c r="A179" s="2">
        <v>42726</v>
      </c>
      <c r="B179">
        <v>1</v>
      </c>
      <c r="C179">
        <v>4</v>
      </c>
      <c r="D179">
        <v>28</v>
      </c>
      <c r="E179" t="s">
        <v>10</v>
      </c>
    </row>
    <row r="180" spans="1:7" x14ac:dyDescent="0.25">
      <c r="A180" s="2">
        <v>42726</v>
      </c>
      <c r="B180">
        <v>1</v>
      </c>
      <c r="C180">
        <v>4</v>
      </c>
      <c r="D180">
        <v>29</v>
      </c>
      <c r="E180" t="s">
        <v>10</v>
      </c>
      <c r="F180" t="s">
        <v>16</v>
      </c>
      <c r="G180">
        <v>0.05</v>
      </c>
    </row>
    <row r="181" spans="1:7" x14ac:dyDescent="0.25">
      <c r="A181" s="2">
        <v>42726</v>
      </c>
      <c r="B181">
        <v>1</v>
      </c>
      <c r="C181">
        <v>4</v>
      </c>
      <c r="D181">
        <v>30</v>
      </c>
      <c r="E181" t="s">
        <v>10</v>
      </c>
    </row>
    <row r="182" spans="1:7" x14ac:dyDescent="0.25">
      <c r="A182" s="2">
        <v>42726</v>
      </c>
      <c r="B182">
        <v>1</v>
      </c>
      <c r="C182">
        <v>4</v>
      </c>
      <c r="D182">
        <v>31</v>
      </c>
      <c r="E182" t="s">
        <v>10</v>
      </c>
    </row>
    <row r="183" spans="1:7" x14ac:dyDescent="0.25">
      <c r="A183" s="2">
        <v>42726</v>
      </c>
      <c r="B183">
        <v>1</v>
      </c>
      <c r="C183">
        <v>4</v>
      </c>
      <c r="D183">
        <v>32</v>
      </c>
      <c r="E183" t="s">
        <v>10</v>
      </c>
      <c r="F183" t="s">
        <v>16</v>
      </c>
      <c r="G183">
        <v>0.05</v>
      </c>
    </row>
    <row r="184" spans="1:7" x14ac:dyDescent="0.25">
      <c r="A184" s="2">
        <v>42726</v>
      </c>
      <c r="B184">
        <v>1</v>
      </c>
      <c r="C184">
        <v>4</v>
      </c>
      <c r="D184">
        <v>33</v>
      </c>
      <c r="E184" t="s">
        <v>10</v>
      </c>
      <c r="F184" t="s">
        <v>16</v>
      </c>
      <c r="G184">
        <v>0.05</v>
      </c>
    </row>
    <row r="185" spans="1:7" x14ac:dyDescent="0.25">
      <c r="A185" s="2">
        <v>42726</v>
      </c>
      <c r="B185">
        <v>1</v>
      </c>
      <c r="C185">
        <v>4</v>
      </c>
      <c r="D185">
        <v>34</v>
      </c>
      <c r="E185" t="s">
        <v>10</v>
      </c>
      <c r="F185" t="s">
        <v>16</v>
      </c>
      <c r="G185">
        <v>0.05</v>
      </c>
    </row>
    <row r="186" spans="1:7" x14ac:dyDescent="0.25">
      <c r="A186" s="2">
        <v>42726</v>
      </c>
      <c r="B186">
        <v>1</v>
      </c>
      <c r="C186">
        <v>4</v>
      </c>
      <c r="D186">
        <v>35</v>
      </c>
      <c r="E186" t="s">
        <v>10</v>
      </c>
      <c r="F186" t="s">
        <v>16</v>
      </c>
      <c r="G186">
        <v>0.1</v>
      </c>
    </row>
    <row r="187" spans="1:7" x14ac:dyDescent="0.25">
      <c r="A187" s="2">
        <v>42726</v>
      </c>
      <c r="B187">
        <v>1</v>
      </c>
      <c r="C187">
        <v>4</v>
      </c>
      <c r="D187">
        <v>36</v>
      </c>
      <c r="E187" t="s">
        <v>10</v>
      </c>
      <c r="F187" t="s">
        <v>16</v>
      </c>
      <c r="G187">
        <v>0.1</v>
      </c>
    </row>
    <row r="188" spans="1:7" x14ac:dyDescent="0.25">
      <c r="A188" s="2">
        <v>42726</v>
      </c>
      <c r="B188">
        <v>1</v>
      </c>
      <c r="C188">
        <v>4</v>
      </c>
      <c r="D188">
        <v>37</v>
      </c>
      <c r="E188" t="s">
        <v>10</v>
      </c>
      <c r="F188" t="s">
        <v>16</v>
      </c>
      <c r="G188">
        <v>0.1</v>
      </c>
    </row>
    <row r="189" spans="1:7" x14ac:dyDescent="0.25">
      <c r="A189" s="2">
        <v>42726</v>
      </c>
      <c r="B189">
        <v>1</v>
      </c>
      <c r="C189">
        <v>4</v>
      </c>
      <c r="D189">
        <v>38</v>
      </c>
      <c r="E189" t="s">
        <v>10</v>
      </c>
      <c r="F189" t="s">
        <v>16</v>
      </c>
      <c r="G189">
        <v>0.1</v>
      </c>
    </row>
    <row r="190" spans="1:7" x14ac:dyDescent="0.25">
      <c r="A190" s="2">
        <v>42726</v>
      </c>
      <c r="B190">
        <v>1</v>
      </c>
      <c r="C190">
        <v>4</v>
      </c>
      <c r="D190">
        <v>39</v>
      </c>
      <c r="E190" t="s">
        <v>10</v>
      </c>
      <c r="F190" t="s">
        <v>16</v>
      </c>
      <c r="G190">
        <v>0.1</v>
      </c>
    </row>
    <row r="191" spans="1:7" x14ac:dyDescent="0.25">
      <c r="A191" s="2">
        <v>42726</v>
      </c>
      <c r="B191">
        <v>1</v>
      </c>
      <c r="C191">
        <v>4</v>
      </c>
      <c r="D191">
        <v>40</v>
      </c>
      <c r="E191" t="s">
        <v>10</v>
      </c>
      <c r="F191" t="s">
        <v>16</v>
      </c>
      <c r="G191">
        <v>0.05</v>
      </c>
    </row>
    <row r="192" spans="1:7" x14ac:dyDescent="0.25">
      <c r="A192" s="2">
        <v>42726</v>
      </c>
      <c r="B192">
        <v>1</v>
      </c>
      <c r="C192">
        <v>4</v>
      </c>
      <c r="D192">
        <v>41</v>
      </c>
      <c r="E192" t="s">
        <v>10</v>
      </c>
      <c r="F192" t="s">
        <v>16</v>
      </c>
      <c r="G192">
        <v>0.1</v>
      </c>
    </row>
    <row r="193" spans="1:7" x14ac:dyDescent="0.25">
      <c r="A193" s="2">
        <v>42726</v>
      </c>
      <c r="B193">
        <v>1</v>
      </c>
      <c r="C193">
        <v>4</v>
      </c>
      <c r="D193">
        <v>42</v>
      </c>
      <c r="E193" t="s">
        <v>10</v>
      </c>
      <c r="F193" t="s">
        <v>16</v>
      </c>
      <c r="G193">
        <v>0.05</v>
      </c>
    </row>
    <row r="194" spans="1:7" x14ac:dyDescent="0.25">
      <c r="A194" s="2">
        <v>42726</v>
      </c>
      <c r="B194">
        <v>1</v>
      </c>
      <c r="C194">
        <v>4</v>
      </c>
      <c r="D194">
        <v>43</v>
      </c>
      <c r="E194" t="s">
        <v>10</v>
      </c>
    </row>
    <row r="195" spans="1:7" x14ac:dyDescent="0.25">
      <c r="A195" s="2">
        <v>42726</v>
      </c>
      <c r="B195">
        <v>1</v>
      </c>
      <c r="C195">
        <v>4</v>
      </c>
      <c r="D195">
        <v>44</v>
      </c>
      <c r="E195" t="s">
        <v>10</v>
      </c>
      <c r="F195" t="s">
        <v>16</v>
      </c>
      <c r="G195">
        <v>0.05</v>
      </c>
    </row>
    <row r="196" spans="1:7" x14ac:dyDescent="0.25">
      <c r="A196" s="2">
        <v>42726</v>
      </c>
      <c r="B196">
        <v>1</v>
      </c>
      <c r="C196">
        <v>4</v>
      </c>
      <c r="D196">
        <v>45</v>
      </c>
      <c r="E196" t="s">
        <v>10</v>
      </c>
    </row>
    <row r="197" spans="1:7" x14ac:dyDescent="0.25">
      <c r="A197" s="2">
        <v>42726</v>
      </c>
      <c r="B197">
        <v>1</v>
      </c>
      <c r="C197">
        <v>4</v>
      </c>
      <c r="D197">
        <v>46</v>
      </c>
      <c r="E197" t="s">
        <v>10</v>
      </c>
    </row>
    <row r="198" spans="1:7" x14ac:dyDescent="0.25">
      <c r="A198" s="2">
        <v>42726</v>
      </c>
      <c r="B198">
        <v>1</v>
      </c>
      <c r="C198">
        <v>4</v>
      </c>
      <c r="D198">
        <v>47</v>
      </c>
      <c r="E198" t="s">
        <v>10</v>
      </c>
    </row>
    <row r="199" spans="1:7" x14ac:dyDescent="0.25">
      <c r="A199" s="2">
        <v>42726</v>
      </c>
      <c r="B199">
        <v>1</v>
      </c>
      <c r="C199">
        <v>4</v>
      </c>
      <c r="D199">
        <v>48</v>
      </c>
      <c r="E199" t="s">
        <v>10</v>
      </c>
    </row>
    <row r="200" spans="1:7" x14ac:dyDescent="0.25">
      <c r="A200" s="2">
        <v>42726</v>
      </c>
      <c r="B200">
        <v>1</v>
      </c>
      <c r="C200">
        <v>4</v>
      </c>
      <c r="D200">
        <v>49</v>
      </c>
      <c r="E200" t="s">
        <v>10</v>
      </c>
    </row>
    <row r="201" spans="1:7" x14ac:dyDescent="0.25">
      <c r="A201" s="2">
        <v>42726</v>
      </c>
      <c r="B201">
        <v>1</v>
      </c>
      <c r="C201">
        <v>4</v>
      </c>
      <c r="D201">
        <v>50</v>
      </c>
      <c r="E201" t="s">
        <v>10</v>
      </c>
    </row>
    <row r="202" spans="1:7" s="3" customFormat="1" ht="13.35" customHeight="1" x14ac:dyDescent="0.25">
      <c r="A202" s="4">
        <v>42727</v>
      </c>
      <c r="B202" s="3">
        <v>2</v>
      </c>
      <c r="C202" s="3">
        <v>5</v>
      </c>
      <c r="D202" s="3">
        <v>1</v>
      </c>
      <c r="E202" s="3" t="s">
        <v>11</v>
      </c>
      <c r="F202" s="3" t="s">
        <v>20</v>
      </c>
      <c r="G202" s="3">
        <v>0.4</v>
      </c>
    </row>
    <row r="203" spans="1:7" s="3" customFormat="1" ht="13.35" customHeight="1" x14ac:dyDescent="0.25">
      <c r="A203" s="4">
        <v>42727</v>
      </c>
      <c r="B203" s="3">
        <v>2</v>
      </c>
      <c r="C203" s="3">
        <v>5</v>
      </c>
      <c r="D203" s="3">
        <v>2</v>
      </c>
      <c r="E203" s="3" t="s">
        <v>11</v>
      </c>
    </row>
    <row r="204" spans="1:7" s="3" customFormat="1" ht="13.35" customHeight="1" x14ac:dyDescent="0.25">
      <c r="A204" s="4">
        <v>42727</v>
      </c>
      <c r="B204" s="3">
        <v>2</v>
      </c>
      <c r="C204" s="3">
        <v>5</v>
      </c>
      <c r="D204" s="3">
        <v>3</v>
      </c>
      <c r="E204" s="3" t="s">
        <v>11</v>
      </c>
      <c r="F204" s="3" t="s">
        <v>20</v>
      </c>
      <c r="G204" s="3">
        <v>0.05</v>
      </c>
    </row>
    <row r="205" spans="1:7" s="3" customFormat="1" ht="13.35" customHeight="1" x14ac:dyDescent="0.25">
      <c r="A205" s="4">
        <v>42727</v>
      </c>
      <c r="B205" s="3">
        <v>2</v>
      </c>
      <c r="C205" s="3">
        <v>5</v>
      </c>
      <c r="D205" s="3">
        <v>4</v>
      </c>
      <c r="E205" s="3" t="s">
        <v>11</v>
      </c>
    </row>
    <row r="206" spans="1:7" s="3" customFormat="1" ht="13.35" customHeight="1" x14ac:dyDescent="0.25">
      <c r="A206" s="4">
        <v>42727</v>
      </c>
      <c r="B206" s="3">
        <v>2</v>
      </c>
      <c r="C206" s="3">
        <v>5</v>
      </c>
      <c r="D206" s="3">
        <v>5</v>
      </c>
      <c r="E206" s="3" t="s">
        <v>10</v>
      </c>
      <c r="F206" s="3" t="s">
        <v>15</v>
      </c>
    </row>
    <row r="207" spans="1:7" s="3" customFormat="1" ht="13.35" customHeight="1" x14ac:dyDescent="0.25">
      <c r="A207" s="4">
        <v>42727</v>
      </c>
      <c r="B207" s="3">
        <v>2</v>
      </c>
      <c r="C207" s="3">
        <v>5</v>
      </c>
      <c r="D207" s="3">
        <v>6</v>
      </c>
      <c r="E207" s="3" t="s">
        <v>10</v>
      </c>
      <c r="F207" s="3" t="s">
        <v>21</v>
      </c>
      <c r="G207" s="3">
        <v>8</v>
      </c>
    </row>
    <row r="208" spans="1:7" s="3" customFormat="1" ht="13.35" customHeight="1" x14ac:dyDescent="0.25">
      <c r="A208" s="4">
        <v>42727</v>
      </c>
      <c r="B208" s="3">
        <v>2</v>
      </c>
      <c r="C208" s="3">
        <v>5</v>
      </c>
      <c r="D208" s="3">
        <v>7</v>
      </c>
      <c r="E208" s="3" t="s">
        <v>11</v>
      </c>
      <c r="F208" s="3" t="s">
        <v>21</v>
      </c>
      <c r="G208" s="3">
        <v>10</v>
      </c>
    </row>
    <row r="209" spans="1:11" s="3" customFormat="1" ht="13.35" customHeight="1" x14ac:dyDescent="0.25">
      <c r="A209" s="4">
        <v>42727</v>
      </c>
      <c r="B209" s="3">
        <v>2</v>
      </c>
      <c r="C209" s="3">
        <v>5</v>
      </c>
      <c r="D209" s="3">
        <v>8</v>
      </c>
      <c r="E209" s="3" t="s">
        <v>10</v>
      </c>
      <c r="F209" s="3" t="s">
        <v>21</v>
      </c>
      <c r="G209" s="3">
        <v>10</v>
      </c>
      <c r="H209" s="3" t="s">
        <v>21</v>
      </c>
      <c r="I209" s="3">
        <v>12</v>
      </c>
    </row>
    <row r="210" spans="1:11" s="3" customFormat="1" ht="13.35" customHeight="1" x14ac:dyDescent="0.25">
      <c r="A210" s="4">
        <v>42727</v>
      </c>
      <c r="B210" s="3">
        <v>2</v>
      </c>
      <c r="C210" s="3">
        <v>5</v>
      </c>
      <c r="D210" s="3">
        <v>9</v>
      </c>
      <c r="E210" s="3" t="s">
        <v>10</v>
      </c>
      <c r="F210" s="3" t="s">
        <v>29</v>
      </c>
      <c r="G210" s="3">
        <v>0.1</v>
      </c>
      <c r="H210" s="3" t="s">
        <v>21</v>
      </c>
      <c r="I210" s="3">
        <v>10</v>
      </c>
    </row>
    <row r="211" spans="1:11" s="3" customFormat="1" ht="13.35" customHeight="1" x14ac:dyDescent="0.25">
      <c r="A211" s="4">
        <v>42727</v>
      </c>
      <c r="B211" s="3">
        <v>2</v>
      </c>
      <c r="C211" s="3">
        <v>5</v>
      </c>
      <c r="D211" s="3">
        <v>10</v>
      </c>
      <c r="E211" s="3" t="s">
        <v>10</v>
      </c>
      <c r="F211" s="3" t="s">
        <v>16</v>
      </c>
      <c r="G211" s="3">
        <v>0.05</v>
      </c>
      <c r="H211" s="3" t="s">
        <v>21</v>
      </c>
      <c r="I211" s="3">
        <v>10</v>
      </c>
      <c r="J211" s="3" t="s">
        <v>21</v>
      </c>
      <c r="K211" s="3">
        <v>12</v>
      </c>
    </row>
    <row r="212" spans="1:11" s="3" customFormat="1" ht="13.35" customHeight="1" x14ac:dyDescent="0.25">
      <c r="A212" s="4">
        <v>42727</v>
      </c>
      <c r="B212" s="3">
        <v>2</v>
      </c>
      <c r="C212" s="3">
        <v>5</v>
      </c>
      <c r="D212" s="3">
        <v>11</v>
      </c>
      <c r="E212" s="3" t="s">
        <v>10</v>
      </c>
      <c r="F212" s="3" t="s">
        <v>21</v>
      </c>
      <c r="G212" s="3">
        <v>10</v>
      </c>
      <c r="H212" s="3" t="s">
        <v>21</v>
      </c>
      <c r="I212" s="3">
        <v>12</v>
      </c>
    </row>
    <row r="213" spans="1:11" s="3" customFormat="1" ht="13.35" customHeight="1" x14ac:dyDescent="0.25">
      <c r="A213" s="4">
        <v>42727</v>
      </c>
      <c r="B213" s="3">
        <v>2</v>
      </c>
      <c r="C213" s="3">
        <v>5</v>
      </c>
      <c r="D213" s="3">
        <v>12</v>
      </c>
      <c r="E213" s="3" t="s">
        <v>10</v>
      </c>
      <c r="F213" s="3" t="s">
        <v>15</v>
      </c>
    </row>
    <row r="214" spans="1:11" s="3" customFormat="1" ht="13.35" customHeight="1" x14ac:dyDescent="0.25">
      <c r="A214" s="4">
        <v>42727</v>
      </c>
      <c r="B214" s="3">
        <v>2</v>
      </c>
      <c r="C214" s="3">
        <v>5</v>
      </c>
      <c r="D214" s="3">
        <v>13</v>
      </c>
      <c r="E214" s="3" t="s">
        <v>10</v>
      </c>
      <c r="F214" s="3" t="s">
        <v>15</v>
      </c>
    </row>
    <row r="215" spans="1:11" s="3" customFormat="1" ht="13.35" customHeight="1" x14ac:dyDescent="0.25">
      <c r="A215" s="4">
        <v>42727</v>
      </c>
      <c r="B215" s="3">
        <v>2</v>
      </c>
      <c r="C215" s="3">
        <v>5</v>
      </c>
      <c r="D215" s="3">
        <v>14</v>
      </c>
      <c r="E215" s="3" t="s">
        <v>10</v>
      </c>
      <c r="F215" s="3" t="s">
        <v>29</v>
      </c>
      <c r="G215" s="3">
        <v>0.2</v>
      </c>
    </row>
    <row r="216" spans="1:11" s="3" customFormat="1" ht="13.35" customHeight="1" x14ac:dyDescent="0.25">
      <c r="A216" s="4">
        <v>42727</v>
      </c>
      <c r="B216" s="3">
        <v>2</v>
      </c>
      <c r="C216" s="3">
        <v>5</v>
      </c>
      <c r="D216" s="3">
        <v>15</v>
      </c>
      <c r="E216" s="3" t="s">
        <v>10</v>
      </c>
    </row>
    <row r="217" spans="1:11" s="3" customFormat="1" ht="13.35" customHeight="1" x14ac:dyDescent="0.25">
      <c r="A217" s="4">
        <v>42727</v>
      </c>
      <c r="B217" s="3">
        <v>2</v>
      </c>
      <c r="C217" s="3">
        <v>5</v>
      </c>
      <c r="D217" s="3">
        <v>16</v>
      </c>
      <c r="E217" s="3" t="s">
        <v>10</v>
      </c>
      <c r="F217" s="3" t="s">
        <v>29</v>
      </c>
      <c r="G217" s="3">
        <v>0.1</v>
      </c>
      <c r="H217" s="3" t="s">
        <v>20</v>
      </c>
      <c r="I217" s="3">
        <v>0.3</v>
      </c>
    </row>
    <row r="218" spans="1:11" s="3" customFormat="1" ht="13.35" customHeight="1" x14ac:dyDescent="0.25">
      <c r="A218" s="4">
        <v>42727</v>
      </c>
      <c r="B218" s="3">
        <v>2</v>
      </c>
      <c r="C218" s="3">
        <v>5</v>
      </c>
      <c r="D218" s="3">
        <v>17</v>
      </c>
      <c r="E218" s="3" t="s">
        <v>10</v>
      </c>
      <c r="F218" s="3" t="s">
        <v>15</v>
      </c>
    </row>
    <row r="219" spans="1:11" s="3" customFormat="1" ht="13.35" customHeight="1" x14ac:dyDescent="0.25">
      <c r="A219" s="4">
        <v>42727</v>
      </c>
      <c r="B219" s="3">
        <v>2</v>
      </c>
      <c r="C219" s="3">
        <v>5</v>
      </c>
      <c r="D219" s="3">
        <v>18</v>
      </c>
      <c r="E219" s="3" t="s">
        <v>10</v>
      </c>
      <c r="F219" s="3" t="s">
        <v>15</v>
      </c>
    </row>
    <row r="220" spans="1:11" s="3" customFormat="1" ht="13.35" customHeight="1" x14ac:dyDescent="0.25">
      <c r="A220" s="4">
        <v>42727</v>
      </c>
      <c r="B220" s="3">
        <v>2</v>
      </c>
      <c r="C220" s="3">
        <v>5</v>
      </c>
      <c r="D220" s="3">
        <v>19</v>
      </c>
      <c r="E220" s="3" t="s">
        <v>10</v>
      </c>
      <c r="F220" s="3" t="s">
        <v>21</v>
      </c>
      <c r="G220" s="3">
        <v>10</v>
      </c>
    </row>
    <row r="221" spans="1:11" s="3" customFormat="1" ht="13.35" customHeight="1" x14ac:dyDescent="0.25">
      <c r="A221" s="4">
        <v>42727</v>
      </c>
      <c r="B221" s="3">
        <v>2</v>
      </c>
      <c r="C221" s="3">
        <v>5</v>
      </c>
      <c r="D221" s="3">
        <v>20</v>
      </c>
      <c r="E221" s="3" t="s">
        <v>11</v>
      </c>
      <c r="F221" s="3" t="s">
        <v>16</v>
      </c>
      <c r="G221" s="3">
        <v>0.1</v>
      </c>
      <c r="H221" s="3" t="s">
        <v>21</v>
      </c>
      <c r="I221" s="3">
        <v>10</v>
      </c>
    </row>
    <row r="222" spans="1:11" s="3" customFormat="1" ht="13.35" customHeight="1" x14ac:dyDescent="0.25">
      <c r="A222" s="4">
        <v>42727</v>
      </c>
      <c r="B222" s="3">
        <v>2</v>
      </c>
      <c r="C222" s="3">
        <v>5</v>
      </c>
      <c r="D222" s="3">
        <v>21</v>
      </c>
      <c r="E222" s="3" t="s">
        <v>10</v>
      </c>
      <c r="F222" s="3" t="s">
        <v>21</v>
      </c>
      <c r="G222" s="3">
        <v>8</v>
      </c>
    </row>
    <row r="223" spans="1:11" s="3" customFormat="1" ht="13.35" customHeight="1" x14ac:dyDescent="0.25">
      <c r="A223" s="4">
        <v>42727</v>
      </c>
      <c r="B223" s="3">
        <v>2</v>
      </c>
      <c r="C223" s="3">
        <v>5</v>
      </c>
      <c r="D223" s="3">
        <v>22</v>
      </c>
      <c r="E223" s="3" t="s">
        <v>10</v>
      </c>
      <c r="F223" s="3" t="s">
        <v>21</v>
      </c>
      <c r="G223" s="3">
        <v>20</v>
      </c>
    </row>
    <row r="224" spans="1:11" s="3" customFormat="1" ht="13.35" customHeight="1" x14ac:dyDescent="0.25">
      <c r="A224" s="4">
        <v>42727</v>
      </c>
      <c r="B224" s="3">
        <v>2</v>
      </c>
      <c r="C224" s="3">
        <v>5</v>
      </c>
      <c r="D224" s="3">
        <v>23</v>
      </c>
      <c r="E224" s="3" t="s">
        <v>10</v>
      </c>
      <c r="F224" s="3" t="s">
        <v>21</v>
      </c>
      <c r="G224" s="3">
        <v>14</v>
      </c>
    </row>
    <row r="225" spans="1:11" s="3" customFormat="1" ht="13.35" customHeight="1" x14ac:dyDescent="0.25">
      <c r="A225" s="4">
        <v>42727</v>
      </c>
      <c r="B225" s="3">
        <v>2</v>
      </c>
      <c r="C225" s="3">
        <v>5</v>
      </c>
      <c r="D225" s="3">
        <v>24</v>
      </c>
      <c r="E225" s="3" t="s">
        <v>10</v>
      </c>
      <c r="F225" s="3" t="s">
        <v>29</v>
      </c>
      <c r="G225" s="3">
        <v>0.1</v>
      </c>
      <c r="H225" s="3" t="s">
        <v>21</v>
      </c>
      <c r="I225" s="3">
        <v>10</v>
      </c>
    </row>
    <row r="226" spans="1:11" s="3" customFormat="1" ht="13.35" customHeight="1" x14ac:dyDescent="0.25">
      <c r="A226" s="4">
        <v>42727</v>
      </c>
      <c r="B226" s="3">
        <v>2</v>
      </c>
      <c r="C226" s="3">
        <v>5</v>
      </c>
      <c r="D226" s="3">
        <v>25</v>
      </c>
      <c r="E226" s="3" t="s">
        <v>10</v>
      </c>
      <c r="F226" s="3" t="s">
        <v>21</v>
      </c>
      <c r="G226" s="3">
        <v>8</v>
      </c>
    </row>
    <row r="227" spans="1:11" s="3" customFormat="1" ht="13.35" customHeight="1" x14ac:dyDescent="0.25">
      <c r="A227" s="4">
        <v>42727</v>
      </c>
      <c r="B227" s="3">
        <v>2</v>
      </c>
      <c r="C227" s="3">
        <v>5</v>
      </c>
      <c r="D227" s="3">
        <v>26</v>
      </c>
      <c r="E227" s="3" t="s">
        <v>10</v>
      </c>
      <c r="F227" s="3" t="s">
        <v>29</v>
      </c>
      <c r="G227" s="3">
        <v>0.05</v>
      </c>
      <c r="H227" s="3" t="s">
        <v>21</v>
      </c>
      <c r="I227" s="3">
        <v>15</v>
      </c>
    </row>
    <row r="228" spans="1:11" s="3" customFormat="1" ht="13.35" customHeight="1" x14ac:dyDescent="0.25">
      <c r="A228" s="4">
        <v>42727</v>
      </c>
      <c r="B228" s="3">
        <v>2</v>
      </c>
      <c r="C228" s="3">
        <v>5</v>
      </c>
      <c r="D228" s="3">
        <v>27</v>
      </c>
      <c r="E228" s="3" t="s">
        <v>10</v>
      </c>
      <c r="F228" s="3" t="s">
        <v>15</v>
      </c>
    </row>
    <row r="229" spans="1:11" s="3" customFormat="1" ht="13.35" customHeight="1" x14ac:dyDescent="0.25">
      <c r="A229" s="4">
        <v>42727</v>
      </c>
      <c r="B229" s="3">
        <v>2</v>
      </c>
      <c r="C229" s="3">
        <v>5</v>
      </c>
      <c r="D229" s="3">
        <v>28</v>
      </c>
      <c r="E229" s="3" t="s">
        <v>10</v>
      </c>
      <c r="F229" s="3" t="s">
        <v>15</v>
      </c>
    </row>
    <row r="230" spans="1:11" s="3" customFormat="1" ht="13.35" customHeight="1" x14ac:dyDescent="0.25">
      <c r="A230" s="4">
        <v>42727</v>
      </c>
      <c r="B230" s="3">
        <v>2</v>
      </c>
      <c r="C230" s="3">
        <v>5</v>
      </c>
      <c r="D230" s="3">
        <v>29</v>
      </c>
      <c r="E230" s="3" t="s">
        <v>10</v>
      </c>
      <c r="F230" s="3" t="s">
        <v>21</v>
      </c>
      <c r="G230" s="3">
        <v>8</v>
      </c>
    </row>
    <row r="231" spans="1:11" s="3" customFormat="1" ht="13.35" customHeight="1" x14ac:dyDescent="0.25">
      <c r="A231" s="4">
        <v>42727</v>
      </c>
      <c r="B231" s="3">
        <v>2</v>
      </c>
      <c r="C231" s="3">
        <v>5</v>
      </c>
      <c r="D231" s="3">
        <v>30</v>
      </c>
      <c r="E231" s="3" t="s">
        <v>10</v>
      </c>
      <c r="F231" s="3" t="s">
        <v>29</v>
      </c>
      <c r="G231" s="3">
        <v>0.05</v>
      </c>
      <c r="H231" s="3" t="s">
        <v>21</v>
      </c>
      <c r="I231" s="3">
        <v>8</v>
      </c>
    </row>
    <row r="232" spans="1:11" s="3" customFormat="1" ht="13.35" customHeight="1" x14ac:dyDescent="0.25">
      <c r="A232" s="4">
        <v>42727</v>
      </c>
      <c r="B232" s="3">
        <v>2</v>
      </c>
      <c r="C232" s="3">
        <v>5</v>
      </c>
      <c r="D232" s="3">
        <v>31</v>
      </c>
      <c r="E232" s="3" t="s">
        <v>31</v>
      </c>
    </row>
    <row r="233" spans="1:11" s="3" customFormat="1" ht="13.35" customHeight="1" x14ac:dyDescent="0.25">
      <c r="A233" s="4">
        <v>42727</v>
      </c>
      <c r="B233" s="3">
        <v>2</v>
      </c>
      <c r="C233" s="3">
        <v>5</v>
      </c>
      <c r="D233" s="3">
        <v>32</v>
      </c>
      <c r="E233" s="3" t="s">
        <v>10</v>
      </c>
      <c r="F233" s="3" t="s">
        <v>15</v>
      </c>
    </row>
    <row r="234" spans="1:11" s="3" customFormat="1" ht="13.35" customHeight="1" x14ac:dyDescent="0.25">
      <c r="A234" s="4">
        <v>42727</v>
      </c>
      <c r="B234" s="3">
        <v>2</v>
      </c>
      <c r="C234" s="3">
        <v>5</v>
      </c>
      <c r="D234" s="3">
        <v>33</v>
      </c>
      <c r="E234" s="3" t="s">
        <v>10</v>
      </c>
      <c r="F234" s="3" t="s">
        <v>21</v>
      </c>
      <c r="G234" s="3">
        <v>8</v>
      </c>
    </row>
    <row r="235" spans="1:11" s="3" customFormat="1" ht="13.35" customHeight="1" x14ac:dyDescent="0.25">
      <c r="A235" s="4">
        <v>42727</v>
      </c>
      <c r="B235" s="3">
        <v>2</v>
      </c>
      <c r="C235" s="3">
        <v>5</v>
      </c>
      <c r="D235" s="3">
        <v>34</v>
      </c>
      <c r="E235" s="3" t="s">
        <v>10</v>
      </c>
      <c r="F235" s="3" t="s">
        <v>21</v>
      </c>
      <c r="G235" s="3">
        <v>8</v>
      </c>
    </row>
    <row r="236" spans="1:11" s="3" customFormat="1" ht="13.35" customHeight="1" x14ac:dyDescent="0.25">
      <c r="A236" s="4">
        <v>42727</v>
      </c>
      <c r="B236" s="3">
        <v>2</v>
      </c>
      <c r="C236" s="3">
        <v>5</v>
      </c>
      <c r="D236" s="3">
        <v>35</v>
      </c>
      <c r="E236" s="3" t="s">
        <v>10</v>
      </c>
      <c r="F236" s="3" t="s">
        <v>21</v>
      </c>
      <c r="G236" s="3">
        <v>10</v>
      </c>
    </row>
    <row r="237" spans="1:11" s="3" customFormat="1" ht="13.35" customHeight="1" x14ac:dyDescent="0.25">
      <c r="A237" s="4">
        <v>42727</v>
      </c>
      <c r="B237" s="3">
        <v>2</v>
      </c>
      <c r="C237" s="3">
        <v>5</v>
      </c>
      <c r="D237" s="3">
        <v>36</v>
      </c>
      <c r="E237" s="3" t="s">
        <v>10</v>
      </c>
      <c r="F237" s="3" t="s">
        <v>29</v>
      </c>
      <c r="G237" s="3">
        <v>0.05</v>
      </c>
      <c r="H237" s="3" t="s">
        <v>20</v>
      </c>
      <c r="I237" s="3">
        <v>0.3</v>
      </c>
      <c r="J237" s="3" t="s">
        <v>21</v>
      </c>
      <c r="K237" s="3">
        <v>4</v>
      </c>
    </row>
    <row r="238" spans="1:11" s="3" customFormat="1" ht="13.35" customHeight="1" x14ac:dyDescent="0.25">
      <c r="A238" s="4">
        <v>42727</v>
      </c>
      <c r="B238" s="3">
        <v>2</v>
      </c>
      <c r="C238" s="3">
        <v>5</v>
      </c>
      <c r="D238" s="3">
        <v>37</v>
      </c>
      <c r="E238" s="3" t="s">
        <v>11</v>
      </c>
      <c r="F238" s="3" t="s">
        <v>29</v>
      </c>
      <c r="G238" s="3">
        <v>0.05</v>
      </c>
      <c r="H238" s="3" t="s">
        <v>21</v>
      </c>
      <c r="I238" s="3">
        <v>5</v>
      </c>
    </row>
    <row r="239" spans="1:11" s="3" customFormat="1" ht="13.35" customHeight="1" x14ac:dyDescent="0.25">
      <c r="A239" s="4">
        <v>42727</v>
      </c>
      <c r="B239" s="3">
        <v>2</v>
      </c>
      <c r="C239" s="3">
        <v>5</v>
      </c>
      <c r="D239" s="3">
        <v>38</v>
      </c>
      <c r="E239" s="3" t="s">
        <v>10</v>
      </c>
      <c r="F239" s="3" t="s">
        <v>29</v>
      </c>
      <c r="G239" s="3">
        <v>0.05</v>
      </c>
      <c r="H239" s="3" t="s">
        <v>21</v>
      </c>
      <c r="I239" s="3">
        <v>15</v>
      </c>
    </row>
    <row r="240" spans="1:11" s="3" customFormat="1" ht="13.35" customHeight="1" x14ac:dyDescent="0.25">
      <c r="A240" s="4">
        <v>42727</v>
      </c>
      <c r="B240" s="3">
        <v>2</v>
      </c>
      <c r="C240" s="3">
        <v>5</v>
      </c>
      <c r="D240" s="3">
        <v>39</v>
      </c>
      <c r="E240" s="3" t="s">
        <v>11</v>
      </c>
      <c r="F240" s="3" t="s">
        <v>21</v>
      </c>
      <c r="G240" s="3">
        <v>0.1</v>
      </c>
    </row>
    <row r="241" spans="1:9" s="3" customFormat="1" ht="13.35" customHeight="1" x14ac:dyDescent="0.25">
      <c r="A241" s="4">
        <v>42727</v>
      </c>
      <c r="B241" s="3">
        <v>2</v>
      </c>
      <c r="C241" s="3">
        <v>5</v>
      </c>
      <c r="D241" s="3">
        <v>40</v>
      </c>
      <c r="E241" s="3" t="s">
        <v>10</v>
      </c>
      <c r="F241" s="3" t="s">
        <v>16</v>
      </c>
      <c r="G241" s="3">
        <v>0.05</v>
      </c>
      <c r="H241" s="3" t="s">
        <v>21</v>
      </c>
      <c r="I241" s="3">
        <v>15</v>
      </c>
    </row>
    <row r="242" spans="1:9" s="3" customFormat="1" ht="13.35" customHeight="1" x14ac:dyDescent="0.25">
      <c r="A242" s="4">
        <v>42727</v>
      </c>
      <c r="B242" s="3">
        <v>2</v>
      </c>
      <c r="C242" s="3">
        <v>5</v>
      </c>
      <c r="D242" s="3">
        <v>41</v>
      </c>
      <c r="E242" s="3" t="s">
        <v>10</v>
      </c>
      <c r="F242" s="3" t="s">
        <v>15</v>
      </c>
    </row>
    <row r="243" spans="1:9" s="3" customFormat="1" ht="13.35" customHeight="1" x14ac:dyDescent="0.25">
      <c r="A243" s="4">
        <v>42727</v>
      </c>
      <c r="B243" s="3">
        <v>2</v>
      </c>
      <c r="C243" s="3">
        <v>5</v>
      </c>
      <c r="D243" s="3">
        <v>42</v>
      </c>
      <c r="E243" s="3" t="s">
        <v>10</v>
      </c>
      <c r="F243" s="3" t="s">
        <v>16</v>
      </c>
      <c r="G243" s="3">
        <v>0.05</v>
      </c>
    </row>
    <row r="244" spans="1:9" s="3" customFormat="1" ht="13.35" customHeight="1" x14ac:dyDescent="0.25">
      <c r="A244" s="4">
        <v>42727</v>
      </c>
      <c r="B244" s="3">
        <v>2</v>
      </c>
      <c r="C244" s="3">
        <v>5</v>
      </c>
      <c r="D244" s="3">
        <v>43</v>
      </c>
      <c r="E244" s="3" t="s">
        <v>11</v>
      </c>
    </row>
    <row r="245" spans="1:9" s="3" customFormat="1" ht="13.35" customHeight="1" x14ac:dyDescent="0.25">
      <c r="A245" s="4">
        <v>42727</v>
      </c>
      <c r="B245" s="3">
        <v>2</v>
      </c>
      <c r="C245" s="3">
        <v>5</v>
      </c>
      <c r="D245" s="3">
        <v>44</v>
      </c>
      <c r="E245" s="3" t="s">
        <v>31</v>
      </c>
    </row>
    <row r="246" spans="1:9" s="3" customFormat="1" ht="13.35" customHeight="1" x14ac:dyDescent="0.25">
      <c r="A246" s="4">
        <v>42727</v>
      </c>
      <c r="B246" s="3">
        <v>2</v>
      </c>
      <c r="C246" s="3">
        <v>5</v>
      </c>
      <c r="D246" s="3">
        <v>45</v>
      </c>
      <c r="E246" s="3" t="s">
        <v>31</v>
      </c>
    </row>
    <row r="247" spans="1:9" s="3" customFormat="1" ht="13.35" customHeight="1" x14ac:dyDescent="0.25">
      <c r="A247" s="4">
        <v>42727</v>
      </c>
      <c r="B247" s="3">
        <v>2</v>
      </c>
      <c r="C247" s="3">
        <v>5</v>
      </c>
      <c r="D247" s="3">
        <v>46</v>
      </c>
      <c r="E247" s="3" t="s">
        <v>11</v>
      </c>
    </row>
    <row r="248" spans="1:9" s="3" customFormat="1" ht="13.35" customHeight="1" x14ac:dyDescent="0.25">
      <c r="A248" s="4">
        <v>42727</v>
      </c>
      <c r="B248" s="3">
        <v>2</v>
      </c>
      <c r="C248" s="3">
        <v>5</v>
      </c>
      <c r="D248" s="3">
        <v>47</v>
      </c>
      <c r="E248" s="3" t="s">
        <v>10</v>
      </c>
    </row>
    <row r="249" spans="1:9" s="3" customFormat="1" ht="13.35" customHeight="1" x14ac:dyDescent="0.25">
      <c r="A249" s="4">
        <v>42727</v>
      </c>
      <c r="B249" s="3">
        <v>2</v>
      </c>
      <c r="C249" s="3">
        <v>5</v>
      </c>
      <c r="D249" s="3">
        <v>48</v>
      </c>
      <c r="E249" s="3" t="s">
        <v>10</v>
      </c>
    </row>
    <row r="250" spans="1:9" s="3" customFormat="1" ht="13.35" customHeight="1" x14ac:dyDescent="0.25">
      <c r="A250" s="4">
        <v>42727</v>
      </c>
      <c r="B250" s="3">
        <v>2</v>
      </c>
      <c r="C250" s="3">
        <v>5</v>
      </c>
      <c r="D250" s="3">
        <v>49</v>
      </c>
      <c r="E250" s="3" t="s">
        <v>10</v>
      </c>
    </row>
    <row r="251" spans="1:9" s="1" customFormat="1" ht="13.35" customHeight="1" x14ac:dyDescent="0.25">
      <c r="A251" s="4">
        <v>42727</v>
      </c>
      <c r="B251" s="3">
        <v>2</v>
      </c>
      <c r="C251" s="3">
        <v>5</v>
      </c>
      <c r="D251" s="3">
        <v>50</v>
      </c>
      <c r="E251" s="3" t="s">
        <v>11</v>
      </c>
    </row>
    <row r="252" spans="1:9" x14ac:dyDescent="0.25">
      <c r="A252" s="4">
        <v>42727</v>
      </c>
      <c r="B252" s="3">
        <v>2</v>
      </c>
      <c r="C252" s="3">
        <v>6</v>
      </c>
      <c r="D252" s="3">
        <v>1</v>
      </c>
      <c r="E252" s="3" t="s">
        <v>11</v>
      </c>
    </row>
    <row r="253" spans="1:9" x14ac:dyDescent="0.25">
      <c r="A253" s="4">
        <v>42727</v>
      </c>
      <c r="B253" s="3">
        <v>2</v>
      </c>
      <c r="C253" s="3">
        <v>6</v>
      </c>
      <c r="D253" s="3">
        <v>2</v>
      </c>
      <c r="E253" s="3" t="s">
        <v>31</v>
      </c>
      <c r="F253" t="s">
        <v>16</v>
      </c>
      <c r="G253">
        <v>0.1</v>
      </c>
    </row>
    <row r="254" spans="1:9" x14ac:dyDescent="0.25">
      <c r="A254" s="4">
        <v>42727</v>
      </c>
      <c r="B254" s="3">
        <v>2</v>
      </c>
      <c r="C254" s="3">
        <v>6</v>
      </c>
      <c r="D254" s="3">
        <v>3</v>
      </c>
      <c r="E254" s="3" t="s">
        <v>11</v>
      </c>
      <c r="F254" t="s">
        <v>16</v>
      </c>
      <c r="G254">
        <v>0.1</v>
      </c>
    </row>
    <row r="255" spans="1:9" x14ac:dyDescent="0.25">
      <c r="A255" s="4">
        <v>42727</v>
      </c>
      <c r="B255" s="3">
        <v>2</v>
      </c>
      <c r="C255" s="3">
        <v>6</v>
      </c>
      <c r="D255" s="3">
        <v>4</v>
      </c>
      <c r="E255" s="3" t="s">
        <v>10</v>
      </c>
      <c r="F255" t="s">
        <v>15</v>
      </c>
    </row>
    <row r="256" spans="1:9" x14ac:dyDescent="0.25">
      <c r="A256" s="4">
        <v>42727</v>
      </c>
      <c r="B256" s="3">
        <v>2</v>
      </c>
      <c r="C256" s="3">
        <v>6</v>
      </c>
      <c r="D256" s="3">
        <v>5</v>
      </c>
      <c r="E256" s="3" t="s">
        <v>10</v>
      </c>
      <c r="F256" t="s">
        <v>21</v>
      </c>
      <c r="G256">
        <v>8</v>
      </c>
    </row>
    <row r="257" spans="1:9" x14ac:dyDescent="0.25">
      <c r="A257" s="4">
        <v>42727</v>
      </c>
      <c r="B257" s="3">
        <v>2</v>
      </c>
      <c r="C257" s="3">
        <v>6</v>
      </c>
      <c r="D257" s="3">
        <v>6</v>
      </c>
      <c r="E257" s="3" t="s">
        <v>10</v>
      </c>
      <c r="F257" t="s">
        <v>16</v>
      </c>
      <c r="G257">
        <v>0.2</v>
      </c>
      <c r="H257" t="s">
        <v>21</v>
      </c>
      <c r="I257">
        <v>8</v>
      </c>
    </row>
    <row r="258" spans="1:9" x14ac:dyDescent="0.25">
      <c r="A258" s="4">
        <v>42727</v>
      </c>
      <c r="B258" s="3">
        <v>2</v>
      </c>
      <c r="C258" s="3">
        <v>6</v>
      </c>
      <c r="D258" s="3">
        <v>7</v>
      </c>
      <c r="E258" s="3" t="s">
        <v>10</v>
      </c>
      <c r="F258" t="s">
        <v>21</v>
      </c>
      <c r="G258">
        <v>4</v>
      </c>
    </row>
    <row r="259" spans="1:9" x14ac:dyDescent="0.25">
      <c r="A259" s="4">
        <v>42727</v>
      </c>
      <c r="B259" s="3">
        <v>2</v>
      </c>
      <c r="C259" s="3">
        <v>6</v>
      </c>
      <c r="D259" s="3">
        <v>8</v>
      </c>
      <c r="E259" s="3" t="s">
        <v>10</v>
      </c>
      <c r="F259" t="s">
        <v>21</v>
      </c>
      <c r="G259">
        <v>2</v>
      </c>
    </row>
    <row r="260" spans="1:9" x14ac:dyDescent="0.25">
      <c r="A260" s="4">
        <v>42727</v>
      </c>
      <c r="B260" s="3">
        <v>2</v>
      </c>
      <c r="C260" s="3">
        <v>6</v>
      </c>
      <c r="D260" s="3">
        <v>9</v>
      </c>
      <c r="E260" s="3" t="s">
        <v>10</v>
      </c>
      <c r="F260" t="s">
        <v>21</v>
      </c>
      <c r="G260">
        <v>2</v>
      </c>
    </row>
    <row r="261" spans="1:9" x14ac:dyDescent="0.25">
      <c r="A261" s="4">
        <v>42727</v>
      </c>
      <c r="B261" s="3">
        <v>2</v>
      </c>
      <c r="C261" s="3">
        <v>6</v>
      </c>
      <c r="D261" s="3">
        <v>10</v>
      </c>
      <c r="E261" s="3" t="s">
        <v>10</v>
      </c>
      <c r="F261" t="s">
        <v>21</v>
      </c>
      <c r="G261">
        <v>2</v>
      </c>
    </row>
    <row r="262" spans="1:9" x14ac:dyDescent="0.25">
      <c r="A262" s="4">
        <v>42727</v>
      </c>
      <c r="B262" s="3">
        <v>2</v>
      </c>
      <c r="C262" s="3">
        <v>6</v>
      </c>
      <c r="D262" s="3">
        <v>11</v>
      </c>
      <c r="E262" s="3" t="s">
        <v>10</v>
      </c>
      <c r="F262" t="s">
        <v>16</v>
      </c>
      <c r="G262">
        <v>0.1</v>
      </c>
      <c r="H262" t="s">
        <v>21</v>
      </c>
      <c r="I262">
        <v>10</v>
      </c>
    </row>
    <row r="263" spans="1:9" x14ac:dyDescent="0.25">
      <c r="A263" s="4">
        <v>42727</v>
      </c>
      <c r="B263" s="3">
        <v>2</v>
      </c>
      <c r="C263" s="3">
        <v>6</v>
      </c>
      <c r="D263" s="3">
        <v>12</v>
      </c>
      <c r="E263" s="3" t="s">
        <v>11</v>
      </c>
      <c r="F263" t="s">
        <v>21</v>
      </c>
      <c r="G263">
        <v>10</v>
      </c>
    </row>
    <row r="264" spans="1:9" x14ac:dyDescent="0.25">
      <c r="A264" s="4">
        <v>42727</v>
      </c>
      <c r="B264" s="3">
        <v>2</v>
      </c>
      <c r="C264" s="3">
        <v>6</v>
      </c>
      <c r="D264" s="3">
        <v>13</v>
      </c>
      <c r="E264" s="3" t="s">
        <v>10</v>
      </c>
      <c r="F264" t="s">
        <v>16</v>
      </c>
      <c r="G264">
        <v>10</v>
      </c>
      <c r="H264" t="s">
        <v>21</v>
      </c>
      <c r="I264">
        <v>10</v>
      </c>
    </row>
    <row r="265" spans="1:9" x14ac:dyDescent="0.25">
      <c r="A265" s="4">
        <v>42727</v>
      </c>
      <c r="B265" s="3">
        <v>2</v>
      </c>
      <c r="C265" s="3">
        <v>6</v>
      </c>
      <c r="D265" s="3">
        <v>14</v>
      </c>
      <c r="E265" s="3" t="s">
        <v>31</v>
      </c>
      <c r="F265" t="s">
        <v>21</v>
      </c>
      <c r="G265">
        <v>10</v>
      </c>
    </row>
    <row r="266" spans="1:9" x14ac:dyDescent="0.25">
      <c r="A266" s="4">
        <v>42727</v>
      </c>
      <c r="B266" s="3">
        <v>2</v>
      </c>
      <c r="C266" s="3">
        <v>6</v>
      </c>
      <c r="D266" s="3">
        <v>15</v>
      </c>
      <c r="E266" s="3" t="s">
        <v>10</v>
      </c>
      <c r="F266" t="s">
        <v>21</v>
      </c>
      <c r="G266">
        <v>3</v>
      </c>
    </row>
    <row r="267" spans="1:9" x14ac:dyDescent="0.25">
      <c r="A267" s="4">
        <v>42727</v>
      </c>
      <c r="B267" s="3">
        <v>2</v>
      </c>
      <c r="C267" s="3">
        <v>6</v>
      </c>
      <c r="D267" s="3">
        <v>16</v>
      </c>
      <c r="E267" s="3" t="s">
        <v>10</v>
      </c>
      <c r="F267" t="s">
        <v>16</v>
      </c>
      <c r="G267">
        <v>0.1</v>
      </c>
      <c r="H267" t="s">
        <v>21</v>
      </c>
      <c r="I267">
        <v>2</v>
      </c>
    </row>
    <row r="268" spans="1:9" x14ac:dyDescent="0.25">
      <c r="A268" s="4">
        <v>42727</v>
      </c>
      <c r="B268" s="3">
        <v>2</v>
      </c>
      <c r="C268" s="3">
        <v>6</v>
      </c>
      <c r="D268" s="3">
        <v>17</v>
      </c>
      <c r="E268" s="3" t="s">
        <v>10</v>
      </c>
      <c r="F268" t="s">
        <v>21</v>
      </c>
      <c r="G268">
        <v>8</v>
      </c>
    </row>
    <row r="269" spans="1:9" x14ac:dyDescent="0.25">
      <c r="A269" s="4">
        <v>42727</v>
      </c>
      <c r="B269" s="3">
        <v>2</v>
      </c>
      <c r="C269" s="3">
        <v>6</v>
      </c>
      <c r="D269" s="3">
        <v>18</v>
      </c>
      <c r="E269" s="3" t="s">
        <v>10</v>
      </c>
      <c r="F269" t="s">
        <v>21</v>
      </c>
      <c r="G269">
        <v>8</v>
      </c>
    </row>
    <row r="270" spans="1:9" x14ac:dyDescent="0.25">
      <c r="A270" s="4">
        <v>42727</v>
      </c>
      <c r="B270" s="3">
        <v>2</v>
      </c>
      <c r="C270" s="3">
        <v>6</v>
      </c>
      <c r="D270" s="3">
        <v>19</v>
      </c>
      <c r="E270" s="3" t="s">
        <v>10</v>
      </c>
      <c r="F270" t="s">
        <v>21</v>
      </c>
      <c r="G270">
        <v>8</v>
      </c>
    </row>
    <row r="271" spans="1:9" x14ac:dyDescent="0.25">
      <c r="A271" s="4">
        <v>42727</v>
      </c>
      <c r="B271" s="3">
        <v>2</v>
      </c>
      <c r="C271" s="3">
        <v>6</v>
      </c>
      <c r="D271" s="3">
        <v>20</v>
      </c>
      <c r="E271" s="3" t="s">
        <v>31</v>
      </c>
      <c r="F271" t="s">
        <v>15</v>
      </c>
    </row>
    <row r="272" spans="1:9" x14ac:dyDescent="0.25">
      <c r="A272" s="4">
        <v>42727</v>
      </c>
      <c r="B272" s="3">
        <v>2</v>
      </c>
      <c r="C272" s="3">
        <v>6</v>
      </c>
      <c r="D272" s="3">
        <v>21</v>
      </c>
      <c r="E272" s="3" t="s">
        <v>10</v>
      </c>
      <c r="F272" t="s">
        <v>16</v>
      </c>
      <c r="G272">
        <v>0.05</v>
      </c>
    </row>
    <row r="273" spans="1:8" x14ac:dyDescent="0.25">
      <c r="A273" s="4">
        <v>42727</v>
      </c>
      <c r="B273" s="3">
        <v>2</v>
      </c>
      <c r="C273" s="3">
        <v>6</v>
      </c>
      <c r="D273" s="3">
        <v>22</v>
      </c>
      <c r="E273" s="3" t="s">
        <v>10</v>
      </c>
    </row>
    <row r="274" spans="1:8" x14ac:dyDescent="0.25">
      <c r="A274" s="4">
        <v>42727</v>
      </c>
      <c r="B274" s="3">
        <v>2</v>
      </c>
      <c r="C274" s="3">
        <v>6</v>
      </c>
      <c r="D274" s="3">
        <v>23</v>
      </c>
      <c r="E274" s="3" t="s">
        <v>11</v>
      </c>
    </row>
    <row r="275" spans="1:8" x14ac:dyDescent="0.25">
      <c r="A275" s="4">
        <v>42727</v>
      </c>
      <c r="B275" s="3">
        <v>2</v>
      </c>
      <c r="C275" s="3">
        <v>6</v>
      </c>
      <c r="D275" s="3">
        <v>24</v>
      </c>
      <c r="E275" s="3" t="s">
        <v>11</v>
      </c>
    </row>
    <row r="276" spans="1:8" x14ac:dyDescent="0.25">
      <c r="A276" s="4">
        <v>42727</v>
      </c>
      <c r="B276" s="3">
        <v>2</v>
      </c>
      <c r="C276" s="3">
        <v>6</v>
      </c>
      <c r="D276" s="3">
        <v>25</v>
      </c>
      <c r="E276" s="3" t="s">
        <v>10</v>
      </c>
    </row>
    <row r="277" spans="1:8" x14ac:dyDescent="0.25">
      <c r="A277" s="4">
        <v>42727</v>
      </c>
      <c r="B277" s="3">
        <v>2</v>
      </c>
      <c r="C277" s="3">
        <v>6</v>
      </c>
      <c r="D277" s="3">
        <v>26</v>
      </c>
      <c r="E277" s="3" t="s">
        <v>30</v>
      </c>
    </row>
    <row r="278" spans="1:8" x14ac:dyDescent="0.25">
      <c r="A278" s="4">
        <v>42727</v>
      </c>
      <c r="B278" s="3">
        <v>2</v>
      </c>
      <c r="C278" s="3">
        <v>6</v>
      </c>
      <c r="D278" s="3">
        <v>27</v>
      </c>
      <c r="E278" s="3" t="s">
        <v>31</v>
      </c>
      <c r="F278" t="s">
        <v>14</v>
      </c>
      <c r="G278">
        <v>0.2</v>
      </c>
    </row>
    <row r="279" spans="1:8" x14ac:dyDescent="0.25">
      <c r="A279" s="4">
        <v>42727</v>
      </c>
      <c r="B279" s="3">
        <v>2</v>
      </c>
      <c r="C279" s="3">
        <v>6</v>
      </c>
      <c r="D279" s="3">
        <v>28</v>
      </c>
      <c r="E279" s="3" t="s">
        <v>11</v>
      </c>
    </row>
    <row r="280" spans="1:8" x14ac:dyDescent="0.25">
      <c r="A280" s="4">
        <v>42727</v>
      </c>
      <c r="B280" s="3">
        <v>2</v>
      </c>
      <c r="C280" s="3">
        <v>6</v>
      </c>
      <c r="D280" s="3">
        <v>29</v>
      </c>
      <c r="E280" s="3" t="s">
        <v>10</v>
      </c>
      <c r="F280" t="s">
        <v>16</v>
      </c>
      <c r="G280">
        <v>0.05</v>
      </c>
    </row>
    <row r="281" spans="1:8" x14ac:dyDescent="0.25">
      <c r="A281" s="4">
        <v>42727</v>
      </c>
      <c r="B281" s="3">
        <v>2</v>
      </c>
      <c r="C281" s="3">
        <v>6</v>
      </c>
      <c r="D281" s="3">
        <v>30</v>
      </c>
      <c r="E281" s="3" t="s">
        <v>10</v>
      </c>
      <c r="F281" t="s">
        <v>16</v>
      </c>
      <c r="G281">
        <v>0.05</v>
      </c>
      <c r="H281" t="s">
        <v>15</v>
      </c>
    </row>
    <row r="282" spans="1:8" x14ac:dyDescent="0.25">
      <c r="A282" s="4">
        <v>42727</v>
      </c>
      <c r="B282" s="3">
        <v>2</v>
      </c>
      <c r="C282" s="3">
        <v>6</v>
      </c>
      <c r="D282" s="3">
        <v>31</v>
      </c>
      <c r="E282" s="3" t="s">
        <v>10</v>
      </c>
      <c r="F282" t="s">
        <v>21</v>
      </c>
      <c r="G282">
        <v>8</v>
      </c>
    </row>
    <row r="283" spans="1:8" x14ac:dyDescent="0.25">
      <c r="A283" s="4">
        <v>42727</v>
      </c>
      <c r="B283" s="3">
        <v>2</v>
      </c>
      <c r="C283" s="3">
        <v>6</v>
      </c>
      <c r="D283" s="3">
        <v>32</v>
      </c>
      <c r="E283" s="3" t="s">
        <v>10</v>
      </c>
      <c r="F283" t="s">
        <v>21</v>
      </c>
      <c r="G283">
        <v>2</v>
      </c>
    </row>
    <row r="284" spans="1:8" x14ac:dyDescent="0.25">
      <c r="A284" s="4">
        <v>42727</v>
      </c>
      <c r="B284" s="3">
        <v>2</v>
      </c>
      <c r="C284" s="3">
        <v>6</v>
      </c>
      <c r="D284" s="3">
        <v>33</v>
      </c>
      <c r="E284" s="3" t="s">
        <v>10</v>
      </c>
      <c r="F284" t="s">
        <v>21</v>
      </c>
      <c r="G284">
        <v>2</v>
      </c>
    </row>
    <row r="285" spans="1:8" x14ac:dyDescent="0.25">
      <c r="A285" s="4">
        <v>42727</v>
      </c>
      <c r="B285" s="3">
        <v>2</v>
      </c>
      <c r="C285" s="3">
        <v>6</v>
      </c>
      <c r="D285" s="3">
        <v>34</v>
      </c>
      <c r="E285" s="3" t="s">
        <v>11</v>
      </c>
      <c r="F285" t="s">
        <v>21</v>
      </c>
      <c r="G285">
        <v>3</v>
      </c>
    </row>
    <row r="286" spans="1:8" x14ac:dyDescent="0.25">
      <c r="A286" s="4">
        <v>42727</v>
      </c>
      <c r="B286" s="3">
        <v>2</v>
      </c>
      <c r="C286" s="3">
        <v>6</v>
      </c>
      <c r="D286" s="3">
        <v>35</v>
      </c>
      <c r="E286" s="3" t="s">
        <v>10</v>
      </c>
      <c r="F286" t="s">
        <v>21</v>
      </c>
      <c r="G286">
        <v>14</v>
      </c>
    </row>
    <row r="287" spans="1:8" x14ac:dyDescent="0.25">
      <c r="A287" s="4">
        <v>42727</v>
      </c>
      <c r="B287" s="3">
        <v>2</v>
      </c>
      <c r="C287" s="3">
        <v>6</v>
      </c>
      <c r="D287" s="3">
        <v>36</v>
      </c>
      <c r="E287" s="3" t="s">
        <v>10</v>
      </c>
      <c r="F287" t="s">
        <v>35</v>
      </c>
      <c r="G287">
        <v>0.2</v>
      </c>
    </row>
    <row r="288" spans="1:8" x14ac:dyDescent="0.25">
      <c r="A288" s="4">
        <v>42727</v>
      </c>
      <c r="B288" s="3">
        <v>2</v>
      </c>
      <c r="C288" s="3">
        <v>6</v>
      </c>
      <c r="D288" s="3">
        <v>37</v>
      </c>
      <c r="E288" s="3" t="s">
        <v>10</v>
      </c>
    </row>
    <row r="289" spans="1:9" x14ac:dyDescent="0.25">
      <c r="A289" s="4">
        <v>42727</v>
      </c>
      <c r="B289" s="3">
        <v>2</v>
      </c>
      <c r="C289" s="3">
        <v>6</v>
      </c>
      <c r="D289" s="3">
        <v>38</v>
      </c>
      <c r="E289" s="3" t="s">
        <v>10</v>
      </c>
      <c r="F289" t="s">
        <v>16</v>
      </c>
      <c r="G289">
        <v>0.1</v>
      </c>
    </row>
    <row r="290" spans="1:9" x14ac:dyDescent="0.25">
      <c r="A290" s="4">
        <v>42727</v>
      </c>
      <c r="B290" s="3">
        <v>2</v>
      </c>
      <c r="C290" s="3">
        <v>6</v>
      </c>
      <c r="D290" s="3">
        <v>39</v>
      </c>
      <c r="E290" s="3" t="s">
        <v>10</v>
      </c>
      <c r="F290" t="s">
        <v>16</v>
      </c>
      <c r="G290">
        <v>0.05</v>
      </c>
      <c r="H290" t="s">
        <v>21</v>
      </c>
      <c r="I290">
        <v>14</v>
      </c>
    </row>
    <row r="291" spans="1:9" x14ac:dyDescent="0.25">
      <c r="A291" s="4">
        <v>42727</v>
      </c>
      <c r="B291" s="3">
        <v>2</v>
      </c>
      <c r="C291" s="3">
        <v>6</v>
      </c>
      <c r="D291" s="3">
        <v>40</v>
      </c>
      <c r="E291" s="3" t="s">
        <v>11</v>
      </c>
      <c r="F291" t="s">
        <v>21</v>
      </c>
      <c r="G291">
        <v>14</v>
      </c>
    </row>
    <row r="292" spans="1:9" x14ac:dyDescent="0.25">
      <c r="A292" s="4">
        <v>42727</v>
      </c>
      <c r="B292" s="3">
        <v>2</v>
      </c>
      <c r="C292" s="3">
        <v>6</v>
      </c>
      <c r="D292" s="3">
        <v>41</v>
      </c>
      <c r="E292" s="3" t="s">
        <v>10</v>
      </c>
    </row>
    <row r="293" spans="1:9" x14ac:dyDescent="0.25">
      <c r="A293" s="4">
        <v>42727</v>
      </c>
      <c r="B293" s="3">
        <v>2</v>
      </c>
      <c r="C293" s="3">
        <v>6</v>
      </c>
      <c r="D293" s="3">
        <v>42</v>
      </c>
      <c r="E293" s="3" t="s">
        <v>11</v>
      </c>
    </row>
    <row r="294" spans="1:9" x14ac:dyDescent="0.25">
      <c r="A294" s="4">
        <v>42727</v>
      </c>
      <c r="B294" s="3">
        <v>2</v>
      </c>
      <c r="C294" s="3">
        <v>6</v>
      </c>
      <c r="D294" s="3">
        <v>43</v>
      </c>
      <c r="E294" s="3" t="s">
        <v>11</v>
      </c>
    </row>
    <row r="295" spans="1:9" x14ac:dyDescent="0.25">
      <c r="A295" s="4">
        <v>42727</v>
      </c>
      <c r="B295" s="3">
        <v>2</v>
      </c>
      <c r="C295" s="3">
        <v>6</v>
      </c>
      <c r="D295" s="3">
        <v>44</v>
      </c>
      <c r="E295" s="3" t="s">
        <v>30</v>
      </c>
    </row>
    <row r="296" spans="1:9" x14ac:dyDescent="0.25">
      <c r="A296" s="4">
        <v>42727</v>
      </c>
      <c r="B296" s="3">
        <v>2</v>
      </c>
      <c r="C296" s="3">
        <v>6</v>
      </c>
      <c r="D296" s="3">
        <v>45</v>
      </c>
      <c r="E296" s="3" t="s">
        <v>30</v>
      </c>
      <c r="F296" t="s">
        <v>16</v>
      </c>
      <c r="G296">
        <v>0.05</v>
      </c>
    </row>
    <row r="297" spans="1:9" x14ac:dyDescent="0.25">
      <c r="A297" s="4">
        <v>42727</v>
      </c>
      <c r="B297" s="3">
        <v>2</v>
      </c>
      <c r="C297" s="3">
        <v>6</v>
      </c>
      <c r="D297" s="3">
        <v>46</v>
      </c>
      <c r="E297" s="3" t="s">
        <v>10</v>
      </c>
    </row>
    <row r="298" spans="1:9" x14ac:dyDescent="0.25">
      <c r="A298" s="4">
        <v>42727</v>
      </c>
      <c r="B298" s="3">
        <v>2</v>
      </c>
      <c r="C298" s="3">
        <v>6</v>
      </c>
      <c r="D298" s="3">
        <v>47</v>
      </c>
      <c r="E298" s="3" t="s">
        <v>11</v>
      </c>
    </row>
    <row r="299" spans="1:9" x14ac:dyDescent="0.25">
      <c r="A299" s="4">
        <v>42727</v>
      </c>
      <c r="B299" s="3">
        <v>2</v>
      </c>
      <c r="C299" s="3">
        <v>6</v>
      </c>
      <c r="D299" s="3">
        <v>48</v>
      </c>
      <c r="E299" s="3" t="s">
        <v>10</v>
      </c>
      <c r="F299" t="s">
        <v>36</v>
      </c>
      <c r="G299">
        <v>0.01</v>
      </c>
    </row>
    <row r="300" spans="1:9" x14ac:dyDescent="0.25">
      <c r="A300" s="4">
        <v>42727</v>
      </c>
      <c r="B300" s="3">
        <v>2</v>
      </c>
      <c r="C300" s="3">
        <v>6</v>
      </c>
      <c r="D300" s="3">
        <v>49</v>
      </c>
      <c r="E300" s="3" t="s">
        <v>10</v>
      </c>
      <c r="F300" t="s">
        <v>16</v>
      </c>
      <c r="G300">
        <v>0.1</v>
      </c>
    </row>
    <row r="301" spans="1:9" x14ac:dyDescent="0.25">
      <c r="A301" s="4">
        <v>42727</v>
      </c>
      <c r="B301" s="3">
        <v>2</v>
      </c>
      <c r="C301" s="3">
        <v>6</v>
      </c>
      <c r="D301" s="3">
        <v>50</v>
      </c>
      <c r="E301" s="3" t="s">
        <v>10</v>
      </c>
      <c r="F301" t="s">
        <v>37</v>
      </c>
      <c r="G301">
        <v>0.01</v>
      </c>
      <c r="H301" t="s">
        <v>16</v>
      </c>
      <c r="I301">
        <v>0.05</v>
      </c>
    </row>
    <row r="302" spans="1:9" x14ac:dyDescent="0.25">
      <c r="A302" s="4">
        <v>42727</v>
      </c>
      <c r="B302" s="3">
        <v>2</v>
      </c>
      <c r="C302" s="3">
        <v>7</v>
      </c>
      <c r="D302" s="3">
        <v>1</v>
      </c>
      <c r="E302" s="3" t="s">
        <v>10</v>
      </c>
    </row>
    <row r="303" spans="1:9" x14ac:dyDescent="0.25">
      <c r="A303" s="4">
        <v>42727</v>
      </c>
      <c r="B303" s="3">
        <v>2</v>
      </c>
      <c r="C303" s="3">
        <v>7</v>
      </c>
      <c r="D303" s="3">
        <v>2</v>
      </c>
      <c r="E303" s="3" t="s">
        <v>10</v>
      </c>
    </row>
    <row r="304" spans="1:9" x14ac:dyDescent="0.25">
      <c r="A304" s="4">
        <v>42727</v>
      </c>
      <c r="B304" s="3">
        <v>2</v>
      </c>
      <c r="C304" s="3">
        <v>7</v>
      </c>
      <c r="D304" s="3">
        <v>3</v>
      </c>
      <c r="E304" s="3" t="s">
        <v>10</v>
      </c>
      <c r="F304" t="s">
        <v>16</v>
      </c>
      <c r="G304">
        <v>0.05</v>
      </c>
    </row>
    <row r="305" spans="1:9" x14ac:dyDescent="0.25">
      <c r="A305" s="4">
        <v>42727</v>
      </c>
      <c r="B305" s="3">
        <v>2</v>
      </c>
      <c r="C305" s="3">
        <v>7</v>
      </c>
      <c r="D305" s="3">
        <v>4</v>
      </c>
      <c r="E305" s="3" t="s">
        <v>10</v>
      </c>
      <c r="F305" t="s">
        <v>16</v>
      </c>
      <c r="G305">
        <v>0.1</v>
      </c>
    </row>
    <row r="306" spans="1:9" x14ac:dyDescent="0.25">
      <c r="A306" s="4">
        <v>42727</v>
      </c>
      <c r="B306" s="3">
        <v>2</v>
      </c>
      <c r="C306" s="3">
        <v>7</v>
      </c>
      <c r="D306" s="3">
        <v>5</v>
      </c>
      <c r="E306" s="3" t="s">
        <v>10</v>
      </c>
      <c r="F306" t="s">
        <v>16</v>
      </c>
      <c r="G306">
        <v>0.05</v>
      </c>
    </row>
    <row r="307" spans="1:9" x14ac:dyDescent="0.25">
      <c r="A307" s="4">
        <v>42727</v>
      </c>
      <c r="B307" s="3">
        <v>2</v>
      </c>
      <c r="C307" s="3">
        <v>7</v>
      </c>
      <c r="D307" s="3">
        <v>6</v>
      </c>
      <c r="E307" s="3" t="s">
        <v>10</v>
      </c>
      <c r="F307" t="s">
        <v>16</v>
      </c>
      <c r="G307">
        <v>0.1</v>
      </c>
    </row>
    <row r="308" spans="1:9" x14ac:dyDescent="0.25">
      <c r="A308" s="4">
        <v>42727</v>
      </c>
      <c r="B308" s="3">
        <v>2</v>
      </c>
      <c r="C308" s="3">
        <v>7</v>
      </c>
      <c r="D308" s="3">
        <v>7</v>
      </c>
      <c r="E308" s="3" t="s">
        <v>10</v>
      </c>
      <c r="F308" t="s">
        <v>37</v>
      </c>
      <c r="G308">
        <v>0.1</v>
      </c>
      <c r="H308" t="s">
        <v>16</v>
      </c>
      <c r="I308">
        <v>0.2</v>
      </c>
    </row>
    <row r="309" spans="1:9" x14ac:dyDescent="0.25">
      <c r="A309" s="4">
        <v>42727</v>
      </c>
      <c r="B309" s="3">
        <v>2</v>
      </c>
      <c r="C309" s="3">
        <v>7</v>
      </c>
      <c r="D309" s="3">
        <v>8</v>
      </c>
      <c r="E309" s="3" t="s">
        <v>10</v>
      </c>
      <c r="F309" t="s">
        <v>16</v>
      </c>
      <c r="G309">
        <v>0.05</v>
      </c>
    </row>
    <row r="310" spans="1:9" x14ac:dyDescent="0.25">
      <c r="A310" s="4">
        <v>42727</v>
      </c>
      <c r="B310" s="3">
        <v>2</v>
      </c>
      <c r="C310" s="3">
        <v>7</v>
      </c>
      <c r="D310" s="3">
        <v>9</v>
      </c>
      <c r="E310" s="3" t="s">
        <v>10</v>
      </c>
    </row>
    <row r="311" spans="1:9" x14ac:dyDescent="0.25">
      <c r="A311" s="4">
        <v>42727</v>
      </c>
      <c r="B311" s="3">
        <v>2</v>
      </c>
      <c r="C311" s="3">
        <v>7</v>
      </c>
      <c r="D311" s="3">
        <v>10</v>
      </c>
      <c r="E311" s="3" t="s">
        <v>10</v>
      </c>
    </row>
    <row r="312" spans="1:9" x14ac:dyDescent="0.25">
      <c r="A312" s="4">
        <v>42727</v>
      </c>
      <c r="B312" s="3">
        <v>2</v>
      </c>
      <c r="C312" s="3">
        <v>7</v>
      </c>
      <c r="D312" s="3">
        <v>11</v>
      </c>
      <c r="E312" s="3" t="s">
        <v>10</v>
      </c>
    </row>
    <row r="313" spans="1:9" x14ac:dyDescent="0.25">
      <c r="A313" s="4">
        <v>42727</v>
      </c>
      <c r="B313" s="3">
        <v>2</v>
      </c>
      <c r="C313" s="3">
        <v>7</v>
      </c>
      <c r="D313" s="3">
        <v>12</v>
      </c>
      <c r="E313" s="3" t="s">
        <v>10</v>
      </c>
      <c r="F313" t="s">
        <v>16</v>
      </c>
      <c r="G313">
        <v>0.01</v>
      </c>
      <c r="H313" t="s">
        <v>16</v>
      </c>
      <c r="I313">
        <v>0.2</v>
      </c>
    </row>
    <row r="314" spans="1:9" x14ac:dyDescent="0.25">
      <c r="A314" s="4">
        <v>42727</v>
      </c>
      <c r="B314" s="3">
        <v>2</v>
      </c>
      <c r="C314" s="3">
        <v>7</v>
      </c>
      <c r="D314" s="3">
        <v>13</v>
      </c>
      <c r="E314" s="3" t="s">
        <v>10</v>
      </c>
    </row>
    <row r="315" spans="1:9" x14ac:dyDescent="0.25">
      <c r="A315" s="4">
        <v>42727</v>
      </c>
      <c r="B315" s="3">
        <v>2</v>
      </c>
      <c r="C315" s="3">
        <v>7</v>
      </c>
      <c r="D315" s="3">
        <v>14</v>
      </c>
      <c r="E315" s="3" t="s">
        <v>10</v>
      </c>
      <c r="F315" t="s">
        <v>16</v>
      </c>
      <c r="G315">
        <v>0.2</v>
      </c>
    </row>
    <row r="316" spans="1:9" x14ac:dyDescent="0.25">
      <c r="A316" s="4">
        <v>42727</v>
      </c>
      <c r="B316" s="3">
        <v>2</v>
      </c>
      <c r="C316" s="3">
        <v>7</v>
      </c>
      <c r="D316" s="3">
        <v>15</v>
      </c>
      <c r="E316" s="3" t="s">
        <v>10</v>
      </c>
      <c r="F316" t="s">
        <v>16</v>
      </c>
      <c r="G316">
        <v>0.1</v>
      </c>
    </row>
    <row r="317" spans="1:9" x14ac:dyDescent="0.25">
      <c r="A317" s="4">
        <v>42727</v>
      </c>
      <c r="B317" s="3">
        <v>2</v>
      </c>
      <c r="C317" s="3">
        <v>7</v>
      </c>
      <c r="D317" s="3">
        <v>16</v>
      </c>
      <c r="E317" s="3" t="s">
        <v>10</v>
      </c>
    </row>
    <row r="318" spans="1:9" x14ac:dyDescent="0.25">
      <c r="A318" s="4">
        <v>42727</v>
      </c>
      <c r="B318" s="3">
        <v>2</v>
      </c>
      <c r="C318" s="3">
        <v>7</v>
      </c>
      <c r="D318" s="3">
        <v>17</v>
      </c>
      <c r="E318" s="3" t="s">
        <v>10</v>
      </c>
    </row>
    <row r="319" spans="1:9" x14ac:dyDescent="0.25">
      <c r="A319" s="4">
        <v>42727</v>
      </c>
      <c r="B319" s="3">
        <v>2</v>
      </c>
      <c r="C319" s="3">
        <v>7</v>
      </c>
      <c r="D319" s="3">
        <v>18</v>
      </c>
      <c r="E319" s="3" t="s">
        <v>10</v>
      </c>
      <c r="F319" t="s">
        <v>16</v>
      </c>
      <c r="G319">
        <v>0.2</v>
      </c>
    </row>
    <row r="320" spans="1:9" x14ac:dyDescent="0.25">
      <c r="A320" s="4">
        <v>42727</v>
      </c>
      <c r="B320" s="3">
        <v>2</v>
      </c>
      <c r="C320" s="3">
        <v>7</v>
      </c>
      <c r="D320" s="3">
        <v>19</v>
      </c>
      <c r="E320" s="3" t="s">
        <v>10</v>
      </c>
      <c r="F320" t="s">
        <v>16</v>
      </c>
      <c r="G320">
        <v>0.2</v>
      </c>
    </row>
    <row r="321" spans="1:7" x14ac:dyDescent="0.25">
      <c r="A321" s="4">
        <v>42727</v>
      </c>
      <c r="B321" s="3">
        <v>2</v>
      </c>
      <c r="C321" s="3">
        <v>7</v>
      </c>
      <c r="D321" s="3">
        <v>20</v>
      </c>
      <c r="E321" s="3" t="s">
        <v>10</v>
      </c>
      <c r="F321" t="s">
        <v>16</v>
      </c>
      <c r="G321">
        <v>0.1</v>
      </c>
    </row>
    <row r="322" spans="1:7" x14ac:dyDescent="0.25">
      <c r="A322" s="4">
        <v>42727</v>
      </c>
      <c r="B322" s="3">
        <v>2</v>
      </c>
      <c r="C322" s="3">
        <v>7</v>
      </c>
      <c r="D322" s="3">
        <v>21</v>
      </c>
      <c r="E322" s="3" t="s">
        <v>10</v>
      </c>
    </row>
    <row r="323" spans="1:7" x14ac:dyDescent="0.25">
      <c r="A323" s="4">
        <v>42727</v>
      </c>
      <c r="B323" s="3">
        <v>2</v>
      </c>
      <c r="C323" s="3">
        <v>7</v>
      </c>
      <c r="D323" s="3">
        <v>22</v>
      </c>
      <c r="E323" s="3" t="s">
        <v>10</v>
      </c>
    </row>
    <row r="324" spans="1:7" x14ac:dyDescent="0.25">
      <c r="A324" s="4">
        <v>42727</v>
      </c>
      <c r="B324" s="3">
        <v>2</v>
      </c>
      <c r="C324" s="3">
        <v>7</v>
      </c>
      <c r="D324" s="3">
        <v>23</v>
      </c>
      <c r="E324" s="3" t="s">
        <v>10</v>
      </c>
    </row>
    <row r="325" spans="1:7" x14ac:dyDescent="0.25">
      <c r="A325" s="4">
        <v>42727</v>
      </c>
      <c r="B325" s="3">
        <v>2</v>
      </c>
      <c r="C325" s="3">
        <v>7</v>
      </c>
      <c r="D325" s="3">
        <v>24</v>
      </c>
      <c r="E325" s="3" t="s">
        <v>10</v>
      </c>
      <c r="F325" t="s">
        <v>16</v>
      </c>
      <c r="G325">
        <v>0.05</v>
      </c>
    </row>
    <row r="326" spans="1:7" x14ac:dyDescent="0.25">
      <c r="A326" s="4">
        <v>42727</v>
      </c>
      <c r="B326" s="3">
        <v>2</v>
      </c>
      <c r="C326" s="3">
        <v>7</v>
      </c>
      <c r="D326" s="3">
        <v>25</v>
      </c>
      <c r="E326" s="3" t="s">
        <v>10</v>
      </c>
    </row>
    <row r="327" spans="1:7" x14ac:dyDescent="0.25">
      <c r="A327" s="4">
        <v>42727</v>
      </c>
      <c r="B327" s="3">
        <v>2</v>
      </c>
      <c r="C327" s="3">
        <v>7</v>
      </c>
      <c r="D327" s="3">
        <v>26</v>
      </c>
      <c r="E327" s="3" t="s">
        <v>10</v>
      </c>
      <c r="F327" t="s">
        <v>16</v>
      </c>
      <c r="G327">
        <v>0.1</v>
      </c>
    </row>
    <row r="328" spans="1:7" x14ac:dyDescent="0.25">
      <c r="A328" s="4">
        <v>42727</v>
      </c>
      <c r="B328" s="3">
        <v>2</v>
      </c>
      <c r="C328" s="3">
        <v>7</v>
      </c>
      <c r="D328" s="3">
        <v>27</v>
      </c>
      <c r="E328" s="3" t="s">
        <v>10</v>
      </c>
    </row>
    <row r="329" spans="1:7" x14ac:dyDescent="0.25">
      <c r="A329" s="4">
        <v>42727</v>
      </c>
      <c r="B329" s="3">
        <v>2</v>
      </c>
      <c r="C329" s="3">
        <v>7</v>
      </c>
      <c r="D329" s="3">
        <v>28</v>
      </c>
      <c r="E329" s="3" t="s">
        <v>10</v>
      </c>
      <c r="F329" t="s">
        <v>16</v>
      </c>
      <c r="G329">
        <v>0.05</v>
      </c>
    </row>
    <row r="330" spans="1:7" x14ac:dyDescent="0.25">
      <c r="A330" s="4">
        <v>42727</v>
      </c>
      <c r="B330" s="3">
        <v>2</v>
      </c>
      <c r="C330" s="3">
        <v>7</v>
      </c>
      <c r="D330" s="3">
        <v>29</v>
      </c>
      <c r="E330" s="3" t="s">
        <v>10</v>
      </c>
    </row>
    <row r="331" spans="1:7" x14ac:dyDescent="0.25">
      <c r="A331" s="4">
        <v>42727</v>
      </c>
      <c r="B331" s="3">
        <v>2</v>
      </c>
      <c r="C331" s="3">
        <v>7</v>
      </c>
      <c r="D331" s="3">
        <v>30</v>
      </c>
      <c r="E331" s="3" t="s">
        <v>10</v>
      </c>
      <c r="F331" t="s">
        <v>16</v>
      </c>
      <c r="G331">
        <v>0.2</v>
      </c>
    </row>
    <row r="332" spans="1:7" x14ac:dyDescent="0.25">
      <c r="A332" s="4">
        <v>42727</v>
      </c>
      <c r="B332" s="3">
        <v>2</v>
      </c>
      <c r="C332" s="3">
        <v>7</v>
      </c>
      <c r="D332" s="3">
        <v>31</v>
      </c>
      <c r="E332" s="3" t="s">
        <v>10</v>
      </c>
    </row>
    <row r="333" spans="1:7" x14ac:dyDescent="0.25">
      <c r="A333" s="4">
        <v>42727</v>
      </c>
      <c r="B333" s="3">
        <v>2</v>
      </c>
      <c r="C333" s="3">
        <v>7</v>
      </c>
      <c r="D333" s="3">
        <v>32</v>
      </c>
      <c r="E333" s="3" t="s">
        <v>10</v>
      </c>
    </row>
    <row r="334" spans="1:7" x14ac:dyDescent="0.25">
      <c r="A334" s="4">
        <v>42727</v>
      </c>
      <c r="B334" s="3">
        <v>2</v>
      </c>
      <c r="C334" s="3">
        <v>7</v>
      </c>
      <c r="D334" s="3">
        <v>33</v>
      </c>
      <c r="E334" s="3" t="s">
        <v>10</v>
      </c>
      <c r="F334" t="s">
        <v>16</v>
      </c>
      <c r="G334">
        <v>0.2</v>
      </c>
    </row>
    <row r="335" spans="1:7" x14ac:dyDescent="0.25">
      <c r="A335" s="4">
        <v>42727</v>
      </c>
      <c r="B335" s="3">
        <v>2</v>
      </c>
      <c r="C335" s="3">
        <v>7</v>
      </c>
      <c r="D335" s="3">
        <v>34</v>
      </c>
      <c r="E335" s="3" t="s">
        <v>10</v>
      </c>
    </row>
    <row r="336" spans="1:7" x14ac:dyDescent="0.25">
      <c r="A336" s="4">
        <v>42727</v>
      </c>
      <c r="B336" s="3">
        <v>2</v>
      </c>
      <c r="C336" s="3">
        <v>7</v>
      </c>
      <c r="D336" s="3">
        <v>35</v>
      </c>
      <c r="E336" s="3" t="s">
        <v>10</v>
      </c>
      <c r="F336" t="s">
        <v>16</v>
      </c>
      <c r="G336">
        <v>0.3</v>
      </c>
    </row>
    <row r="337" spans="1:7" x14ac:dyDescent="0.25">
      <c r="A337" s="4">
        <v>42727</v>
      </c>
      <c r="B337" s="3">
        <v>2</v>
      </c>
      <c r="C337" s="3">
        <v>7</v>
      </c>
      <c r="D337" s="3">
        <v>36</v>
      </c>
      <c r="E337" s="3" t="s">
        <v>10</v>
      </c>
      <c r="F337" t="s">
        <v>16</v>
      </c>
      <c r="G337">
        <v>0.2</v>
      </c>
    </row>
    <row r="338" spans="1:7" x14ac:dyDescent="0.25">
      <c r="A338" s="4">
        <v>42727</v>
      </c>
      <c r="B338" s="3">
        <v>2</v>
      </c>
      <c r="C338" s="3">
        <v>7</v>
      </c>
      <c r="D338" s="3">
        <v>37</v>
      </c>
      <c r="E338" s="3" t="s">
        <v>10</v>
      </c>
    </row>
    <row r="339" spans="1:7" x14ac:dyDescent="0.25">
      <c r="A339" s="4">
        <v>42727</v>
      </c>
      <c r="B339" s="3">
        <v>2</v>
      </c>
      <c r="C339" s="3">
        <v>7</v>
      </c>
      <c r="D339" s="3">
        <v>38</v>
      </c>
      <c r="E339" s="3" t="s">
        <v>10</v>
      </c>
    </row>
    <row r="340" spans="1:7" x14ac:dyDescent="0.25">
      <c r="A340" s="4">
        <v>42727</v>
      </c>
      <c r="B340" s="3">
        <v>2</v>
      </c>
      <c r="C340" s="3">
        <v>7</v>
      </c>
      <c r="D340" s="3">
        <v>39</v>
      </c>
      <c r="E340" s="3" t="s">
        <v>10</v>
      </c>
      <c r="F340" t="s">
        <v>16</v>
      </c>
      <c r="G340">
        <v>0.1</v>
      </c>
    </row>
    <row r="341" spans="1:7" x14ac:dyDescent="0.25">
      <c r="A341" s="4">
        <v>42727</v>
      </c>
      <c r="B341" s="3">
        <v>2</v>
      </c>
      <c r="C341" s="3">
        <v>7</v>
      </c>
      <c r="D341" s="3">
        <v>40</v>
      </c>
      <c r="E341" s="3" t="s">
        <v>10</v>
      </c>
    </row>
    <row r="342" spans="1:7" x14ac:dyDescent="0.25">
      <c r="A342" s="4">
        <v>42727</v>
      </c>
      <c r="B342" s="3">
        <v>2</v>
      </c>
      <c r="C342" s="3">
        <v>7</v>
      </c>
      <c r="D342" s="3">
        <v>41</v>
      </c>
      <c r="E342" s="3" t="s">
        <v>10</v>
      </c>
      <c r="F342" t="s">
        <v>16</v>
      </c>
      <c r="G342">
        <v>0.2</v>
      </c>
    </row>
    <row r="343" spans="1:7" x14ac:dyDescent="0.25">
      <c r="A343" s="4">
        <v>42727</v>
      </c>
      <c r="B343" s="3">
        <v>2</v>
      </c>
      <c r="C343" s="3">
        <v>7</v>
      </c>
      <c r="D343" s="3">
        <v>42</v>
      </c>
      <c r="E343" s="3" t="s">
        <v>10</v>
      </c>
      <c r="F343" t="s">
        <v>16</v>
      </c>
      <c r="G343">
        <v>0.1</v>
      </c>
    </row>
    <row r="344" spans="1:7" x14ac:dyDescent="0.25">
      <c r="A344" s="4">
        <v>42727</v>
      </c>
      <c r="B344" s="3">
        <v>2</v>
      </c>
      <c r="C344" s="3">
        <v>7</v>
      </c>
      <c r="D344" s="3">
        <v>43</v>
      </c>
      <c r="E344" s="3" t="s">
        <v>10</v>
      </c>
    </row>
    <row r="345" spans="1:7" x14ac:dyDescent="0.25">
      <c r="A345" s="4">
        <v>42727</v>
      </c>
      <c r="B345" s="3">
        <v>2</v>
      </c>
      <c r="C345" s="3">
        <v>7</v>
      </c>
      <c r="D345" s="3">
        <v>44</v>
      </c>
      <c r="E345" s="3" t="s">
        <v>10</v>
      </c>
      <c r="F345" t="s">
        <v>16</v>
      </c>
      <c r="G345">
        <v>0.05</v>
      </c>
    </row>
    <row r="346" spans="1:7" x14ac:dyDescent="0.25">
      <c r="A346" s="4">
        <v>42727</v>
      </c>
      <c r="B346" s="3">
        <v>2</v>
      </c>
      <c r="C346" s="3">
        <v>7</v>
      </c>
      <c r="D346" s="3">
        <v>45</v>
      </c>
      <c r="E346" s="3" t="s">
        <v>10</v>
      </c>
      <c r="F346" t="s">
        <v>16</v>
      </c>
      <c r="G346">
        <v>0.1</v>
      </c>
    </row>
    <row r="347" spans="1:7" x14ac:dyDescent="0.25">
      <c r="A347" s="4">
        <v>42727</v>
      </c>
      <c r="B347" s="3">
        <v>2</v>
      </c>
      <c r="C347" s="3">
        <v>7</v>
      </c>
      <c r="D347" s="3">
        <v>46</v>
      </c>
      <c r="E347" s="3" t="s">
        <v>10</v>
      </c>
      <c r="F347" t="s">
        <v>16</v>
      </c>
      <c r="G347">
        <v>0.2</v>
      </c>
    </row>
    <row r="348" spans="1:7" x14ac:dyDescent="0.25">
      <c r="A348" s="4">
        <v>42727</v>
      </c>
      <c r="B348" s="3">
        <v>2</v>
      </c>
      <c r="C348" s="3">
        <v>7</v>
      </c>
      <c r="D348" s="3">
        <v>47</v>
      </c>
      <c r="E348" s="3" t="s">
        <v>10</v>
      </c>
    </row>
    <row r="349" spans="1:7" x14ac:dyDescent="0.25">
      <c r="A349" s="4">
        <v>42727</v>
      </c>
      <c r="B349" s="3">
        <v>2</v>
      </c>
      <c r="C349" s="3">
        <v>7</v>
      </c>
      <c r="D349" s="3">
        <v>48</v>
      </c>
      <c r="E349" s="3" t="s">
        <v>10</v>
      </c>
      <c r="F349" t="s">
        <v>16</v>
      </c>
      <c r="G349">
        <v>0.1</v>
      </c>
    </row>
    <row r="350" spans="1:7" x14ac:dyDescent="0.25">
      <c r="A350" s="4">
        <v>42727</v>
      </c>
      <c r="B350" s="3">
        <v>2</v>
      </c>
      <c r="C350" s="3">
        <v>7</v>
      </c>
      <c r="D350" s="3">
        <v>49</v>
      </c>
      <c r="E350" s="3" t="s">
        <v>10</v>
      </c>
    </row>
    <row r="351" spans="1:7" x14ac:dyDescent="0.25">
      <c r="A351" s="4">
        <v>42727</v>
      </c>
      <c r="B351" s="3">
        <v>2</v>
      </c>
      <c r="C351" s="3">
        <v>7</v>
      </c>
      <c r="D351" s="3">
        <v>50</v>
      </c>
      <c r="E351" s="3" t="s">
        <v>10</v>
      </c>
    </row>
    <row r="352" spans="1:7" x14ac:dyDescent="0.25">
      <c r="A352" s="4">
        <v>42727</v>
      </c>
      <c r="B352" s="3">
        <v>2</v>
      </c>
      <c r="C352" s="3">
        <v>8</v>
      </c>
      <c r="D352" s="3">
        <v>1</v>
      </c>
      <c r="E352" s="3" t="s">
        <v>10</v>
      </c>
      <c r="F352" t="s">
        <v>23</v>
      </c>
      <c r="G352">
        <v>0.1</v>
      </c>
    </row>
    <row r="353" spans="1:9" x14ac:dyDescent="0.25">
      <c r="A353" s="4">
        <v>42727</v>
      </c>
      <c r="B353" s="3">
        <v>2</v>
      </c>
      <c r="C353" s="3">
        <v>8</v>
      </c>
      <c r="D353" s="3">
        <v>2</v>
      </c>
      <c r="E353" s="3" t="s">
        <v>10</v>
      </c>
    </row>
    <row r="354" spans="1:9" x14ac:dyDescent="0.25">
      <c r="A354" s="4">
        <v>42727</v>
      </c>
      <c r="B354" s="3">
        <v>2</v>
      </c>
      <c r="C354" s="3">
        <v>8</v>
      </c>
      <c r="D354" s="3">
        <v>3</v>
      </c>
      <c r="E354" s="3" t="s">
        <v>31</v>
      </c>
    </row>
    <row r="355" spans="1:9" x14ac:dyDescent="0.25">
      <c r="A355" s="4">
        <v>42727</v>
      </c>
      <c r="B355" s="3">
        <v>2</v>
      </c>
      <c r="C355" s="3">
        <v>8</v>
      </c>
      <c r="D355" s="3">
        <v>4</v>
      </c>
      <c r="E355" s="3" t="s">
        <v>10</v>
      </c>
      <c r="F355" t="s">
        <v>23</v>
      </c>
      <c r="G355">
        <v>0.2</v>
      </c>
    </row>
    <row r="356" spans="1:9" x14ac:dyDescent="0.25">
      <c r="A356" s="4">
        <v>42727</v>
      </c>
      <c r="B356" s="3">
        <v>2</v>
      </c>
      <c r="C356" s="3">
        <v>8</v>
      </c>
      <c r="D356" s="3">
        <v>5</v>
      </c>
      <c r="E356" s="3" t="s">
        <v>10</v>
      </c>
      <c r="F356" t="s">
        <v>16</v>
      </c>
      <c r="G356">
        <v>0.2</v>
      </c>
    </row>
    <row r="357" spans="1:9" x14ac:dyDescent="0.25">
      <c r="A357" s="4">
        <v>42727</v>
      </c>
      <c r="B357" s="3">
        <v>2</v>
      </c>
      <c r="C357" s="3">
        <v>8</v>
      </c>
      <c r="D357" s="3">
        <v>6</v>
      </c>
      <c r="E357" s="3" t="s">
        <v>10</v>
      </c>
      <c r="F357" t="s">
        <v>35</v>
      </c>
      <c r="G357">
        <v>0.1</v>
      </c>
    </row>
    <row r="358" spans="1:9" x14ac:dyDescent="0.25">
      <c r="A358" s="4">
        <v>42727</v>
      </c>
      <c r="B358" s="3">
        <v>2</v>
      </c>
      <c r="C358" s="3">
        <v>8</v>
      </c>
      <c r="D358" s="3">
        <v>7</v>
      </c>
      <c r="E358" s="3" t="s">
        <v>10</v>
      </c>
    </row>
    <row r="359" spans="1:9" x14ac:dyDescent="0.25">
      <c r="A359" s="4">
        <v>42727</v>
      </c>
      <c r="B359" s="3">
        <v>2</v>
      </c>
      <c r="C359" s="3">
        <v>8</v>
      </c>
      <c r="D359" s="3">
        <v>8</v>
      </c>
      <c r="E359" s="3" t="s">
        <v>10</v>
      </c>
      <c r="F359" t="s">
        <v>38</v>
      </c>
      <c r="G359">
        <v>0.1</v>
      </c>
    </row>
    <row r="360" spans="1:9" x14ac:dyDescent="0.25">
      <c r="A360" s="4">
        <v>42727</v>
      </c>
      <c r="B360" s="3">
        <v>2</v>
      </c>
      <c r="C360" s="3">
        <v>8</v>
      </c>
      <c r="D360" s="3">
        <v>9</v>
      </c>
      <c r="E360" s="3" t="s">
        <v>10</v>
      </c>
      <c r="F360" t="s">
        <v>23</v>
      </c>
      <c r="G360">
        <v>0.2</v>
      </c>
    </row>
    <row r="361" spans="1:9" x14ac:dyDescent="0.25">
      <c r="A361" s="4">
        <v>42727</v>
      </c>
      <c r="B361" s="3">
        <v>2</v>
      </c>
      <c r="C361" s="3">
        <v>8</v>
      </c>
      <c r="D361" s="3">
        <v>10</v>
      </c>
      <c r="E361" s="3" t="s">
        <v>10</v>
      </c>
    </row>
    <row r="362" spans="1:9" x14ac:dyDescent="0.25">
      <c r="A362" s="4">
        <v>42727</v>
      </c>
      <c r="B362" s="3">
        <v>2</v>
      </c>
      <c r="C362" s="3">
        <v>8</v>
      </c>
      <c r="D362" s="3">
        <v>11</v>
      </c>
      <c r="E362" s="3" t="s">
        <v>10</v>
      </c>
      <c r="F362" t="s">
        <v>23</v>
      </c>
      <c r="G362">
        <v>0.05</v>
      </c>
    </row>
    <row r="363" spans="1:9" x14ac:dyDescent="0.25">
      <c r="A363" s="4">
        <v>42727</v>
      </c>
      <c r="B363" s="3">
        <v>2</v>
      </c>
      <c r="C363" s="3">
        <v>8</v>
      </c>
      <c r="D363" s="3">
        <v>12</v>
      </c>
      <c r="E363" s="3" t="s">
        <v>10</v>
      </c>
    </row>
    <row r="364" spans="1:9" x14ac:dyDescent="0.25">
      <c r="A364" s="4">
        <v>42727</v>
      </c>
      <c r="B364" s="3">
        <v>2</v>
      </c>
      <c r="C364" s="3">
        <v>8</v>
      </c>
      <c r="D364" s="3">
        <v>13</v>
      </c>
      <c r="E364" s="3" t="s">
        <v>10</v>
      </c>
    </row>
    <row r="365" spans="1:9" x14ac:dyDescent="0.25">
      <c r="A365" s="4">
        <v>42727</v>
      </c>
      <c r="B365" s="3">
        <v>2</v>
      </c>
      <c r="C365" s="3">
        <v>8</v>
      </c>
      <c r="D365" s="3">
        <v>14</v>
      </c>
      <c r="E365" s="3" t="s">
        <v>10</v>
      </c>
      <c r="F365" t="s">
        <v>38</v>
      </c>
      <c r="G365">
        <v>0.05</v>
      </c>
    </row>
    <row r="366" spans="1:9" x14ac:dyDescent="0.25">
      <c r="A366" s="4">
        <v>42727</v>
      </c>
      <c r="B366" s="3">
        <v>2</v>
      </c>
      <c r="C366" s="3">
        <v>8</v>
      </c>
      <c r="D366" s="3">
        <v>15</v>
      </c>
      <c r="E366" s="3" t="s">
        <v>10</v>
      </c>
      <c r="F366" t="s">
        <v>38</v>
      </c>
      <c r="G366">
        <v>0.05</v>
      </c>
    </row>
    <row r="367" spans="1:9" x14ac:dyDescent="0.25">
      <c r="A367" s="4">
        <v>42727</v>
      </c>
      <c r="B367" s="3">
        <v>2</v>
      </c>
      <c r="C367" s="3">
        <v>8</v>
      </c>
      <c r="D367" s="3">
        <v>16</v>
      </c>
      <c r="E367" s="3" t="s">
        <v>10</v>
      </c>
      <c r="F367" t="s">
        <v>16</v>
      </c>
      <c r="G367">
        <v>0.1</v>
      </c>
    </row>
    <row r="368" spans="1:9" x14ac:dyDescent="0.25">
      <c r="A368" s="4">
        <v>42727</v>
      </c>
      <c r="B368" s="3">
        <v>2</v>
      </c>
      <c r="C368" s="3">
        <v>8</v>
      </c>
      <c r="D368" s="3">
        <v>17</v>
      </c>
      <c r="E368" s="3" t="s">
        <v>10</v>
      </c>
      <c r="F368" t="s">
        <v>38</v>
      </c>
      <c r="G368">
        <v>0.05</v>
      </c>
      <c r="H368" t="s">
        <v>16</v>
      </c>
      <c r="I368">
        <v>0.1</v>
      </c>
    </row>
    <row r="369" spans="1:9" x14ac:dyDescent="0.25">
      <c r="A369" s="4">
        <v>42727</v>
      </c>
      <c r="B369" s="3">
        <v>2</v>
      </c>
      <c r="C369" s="3">
        <v>8</v>
      </c>
      <c r="D369" s="3">
        <v>18</v>
      </c>
      <c r="E369" s="3" t="s">
        <v>10</v>
      </c>
    </row>
    <row r="370" spans="1:9" x14ac:dyDescent="0.25">
      <c r="A370" s="4">
        <v>42727</v>
      </c>
      <c r="B370" s="3">
        <v>2</v>
      </c>
      <c r="C370" s="3">
        <v>8</v>
      </c>
      <c r="D370" s="3">
        <v>19</v>
      </c>
      <c r="E370" s="3" t="s">
        <v>10</v>
      </c>
    </row>
    <row r="371" spans="1:9" x14ac:dyDescent="0.25">
      <c r="A371" s="4">
        <v>42727</v>
      </c>
      <c r="B371" s="3">
        <v>2</v>
      </c>
      <c r="C371" s="3">
        <v>8</v>
      </c>
      <c r="D371" s="3">
        <v>20</v>
      </c>
      <c r="E371" s="3" t="s">
        <v>10</v>
      </c>
    </row>
    <row r="372" spans="1:9" x14ac:dyDescent="0.25">
      <c r="A372" s="4">
        <v>42727</v>
      </c>
      <c r="B372" s="3">
        <v>2</v>
      </c>
      <c r="C372" s="3">
        <v>8</v>
      </c>
      <c r="D372" s="3">
        <v>21</v>
      </c>
      <c r="E372" s="3" t="s">
        <v>10</v>
      </c>
    </row>
    <row r="373" spans="1:9" x14ac:dyDescent="0.25">
      <c r="A373" s="4">
        <v>42727</v>
      </c>
      <c r="B373" s="3">
        <v>2</v>
      </c>
      <c r="C373" s="3">
        <v>8</v>
      </c>
      <c r="D373" s="3">
        <v>22</v>
      </c>
      <c r="E373" s="3" t="s">
        <v>10</v>
      </c>
    </row>
    <row r="374" spans="1:9" x14ac:dyDescent="0.25">
      <c r="A374" s="4">
        <v>42727</v>
      </c>
      <c r="B374" s="3">
        <v>2</v>
      </c>
      <c r="C374" s="3">
        <v>8</v>
      </c>
      <c r="D374" s="3">
        <v>23</v>
      </c>
      <c r="E374" s="3" t="s">
        <v>10</v>
      </c>
      <c r="F374" t="s">
        <v>16</v>
      </c>
      <c r="G374">
        <v>0.05</v>
      </c>
    </row>
    <row r="375" spans="1:9" x14ac:dyDescent="0.25">
      <c r="A375" s="4">
        <v>42727</v>
      </c>
      <c r="B375" s="3">
        <v>2</v>
      </c>
      <c r="C375" s="3">
        <v>8</v>
      </c>
      <c r="D375" s="3">
        <v>24</v>
      </c>
      <c r="E375" s="3" t="s">
        <v>10</v>
      </c>
      <c r="F375" t="s">
        <v>38</v>
      </c>
      <c r="G375">
        <v>0.05</v>
      </c>
    </row>
    <row r="376" spans="1:9" x14ac:dyDescent="0.25">
      <c r="A376" s="4">
        <v>42727</v>
      </c>
      <c r="B376" s="3">
        <v>2</v>
      </c>
      <c r="C376" s="3">
        <v>8</v>
      </c>
      <c r="D376" s="3">
        <v>25</v>
      </c>
      <c r="E376" s="3" t="s">
        <v>10</v>
      </c>
      <c r="F376" t="s">
        <v>38</v>
      </c>
      <c r="G376">
        <v>0.05</v>
      </c>
    </row>
    <row r="377" spans="1:9" x14ac:dyDescent="0.25">
      <c r="A377" s="4">
        <v>42727</v>
      </c>
      <c r="B377" s="3">
        <v>2</v>
      </c>
      <c r="C377" s="3">
        <v>8</v>
      </c>
      <c r="D377" s="3">
        <v>26</v>
      </c>
      <c r="E377" s="3" t="s">
        <v>10</v>
      </c>
      <c r="F377" t="s">
        <v>16</v>
      </c>
      <c r="G377">
        <v>0.1</v>
      </c>
    </row>
    <row r="378" spans="1:9" x14ac:dyDescent="0.25">
      <c r="A378" s="4">
        <v>42727</v>
      </c>
      <c r="B378" s="3">
        <v>2</v>
      </c>
      <c r="C378" s="3">
        <v>8</v>
      </c>
      <c r="D378" s="3">
        <v>27</v>
      </c>
      <c r="E378" s="3" t="s">
        <v>10</v>
      </c>
      <c r="F378" t="s">
        <v>38</v>
      </c>
      <c r="G378">
        <v>0.1</v>
      </c>
      <c r="H378" t="s">
        <v>16</v>
      </c>
      <c r="I378">
        <v>0.2</v>
      </c>
    </row>
    <row r="379" spans="1:9" x14ac:dyDescent="0.25">
      <c r="A379" s="4">
        <v>42727</v>
      </c>
      <c r="B379" s="3">
        <v>2</v>
      </c>
      <c r="C379" s="3">
        <v>8</v>
      </c>
      <c r="D379" s="3">
        <v>28</v>
      </c>
      <c r="E379" s="3" t="s">
        <v>10</v>
      </c>
    </row>
    <row r="380" spans="1:9" x14ac:dyDescent="0.25">
      <c r="A380" s="4">
        <v>42727</v>
      </c>
      <c r="B380" s="3">
        <v>2</v>
      </c>
      <c r="C380" s="3">
        <v>8</v>
      </c>
      <c r="D380" s="3">
        <v>29</v>
      </c>
      <c r="E380" s="3" t="s">
        <v>10</v>
      </c>
      <c r="F380" t="s">
        <v>16</v>
      </c>
      <c r="G380">
        <v>0.1</v>
      </c>
    </row>
    <row r="381" spans="1:9" x14ac:dyDescent="0.25">
      <c r="A381" s="4">
        <v>42727</v>
      </c>
      <c r="B381" s="3">
        <v>2</v>
      </c>
      <c r="C381" s="3">
        <v>8</v>
      </c>
      <c r="D381" s="3">
        <v>30</v>
      </c>
      <c r="E381" s="3" t="s">
        <v>10</v>
      </c>
    </row>
    <row r="382" spans="1:9" x14ac:dyDescent="0.25">
      <c r="A382" s="4">
        <v>42727</v>
      </c>
      <c r="B382" s="3">
        <v>2</v>
      </c>
      <c r="C382" s="3">
        <v>8</v>
      </c>
      <c r="D382" s="3">
        <v>31</v>
      </c>
      <c r="E382" s="3" t="s">
        <v>10</v>
      </c>
    </row>
    <row r="383" spans="1:9" x14ac:dyDescent="0.25">
      <c r="A383" s="4">
        <v>42727</v>
      </c>
      <c r="B383" s="3">
        <v>2</v>
      </c>
      <c r="C383" s="3">
        <v>8</v>
      </c>
      <c r="D383" s="3">
        <v>32</v>
      </c>
      <c r="E383" s="3" t="s">
        <v>10</v>
      </c>
    </row>
    <row r="384" spans="1:9" x14ac:dyDescent="0.25">
      <c r="A384" s="4">
        <v>42727</v>
      </c>
      <c r="B384" s="3">
        <v>2</v>
      </c>
      <c r="C384" s="3">
        <v>8</v>
      </c>
      <c r="D384" s="3">
        <v>33</v>
      </c>
      <c r="E384" s="3" t="s">
        <v>10</v>
      </c>
      <c r="F384" t="s">
        <v>16</v>
      </c>
      <c r="G384">
        <v>0.05</v>
      </c>
    </row>
    <row r="385" spans="1:9" x14ac:dyDescent="0.25">
      <c r="A385" s="4">
        <v>42727</v>
      </c>
      <c r="B385" s="3">
        <v>2</v>
      </c>
      <c r="C385" s="3">
        <v>8</v>
      </c>
      <c r="D385" s="3">
        <v>34</v>
      </c>
      <c r="E385" s="3" t="s">
        <v>10</v>
      </c>
      <c r="F385" t="s">
        <v>16</v>
      </c>
      <c r="G385">
        <v>0.05</v>
      </c>
    </row>
    <row r="386" spans="1:9" x14ac:dyDescent="0.25">
      <c r="A386" s="4">
        <v>42727</v>
      </c>
      <c r="B386" s="3">
        <v>2</v>
      </c>
      <c r="C386" s="3">
        <v>8</v>
      </c>
      <c r="D386" s="3">
        <v>35</v>
      </c>
      <c r="E386" s="3" t="s">
        <v>10</v>
      </c>
    </row>
    <row r="387" spans="1:9" x14ac:dyDescent="0.25">
      <c r="A387" s="4">
        <v>42727</v>
      </c>
      <c r="B387" s="3">
        <v>2</v>
      </c>
      <c r="C387" s="3">
        <v>8</v>
      </c>
      <c r="D387" s="3">
        <v>36</v>
      </c>
      <c r="E387" s="3" t="s">
        <v>10</v>
      </c>
    </row>
    <row r="388" spans="1:9" x14ac:dyDescent="0.25">
      <c r="A388" s="4">
        <v>42727</v>
      </c>
      <c r="B388" s="3">
        <v>2</v>
      </c>
      <c r="C388" s="3">
        <v>8</v>
      </c>
      <c r="D388" s="3">
        <v>37</v>
      </c>
      <c r="E388" s="3" t="s">
        <v>10</v>
      </c>
      <c r="F388" t="s">
        <v>16</v>
      </c>
      <c r="G388">
        <v>0.05</v>
      </c>
    </row>
    <row r="389" spans="1:9" x14ac:dyDescent="0.25">
      <c r="A389" s="4">
        <v>42727</v>
      </c>
      <c r="B389" s="3">
        <v>2</v>
      </c>
      <c r="C389" s="3">
        <v>8</v>
      </c>
      <c r="D389" s="3">
        <v>38</v>
      </c>
      <c r="E389" s="3" t="s">
        <v>10</v>
      </c>
    </row>
    <row r="390" spans="1:9" x14ac:dyDescent="0.25">
      <c r="A390" s="4">
        <v>42727</v>
      </c>
      <c r="B390" s="3">
        <v>2</v>
      </c>
      <c r="C390" s="3">
        <v>8</v>
      </c>
      <c r="D390" s="3">
        <v>39</v>
      </c>
      <c r="E390" s="3" t="s">
        <v>10</v>
      </c>
      <c r="F390" t="s">
        <v>16</v>
      </c>
      <c r="G390">
        <v>0.2</v>
      </c>
    </row>
    <row r="391" spans="1:9" x14ac:dyDescent="0.25">
      <c r="A391" s="4">
        <v>42727</v>
      </c>
      <c r="B391" s="3">
        <v>2</v>
      </c>
      <c r="C391" s="3">
        <v>8</v>
      </c>
      <c r="D391" s="3">
        <v>40</v>
      </c>
      <c r="E391" s="3" t="s">
        <v>10</v>
      </c>
      <c r="F391" t="s">
        <v>16</v>
      </c>
      <c r="G391">
        <v>0.1</v>
      </c>
    </row>
    <row r="392" spans="1:9" x14ac:dyDescent="0.25">
      <c r="A392" s="4">
        <v>42727</v>
      </c>
      <c r="B392" s="3">
        <v>2</v>
      </c>
      <c r="C392" s="3">
        <v>8</v>
      </c>
      <c r="D392" s="3">
        <v>41</v>
      </c>
      <c r="E392" s="3" t="s">
        <v>10</v>
      </c>
    </row>
    <row r="393" spans="1:9" x14ac:dyDescent="0.25">
      <c r="A393" s="4">
        <v>42727</v>
      </c>
      <c r="B393" s="3">
        <v>2</v>
      </c>
      <c r="C393" s="3">
        <v>8</v>
      </c>
      <c r="D393" s="3">
        <v>42</v>
      </c>
      <c r="E393" s="3" t="s">
        <v>10</v>
      </c>
      <c r="F393" t="s">
        <v>16</v>
      </c>
      <c r="G393">
        <v>0.2</v>
      </c>
      <c r="H393" t="s">
        <v>38</v>
      </c>
      <c r="I393">
        <v>0.1</v>
      </c>
    </row>
    <row r="394" spans="1:9" x14ac:dyDescent="0.25">
      <c r="A394" s="4">
        <v>42727</v>
      </c>
      <c r="B394" s="3">
        <v>2</v>
      </c>
      <c r="C394" s="3">
        <v>8</v>
      </c>
      <c r="D394" s="3">
        <v>43</v>
      </c>
      <c r="E394" s="3" t="s">
        <v>10</v>
      </c>
    </row>
    <row r="395" spans="1:9" x14ac:dyDescent="0.25">
      <c r="A395" s="4">
        <v>42727</v>
      </c>
      <c r="B395" s="3">
        <v>2</v>
      </c>
      <c r="C395" s="3">
        <v>8</v>
      </c>
      <c r="D395" s="3">
        <v>44</v>
      </c>
      <c r="E395" s="3" t="s">
        <v>10</v>
      </c>
      <c r="F395" t="s">
        <v>38</v>
      </c>
      <c r="G395">
        <v>0.05</v>
      </c>
    </row>
    <row r="396" spans="1:9" x14ac:dyDescent="0.25">
      <c r="A396" s="4">
        <v>42727</v>
      </c>
      <c r="B396" s="3">
        <v>2</v>
      </c>
      <c r="C396" s="3">
        <v>8</v>
      </c>
      <c r="D396" s="3">
        <v>45</v>
      </c>
      <c r="E396" s="3" t="s">
        <v>10</v>
      </c>
      <c r="F396" t="s">
        <v>16</v>
      </c>
      <c r="G396">
        <v>0.1</v>
      </c>
    </row>
    <row r="397" spans="1:9" x14ac:dyDescent="0.25">
      <c r="A397" s="4">
        <v>42727</v>
      </c>
      <c r="B397" s="3">
        <v>2</v>
      </c>
      <c r="C397" s="3">
        <v>8</v>
      </c>
      <c r="D397" s="3">
        <v>46</v>
      </c>
      <c r="E397" s="3" t="s">
        <v>10</v>
      </c>
      <c r="F397" t="s">
        <v>16</v>
      </c>
      <c r="G397">
        <v>0.1</v>
      </c>
    </row>
    <row r="398" spans="1:9" x14ac:dyDescent="0.25">
      <c r="A398" s="4">
        <v>42727</v>
      </c>
      <c r="B398" s="3">
        <v>2</v>
      </c>
      <c r="C398" s="3">
        <v>8</v>
      </c>
      <c r="D398" s="3">
        <v>47</v>
      </c>
      <c r="E398" s="3" t="s">
        <v>10</v>
      </c>
      <c r="F398" t="s">
        <v>16</v>
      </c>
      <c r="G398">
        <v>0.05</v>
      </c>
    </row>
    <row r="399" spans="1:9" x14ac:dyDescent="0.25">
      <c r="A399" s="4">
        <v>42727</v>
      </c>
      <c r="B399" s="3">
        <v>2</v>
      </c>
      <c r="C399" s="3">
        <v>8</v>
      </c>
      <c r="D399" s="3">
        <v>48</v>
      </c>
      <c r="E399" s="3" t="s">
        <v>10</v>
      </c>
    </row>
    <row r="400" spans="1:9" x14ac:dyDescent="0.25">
      <c r="A400" s="4">
        <v>42727</v>
      </c>
      <c r="B400" s="3">
        <v>2</v>
      </c>
      <c r="C400" s="3">
        <v>8</v>
      </c>
      <c r="D400" s="3">
        <v>49</v>
      </c>
      <c r="E400" s="3" t="s">
        <v>10</v>
      </c>
    </row>
    <row r="401" spans="1:11" x14ac:dyDescent="0.25">
      <c r="A401" s="4">
        <v>42727</v>
      </c>
      <c r="B401" s="3">
        <v>2</v>
      </c>
      <c r="C401" s="3">
        <v>8</v>
      </c>
      <c r="D401" s="3">
        <v>50</v>
      </c>
      <c r="E401" s="3" t="s">
        <v>10</v>
      </c>
      <c r="F401" t="s">
        <v>39</v>
      </c>
      <c r="G401">
        <v>0.1</v>
      </c>
    </row>
    <row r="402" spans="1:11" x14ac:dyDescent="0.25">
      <c r="A402" s="4">
        <v>42725</v>
      </c>
      <c r="B402" s="3">
        <v>3</v>
      </c>
      <c r="C402" s="3">
        <v>9</v>
      </c>
      <c r="D402" s="3">
        <v>1</v>
      </c>
      <c r="E402" s="3" t="s">
        <v>10</v>
      </c>
      <c r="F402" t="s">
        <v>18</v>
      </c>
      <c r="G402">
        <v>10</v>
      </c>
      <c r="H402" t="s">
        <v>18</v>
      </c>
      <c r="I402">
        <v>15</v>
      </c>
    </row>
    <row r="403" spans="1:11" x14ac:dyDescent="0.25">
      <c r="A403" s="4">
        <v>42725</v>
      </c>
      <c r="B403" s="3">
        <v>3</v>
      </c>
      <c r="C403" s="3">
        <v>9</v>
      </c>
      <c r="D403" s="3">
        <v>2</v>
      </c>
      <c r="E403" s="3" t="s">
        <v>10</v>
      </c>
      <c r="F403" t="s">
        <v>35</v>
      </c>
      <c r="G403">
        <v>0.1</v>
      </c>
      <c r="H403" t="s">
        <v>15</v>
      </c>
    </row>
    <row r="404" spans="1:11" x14ac:dyDescent="0.25">
      <c r="A404" s="4">
        <v>42725</v>
      </c>
      <c r="B404" s="3">
        <v>3</v>
      </c>
      <c r="C404" s="3">
        <v>9</v>
      </c>
      <c r="D404" s="3">
        <v>3</v>
      </c>
      <c r="E404" s="3" t="s">
        <v>10</v>
      </c>
      <c r="F404" t="s">
        <v>15</v>
      </c>
    </row>
    <row r="405" spans="1:11" x14ac:dyDescent="0.25">
      <c r="A405" s="4">
        <v>42725</v>
      </c>
      <c r="B405" s="3">
        <v>3</v>
      </c>
      <c r="C405" s="3">
        <v>9</v>
      </c>
      <c r="D405" s="3">
        <v>4</v>
      </c>
      <c r="E405" s="3" t="s">
        <v>10</v>
      </c>
      <c r="F405" t="s">
        <v>18</v>
      </c>
      <c r="G405">
        <v>10</v>
      </c>
      <c r="H405" t="s">
        <v>18</v>
      </c>
      <c r="I405">
        <v>18</v>
      </c>
    </row>
    <row r="406" spans="1:11" x14ac:dyDescent="0.25">
      <c r="A406" s="4">
        <v>42725</v>
      </c>
      <c r="B406" s="3">
        <v>3</v>
      </c>
      <c r="C406" s="3">
        <v>9</v>
      </c>
      <c r="D406" s="3">
        <v>5</v>
      </c>
      <c r="E406" s="3" t="s">
        <v>10</v>
      </c>
      <c r="F406" t="s">
        <v>15</v>
      </c>
    </row>
    <row r="407" spans="1:11" x14ac:dyDescent="0.25">
      <c r="A407" s="4">
        <v>42725</v>
      </c>
      <c r="B407" s="3">
        <v>3</v>
      </c>
      <c r="C407" s="3">
        <v>9</v>
      </c>
      <c r="D407" s="3">
        <v>6</v>
      </c>
      <c r="E407" s="3" t="s">
        <v>10</v>
      </c>
      <c r="F407" t="s">
        <v>26</v>
      </c>
      <c r="G407">
        <v>0.01</v>
      </c>
      <c r="H407" t="s">
        <v>15</v>
      </c>
    </row>
    <row r="408" spans="1:11" x14ac:dyDescent="0.25">
      <c r="A408" s="4">
        <v>42725</v>
      </c>
      <c r="B408" s="3">
        <v>3</v>
      </c>
      <c r="C408" s="3">
        <v>9</v>
      </c>
      <c r="D408" s="3">
        <v>7</v>
      </c>
      <c r="E408" s="3" t="s">
        <v>10</v>
      </c>
      <c r="F408" t="s">
        <v>15</v>
      </c>
    </row>
    <row r="409" spans="1:11" x14ac:dyDescent="0.25">
      <c r="A409" s="4">
        <v>42725</v>
      </c>
      <c r="B409" s="3">
        <v>3</v>
      </c>
      <c r="C409" s="3">
        <v>9</v>
      </c>
      <c r="D409" s="3">
        <v>8</v>
      </c>
      <c r="E409" s="3" t="s">
        <v>10</v>
      </c>
      <c r="F409" t="s">
        <v>26</v>
      </c>
      <c r="G409">
        <v>0.3</v>
      </c>
    </row>
    <row r="410" spans="1:11" x14ac:dyDescent="0.25">
      <c r="A410" s="4">
        <v>42725</v>
      </c>
      <c r="B410" s="3">
        <v>3</v>
      </c>
      <c r="C410" s="3">
        <v>9</v>
      </c>
      <c r="D410" s="3">
        <v>9</v>
      </c>
      <c r="E410" s="3" t="s">
        <v>10</v>
      </c>
      <c r="F410" t="s">
        <v>26</v>
      </c>
      <c r="G410">
        <v>0.4</v>
      </c>
      <c r="H410" t="s">
        <v>26</v>
      </c>
      <c r="I410">
        <v>1.5</v>
      </c>
      <c r="J410" t="s">
        <v>18</v>
      </c>
      <c r="K410">
        <v>15</v>
      </c>
    </row>
    <row r="411" spans="1:11" x14ac:dyDescent="0.25">
      <c r="A411" s="4">
        <v>42725</v>
      </c>
      <c r="B411" s="3">
        <v>3</v>
      </c>
      <c r="C411" s="3">
        <v>9</v>
      </c>
      <c r="D411" s="3">
        <v>10</v>
      </c>
      <c r="E411" s="3" t="s">
        <v>10</v>
      </c>
      <c r="F411" t="s">
        <v>15</v>
      </c>
    </row>
    <row r="412" spans="1:11" x14ac:dyDescent="0.25">
      <c r="A412" s="4">
        <v>42725</v>
      </c>
      <c r="B412" s="3">
        <v>3</v>
      </c>
      <c r="C412" s="3">
        <v>9</v>
      </c>
      <c r="D412" s="3">
        <v>11</v>
      </c>
      <c r="E412" s="3" t="s">
        <v>10</v>
      </c>
      <c r="F412" t="s">
        <v>35</v>
      </c>
      <c r="G412">
        <v>0.05</v>
      </c>
      <c r="H412" t="s">
        <v>18</v>
      </c>
      <c r="I412">
        <v>15</v>
      </c>
    </row>
    <row r="413" spans="1:11" x14ac:dyDescent="0.25">
      <c r="A413" s="4">
        <v>42725</v>
      </c>
      <c r="B413" s="3">
        <v>3</v>
      </c>
      <c r="C413" s="3">
        <v>9</v>
      </c>
      <c r="D413" s="3">
        <v>12</v>
      </c>
      <c r="E413" s="3" t="s">
        <v>10</v>
      </c>
      <c r="F413" t="s">
        <v>26</v>
      </c>
      <c r="G413">
        <v>0.3</v>
      </c>
      <c r="H413" t="s">
        <v>18</v>
      </c>
      <c r="I413">
        <v>10</v>
      </c>
    </row>
    <row r="414" spans="1:11" x14ac:dyDescent="0.25">
      <c r="A414" s="4">
        <v>42725</v>
      </c>
      <c r="B414" s="3">
        <v>3</v>
      </c>
      <c r="C414" s="3">
        <v>9</v>
      </c>
      <c r="D414" s="3">
        <v>13</v>
      </c>
      <c r="E414" s="3" t="s">
        <v>10</v>
      </c>
      <c r="F414" t="s">
        <v>26</v>
      </c>
      <c r="G414">
        <v>0.5</v>
      </c>
      <c r="H414" t="s">
        <v>18</v>
      </c>
      <c r="I414">
        <v>8</v>
      </c>
    </row>
    <row r="415" spans="1:11" x14ac:dyDescent="0.25">
      <c r="A415" s="4">
        <v>42725</v>
      </c>
      <c r="B415" s="3">
        <v>3</v>
      </c>
      <c r="C415" s="3">
        <v>9</v>
      </c>
      <c r="D415" s="3">
        <v>14</v>
      </c>
      <c r="E415" s="3" t="s">
        <v>10</v>
      </c>
      <c r="F415" t="s">
        <v>40</v>
      </c>
      <c r="G415">
        <v>0.05</v>
      </c>
      <c r="H415" t="s">
        <v>26</v>
      </c>
      <c r="I415">
        <v>0.5</v>
      </c>
      <c r="J415" t="s">
        <v>18</v>
      </c>
      <c r="K415">
        <v>15</v>
      </c>
    </row>
    <row r="416" spans="1:11" x14ac:dyDescent="0.25">
      <c r="A416" s="4">
        <v>42725</v>
      </c>
      <c r="B416" s="3">
        <v>3</v>
      </c>
      <c r="C416" s="3">
        <v>9</v>
      </c>
      <c r="D416" s="3">
        <v>15</v>
      </c>
      <c r="E416" s="3" t="s">
        <v>10</v>
      </c>
      <c r="F416" t="s">
        <v>26</v>
      </c>
      <c r="G416">
        <v>0.6</v>
      </c>
      <c r="H416" t="s">
        <v>26</v>
      </c>
      <c r="I416">
        <v>0.1</v>
      </c>
      <c r="J416" t="s">
        <v>15</v>
      </c>
    </row>
    <row r="417" spans="1:11" x14ac:dyDescent="0.25">
      <c r="A417" s="4">
        <v>42725</v>
      </c>
      <c r="B417" s="3">
        <v>3</v>
      </c>
      <c r="C417" s="3">
        <v>9</v>
      </c>
      <c r="D417" s="3">
        <v>16</v>
      </c>
      <c r="E417" s="3" t="s">
        <v>10</v>
      </c>
      <c r="F417" t="s">
        <v>26</v>
      </c>
      <c r="G417">
        <v>0.4</v>
      </c>
      <c r="H417" t="s">
        <v>26</v>
      </c>
      <c r="I417">
        <v>0.6</v>
      </c>
      <c r="J417" t="s">
        <v>15</v>
      </c>
    </row>
    <row r="418" spans="1:11" x14ac:dyDescent="0.25">
      <c r="A418" s="4">
        <v>42725</v>
      </c>
      <c r="B418" s="3">
        <v>3</v>
      </c>
      <c r="C418" s="3">
        <v>9</v>
      </c>
      <c r="D418" s="3">
        <v>17</v>
      </c>
      <c r="E418" s="3" t="s">
        <v>13</v>
      </c>
      <c r="F418" t="s">
        <v>18</v>
      </c>
      <c r="G418">
        <v>14</v>
      </c>
    </row>
    <row r="419" spans="1:11" x14ac:dyDescent="0.25">
      <c r="A419" s="4">
        <v>42725</v>
      </c>
      <c r="B419" s="3">
        <v>3</v>
      </c>
      <c r="C419" s="3">
        <v>9</v>
      </c>
      <c r="D419" s="3">
        <v>18</v>
      </c>
      <c r="E419" s="3" t="s">
        <v>10</v>
      </c>
      <c r="F419" t="s">
        <v>25</v>
      </c>
      <c r="G419">
        <v>0.1</v>
      </c>
      <c r="H419" t="s">
        <v>26</v>
      </c>
      <c r="I419">
        <v>0.2</v>
      </c>
      <c r="J419" t="s">
        <v>15</v>
      </c>
    </row>
    <row r="420" spans="1:11" x14ac:dyDescent="0.25">
      <c r="A420" s="4">
        <v>42725</v>
      </c>
      <c r="B420" s="3">
        <v>3</v>
      </c>
      <c r="C420" s="3">
        <v>9</v>
      </c>
      <c r="D420" s="3">
        <v>19</v>
      </c>
      <c r="E420" s="3" t="s">
        <v>13</v>
      </c>
    </row>
    <row r="421" spans="1:11" x14ac:dyDescent="0.25">
      <c r="A421" s="4">
        <v>42725</v>
      </c>
      <c r="B421" s="3">
        <v>3</v>
      </c>
      <c r="C421" s="3">
        <v>9</v>
      </c>
      <c r="D421" s="3">
        <v>20</v>
      </c>
      <c r="E421" s="3" t="s">
        <v>11</v>
      </c>
      <c r="F421" t="s">
        <v>18</v>
      </c>
      <c r="G421">
        <v>13</v>
      </c>
    </row>
    <row r="422" spans="1:11" x14ac:dyDescent="0.25">
      <c r="A422" s="4">
        <v>42725</v>
      </c>
      <c r="B422" s="3">
        <v>3</v>
      </c>
      <c r="C422" s="3">
        <v>9</v>
      </c>
      <c r="D422" s="3">
        <v>21</v>
      </c>
      <c r="E422" s="3" t="s">
        <v>13</v>
      </c>
      <c r="F422" t="s">
        <v>15</v>
      </c>
    </row>
    <row r="423" spans="1:11" x14ac:dyDescent="0.25">
      <c r="A423" s="4">
        <v>42725</v>
      </c>
      <c r="B423" s="3">
        <v>3</v>
      </c>
      <c r="C423" s="3">
        <v>9</v>
      </c>
      <c r="D423" s="3">
        <v>22</v>
      </c>
      <c r="E423" s="3" t="s">
        <v>10</v>
      </c>
      <c r="F423" t="s">
        <v>16</v>
      </c>
      <c r="G423">
        <v>0.1</v>
      </c>
      <c r="H423" t="s">
        <v>26</v>
      </c>
      <c r="I423">
        <v>0.3</v>
      </c>
      <c r="J423" t="s">
        <v>53</v>
      </c>
      <c r="K423">
        <v>12</v>
      </c>
    </row>
    <row r="424" spans="1:11" x14ac:dyDescent="0.25">
      <c r="A424" s="4">
        <v>42725</v>
      </c>
      <c r="B424" s="3">
        <v>3</v>
      </c>
      <c r="C424" s="3">
        <v>9</v>
      </c>
      <c r="D424" s="3">
        <v>23</v>
      </c>
      <c r="E424" s="3" t="s">
        <v>10</v>
      </c>
      <c r="F424" t="s">
        <v>26</v>
      </c>
      <c r="G424">
        <v>0.5</v>
      </c>
      <c r="H424" t="s">
        <v>54</v>
      </c>
      <c r="I424">
        <v>8</v>
      </c>
    </row>
    <row r="425" spans="1:11" x14ac:dyDescent="0.25">
      <c r="A425" s="4">
        <v>42725</v>
      </c>
      <c r="B425" s="3">
        <v>3</v>
      </c>
      <c r="C425" s="3">
        <v>9</v>
      </c>
      <c r="D425" s="3">
        <v>24</v>
      </c>
      <c r="E425" s="3" t="s">
        <v>10</v>
      </c>
      <c r="F425" t="s">
        <v>26</v>
      </c>
      <c r="G425">
        <v>0.3</v>
      </c>
      <c r="H425" t="s">
        <v>54</v>
      </c>
      <c r="I425">
        <v>8</v>
      </c>
    </row>
    <row r="426" spans="1:11" x14ac:dyDescent="0.25">
      <c r="A426" s="4">
        <v>42725</v>
      </c>
      <c r="B426" s="3">
        <v>3</v>
      </c>
      <c r="C426" s="3">
        <v>9</v>
      </c>
      <c r="D426" s="3">
        <v>25</v>
      </c>
      <c r="E426" s="3" t="s">
        <v>10</v>
      </c>
      <c r="F426" t="s">
        <v>26</v>
      </c>
      <c r="G426">
        <v>0.1</v>
      </c>
      <c r="H426" t="s">
        <v>26</v>
      </c>
      <c r="I426">
        <v>0.5</v>
      </c>
    </row>
    <row r="427" spans="1:11" x14ac:dyDescent="0.25">
      <c r="A427" s="4">
        <v>42725</v>
      </c>
      <c r="B427" s="3">
        <v>3</v>
      </c>
      <c r="C427" s="3">
        <v>9</v>
      </c>
      <c r="D427" s="3">
        <v>26</v>
      </c>
      <c r="E427" s="3" t="s">
        <v>10</v>
      </c>
      <c r="F427" t="s">
        <v>26</v>
      </c>
      <c r="G427">
        <v>0.6</v>
      </c>
    </row>
    <row r="428" spans="1:11" x14ac:dyDescent="0.25">
      <c r="A428" s="4">
        <v>42725</v>
      </c>
      <c r="B428" s="3">
        <v>3</v>
      </c>
      <c r="C428" s="3">
        <v>9</v>
      </c>
      <c r="D428" s="3">
        <v>27</v>
      </c>
      <c r="E428" s="3" t="s">
        <v>10</v>
      </c>
      <c r="F428" t="s">
        <v>35</v>
      </c>
      <c r="G428">
        <v>0.3</v>
      </c>
    </row>
    <row r="429" spans="1:11" x14ac:dyDescent="0.25">
      <c r="A429" s="4">
        <v>42725</v>
      </c>
      <c r="B429" s="3">
        <v>3</v>
      </c>
      <c r="C429" s="3">
        <v>9</v>
      </c>
      <c r="D429" s="3">
        <v>28</v>
      </c>
      <c r="E429" s="3" t="s">
        <v>10</v>
      </c>
      <c r="F429" t="s">
        <v>26</v>
      </c>
      <c r="G429">
        <v>0.3</v>
      </c>
    </row>
    <row r="430" spans="1:11" x14ac:dyDescent="0.25">
      <c r="A430" s="4">
        <v>42725</v>
      </c>
      <c r="B430" s="3">
        <v>3</v>
      </c>
      <c r="C430" s="3">
        <v>9</v>
      </c>
      <c r="D430" s="3">
        <v>29</v>
      </c>
      <c r="E430" s="3" t="s">
        <v>10</v>
      </c>
      <c r="F430" t="s">
        <v>35</v>
      </c>
      <c r="G430">
        <v>0.1</v>
      </c>
      <c r="H430" t="s">
        <v>54</v>
      </c>
      <c r="I430">
        <v>8</v>
      </c>
    </row>
    <row r="431" spans="1:11" x14ac:dyDescent="0.25">
      <c r="A431" s="4">
        <v>42725</v>
      </c>
      <c r="B431" s="3">
        <v>3</v>
      </c>
      <c r="C431" s="3">
        <v>9</v>
      </c>
      <c r="D431" s="3">
        <v>30</v>
      </c>
      <c r="E431" s="3" t="s">
        <v>10</v>
      </c>
      <c r="F431" t="s">
        <v>46</v>
      </c>
      <c r="G431">
        <v>0.05</v>
      </c>
      <c r="H431" t="s">
        <v>29</v>
      </c>
      <c r="I431">
        <v>0.05</v>
      </c>
      <c r="J431" t="s">
        <v>53</v>
      </c>
      <c r="K431">
        <v>3</v>
      </c>
    </row>
    <row r="432" spans="1:11" x14ac:dyDescent="0.25">
      <c r="A432" s="4">
        <v>42725</v>
      </c>
      <c r="B432" s="3">
        <v>3</v>
      </c>
      <c r="C432" s="3">
        <v>9</v>
      </c>
      <c r="D432" s="3">
        <v>31</v>
      </c>
      <c r="E432" s="3" t="s">
        <v>10</v>
      </c>
      <c r="F432" t="s">
        <v>32</v>
      </c>
      <c r="G432">
        <v>0.01</v>
      </c>
      <c r="H432" t="s">
        <v>54</v>
      </c>
      <c r="I432">
        <v>8</v>
      </c>
    </row>
    <row r="433" spans="1:10" x14ac:dyDescent="0.25">
      <c r="A433" s="4">
        <v>42725</v>
      </c>
      <c r="B433" s="3">
        <v>3</v>
      </c>
      <c r="C433" s="3">
        <v>9</v>
      </c>
      <c r="D433" s="3">
        <v>32</v>
      </c>
      <c r="E433" s="3" t="s">
        <v>10</v>
      </c>
      <c r="F433" t="s">
        <v>54</v>
      </c>
      <c r="G433">
        <v>10</v>
      </c>
    </row>
    <row r="434" spans="1:10" x14ac:dyDescent="0.25">
      <c r="A434" s="4">
        <v>42725</v>
      </c>
      <c r="B434" s="3">
        <v>3</v>
      </c>
      <c r="C434" s="3">
        <v>9</v>
      </c>
      <c r="D434" s="3">
        <v>33</v>
      </c>
      <c r="E434" s="3" t="s">
        <v>10</v>
      </c>
      <c r="F434" t="s">
        <v>43</v>
      </c>
      <c r="G434">
        <v>5</v>
      </c>
      <c r="H434" t="s">
        <v>15</v>
      </c>
    </row>
    <row r="435" spans="1:10" x14ac:dyDescent="0.25">
      <c r="A435" s="4">
        <v>42725</v>
      </c>
      <c r="B435" s="3">
        <v>3</v>
      </c>
      <c r="C435" s="3">
        <v>9</v>
      </c>
      <c r="D435" s="3">
        <v>34</v>
      </c>
      <c r="E435" s="3" t="s">
        <v>10</v>
      </c>
      <c r="F435" t="s">
        <v>46</v>
      </c>
      <c r="G435">
        <v>0.05</v>
      </c>
    </row>
    <row r="436" spans="1:10" x14ac:dyDescent="0.25">
      <c r="A436" s="4">
        <v>42725</v>
      </c>
      <c r="B436" s="3">
        <v>3</v>
      </c>
      <c r="C436" s="3">
        <v>9</v>
      </c>
      <c r="D436" s="3">
        <v>35</v>
      </c>
      <c r="E436" s="3" t="s">
        <v>10</v>
      </c>
      <c r="F436" t="s">
        <v>35</v>
      </c>
      <c r="G436">
        <v>0.1</v>
      </c>
    </row>
    <row r="437" spans="1:10" x14ac:dyDescent="0.25">
      <c r="A437" s="4">
        <v>42725</v>
      </c>
      <c r="B437" s="3">
        <v>3</v>
      </c>
      <c r="C437" s="3">
        <v>9</v>
      </c>
      <c r="D437" s="3">
        <v>36</v>
      </c>
      <c r="E437" s="3" t="s">
        <v>10</v>
      </c>
      <c r="F437" t="s">
        <v>35</v>
      </c>
      <c r="G437">
        <v>0.3</v>
      </c>
    </row>
    <row r="438" spans="1:10" x14ac:dyDescent="0.25">
      <c r="A438" s="4">
        <v>42725</v>
      </c>
      <c r="B438" s="3">
        <v>3</v>
      </c>
      <c r="C438" s="3">
        <v>9</v>
      </c>
      <c r="D438" s="3">
        <v>37</v>
      </c>
      <c r="E438" s="3" t="s">
        <v>10</v>
      </c>
      <c r="F438" t="s">
        <v>35</v>
      </c>
      <c r="G438">
        <v>0.3</v>
      </c>
      <c r="H438" t="s">
        <v>26</v>
      </c>
      <c r="I438">
        <v>0.3</v>
      </c>
      <c r="J438" t="s">
        <v>15</v>
      </c>
    </row>
    <row r="439" spans="1:10" x14ac:dyDescent="0.25">
      <c r="A439" s="4">
        <v>42725</v>
      </c>
      <c r="B439" s="3">
        <v>3</v>
      </c>
      <c r="C439" s="3">
        <v>9</v>
      </c>
      <c r="D439" s="3">
        <v>38</v>
      </c>
      <c r="E439" s="3" t="s">
        <v>10</v>
      </c>
      <c r="F439" t="s">
        <v>26</v>
      </c>
      <c r="G439">
        <v>0.4</v>
      </c>
      <c r="H439" t="s">
        <v>15</v>
      </c>
    </row>
    <row r="440" spans="1:10" x14ac:dyDescent="0.25">
      <c r="A440" s="4">
        <v>42725</v>
      </c>
      <c r="B440" s="3">
        <v>3</v>
      </c>
      <c r="C440" s="3">
        <v>9</v>
      </c>
      <c r="D440" s="3">
        <v>39</v>
      </c>
      <c r="E440" s="3" t="s">
        <v>10</v>
      </c>
      <c r="F440" t="s">
        <v>15</v>
      </c>
    </row>
    <row r="441" spans="1:10" x14ac:dyDescent="0.25">
      <c r="A441" s="4">
        <v>42725</v>
      </c>
      <c r="B441" s="3">
        <v>3</v>
      </c>
      <c r="C441" s="3">
        <v>9</v>
      </c>
      <c r="D441" s="3">
        <v>40</v>
      </c>
      <c r="E441" s="3" t="s">
        <v>10</v>
      </c>
      <c r="F441" t="s">
        <v>46</v>
      </c>
      <c r="G441">
        <v>0.1</v>
      </c>
      <c r="H441" t="s">
        <v>15</v>
      </c>
    </row>
    <row r="442" spans="1:10" x14ac:dyDescent="0.25">
      <c r="A442" s="4">
        <v>42725</v>
      </c>
      <c r="B442" s="3">
        <v>3</v>
      </c>
      <c r="C442" s="3">
        <v>9</v>
      </c>
      <c r="D442" s="3">
        <v>41</v>
      </c>
      <c r="E442" s="3" t="s">
        <v>10</v>
      </c>
      <c r="F442" t="s">
        <v>35</v>
      </c>
      <c r="G442">
        <v>0.05</v>
      </c>
      <c r="H442" t="s">
        <v>43</v>
      </c>
      <c r="I442">
        <v>0.3</v>
      </c>
      <c r="J442" t="s">
        <v>15</v>
      </c>
    </row>
    <row r="443" spans="1:10" x14ac:dyDescent="0.25">
      <c r="A443" s="4">
        <v>42725</v>
      </c>
      <c r="B443" s="3">
        <v>3</v>
      </c>
      <c r="C443" s="3">
        <v>9</v>
      </c>
      <c r="D443" s="3">
        <v>42</v>
      </c>
      <c r="E443" s="3" t="s">
        <v>10</v>
      </c>
      <c r="F443" t="s">
        <v>26</v>
      </c>
      <c r="G443">
        <v>0.1</v>
      </c>
    </row>
    <row r="444" spans="1:10" x14ac:dyDescent="0.25">
      <c r="A444" s="4">
        <v>42725</v>
      </c>
      <c r="B444" s="3">
        <v>3</v>
      </c>
      <c r="C444" s="3">
        <v>9</v>
      </c>
      <c r="D444" s="3">
        <v>43</v>
      </c>
      <c r="E444" s="3" t="s">
        <v>10</v>
      </c>
      <c r="F444" t="s">
        <v>46</v>
      </c>
      <c r="G444">
        <v>0.05</v>
      </c>
    </row>
    <row r="445" spans="1:10" x14ac:dyDescent="0.25">
      <c r="A445" s="4">
        <v>42725</v>
      </c>
      <c r="B445" s="3">
        <v>3</v>
      </c>
      <c r="C445" s="3">
        <v>9</v>
      </c>
      <c r="D445" s="3">
        <v>44</v>
      </c>
      <c r="E445" s="3" t="s">
        <v>10</v>
      </c>
      <c r="F445" t="s">
        <v>35</v>
      </c>
      <c r="G445">
        <v>0.1</v>
      </c>
      <c r="H445" t="s">
        <v>26</v>
      </c>
      <c r="I445">
        <v>0.3</v>
      </c>
    </row>
    <row r="446" spans="1:10" x14ac:dyDescent="0.25">
      <c r="A446" s="4">
        <v>42725</v>
      </c>
      <c r="B446" s="3">
        <v>3</v>
      </c>
      <c r="C446" s="3">
        <v>9</v>
      </c>
      <c r="D446" s="3">
        <v>45</v>
      </c>
      <c r="E446" s="3" t="s">
        <v>10</v>
      </c>
      <c r="F446" t="s">
        <v>26</v>
      </c>
      <c r="G446">
        <v>0.05</v>
      </c>
      <c r="H446" t="s">
        <v>26</v>
      </c>
      <c r="I446">
        <v>0.4</v>
      </c>
      <c r="J446" t="s">
        <v>15</v>
      </c>
    </row>
    <row r="447" spans="1:10" x14ac:dyDescent="0.25">
      <c r="A447" s="4">
        <v>42725</v>
      </c>
      <c r="B447" s="3">
        <v>3</v>
      </c>
      <c r="C447" s="3">
        <v>9</v>
      </c>
      <c r="D447" s="3">
        <v>46</v>
      </c>
      <c r="E447" s="3" t="s">
        <v>10</v>
      </c>
      <c r="F447" t="s">
        <v>15</v>
      </c>
    </row>
    <row r="448" spans="1:10" x14ac:dyDescent="0.25">
      <c r="A448" s="4">
        <v>42725</v>
      </c>
      <c r="B448" s="3">
        <v>3</v>
      </c>
      <c r="C448" s="3">
        <v>9</v>
      </c>
      <c r="D448" s="3">
        <v>47</v>
      </c>
      <c r="E448" s="3" t="s">
        <v>10</v>
      </c>
      <c r="F448" t="s">
        <v>26</v>
      </c>
      <c r="G448">
        <v>0.05</v>
      </c>
      <c r="H448" t="s">
        <v>15</v>
      </c>
    </row>
    <row r="449" spans="1:9" x14ac:dyDescent="0.25">
      <c r="A449" s="4">
        <v>42725</v>
      </c>
      <c r="B449" s="3">
        <v>3</v>
      </c>
      <c r="C449" s="3">
        <v>9</v>
      </c>
      <c r="D449" s="3">
        <v>48</v>
      </c>
      <c r="E449" s="3" t="s">
        <v>11</v>
      </c>
      <c r="F449" t="s">
        <v>18</v>
      </c>
      <c r="G449">
        <v>15</v>
      </c>
    </row>
    <row r="450" spans="1:9" x14ac:dyDescent="0.25">
      <c r="A450" s="4">
        <v>42725</v>
      </c>
      <c r="B450" s="3">
        <v>3</v>
      </c>
      <c r="C450" s="3">
        <v>9</v>
      </c>
      <c r="D450" s="3">
        <v>49</v>
      </c>
      <c r="E450" s="3" t="s">
        <v>10</v>
      </c>
      <c r="F450" t="s">
        <v>18</v>
      </c>
      <c r="G450">
        <v>15</v>
      </c>
    </row>
    <row r="451" spans="1:9" x14ac:dyDescent="0.25">
      <c r="A451" s="4">
        <v>42725</v>
      </c>
      <c r="B451" s="3">
        <v>3</v>
      </c>
      <c r="C451" s="3">
        <v>9</v>
      </c>
      <c r="D451" s="3">
        <v>50</v>
      </c>
      <c r="E451" s="3" t="s">
        <v>10</v>
      </c>
      <c r="F451" t="s">
        <v>18</v>
      </c>
      <c r="G451">
        <v>15</v>
      </c>
    </row>
    <row r="452" spans="1:9" x14ac:dyDescent="0.25">
      <c r="A452" s="2">
        <v>42725</v>
      </c>
      <c r="B452">
        <v>3</v>
      </c>
      <c r="C452">
        <v>10</v>
      </c>
      <c r="D452">
        <v>1</v>
      </c>
      <c r="E452" t="s">
        <v>10</v>
      </c>
      <c r="F452" t="s">
        <v>41</v>
      </c>
      <c r="G452">
        <v>0.01</v>
      </c>
      <c r="H452" t="s">
        <v>42</v>
      </c>
      <c r="I452">
        <v>0.05</v>
      </c>
    </row>
    <row r="453" spans="1:9" x14ac:dyDescent="0.25">
      <c r="A453" s="2">
        <v>42725</v>
      </c>
      <c r="B453">
        <v>3</v>
      </c>
      <c r="C453">
        <v>10</v>
      </c>
      <c r="D453">
        <v>2</v>
      </c>
      <c r="E453" t="s">
        <v>10</v>
      </c>
    </row>
    <row r="454" spans="1:9" x14ac:dyDescent="0.25">
      <c r="A454" s="2">
        <v>42725</v>
      </c>
      <c r="B454">
        <v>3</v>
      </c>
      <c r="C454">
        <v>10</v>
      </c>
      <c r="D454">
        <v>3</v>
      </c>
      <c r="E454" t="s">
        <v>10</v>
      </c>
    </row>
    <row r="455" spans="1:9" x14ac:dyDescent="0.25">
      <c r="A455" s="2">
        <v>42725</v>
      </c>
      <c r="B455">
        <v>3</v>
      </c>
      <c r="C455">
        <v>10</v>
      </c>
      <c r="D455">
        <v>4</v>
      </c>
      <c r="E455" t="s">
        <v>10</v>
      </c>
      <c r="F455" t="s">
        <v>16</v>
      </c>
      <c r="G455">
        <v>0.05</v>
      </c>
    </row>
    <row r="456" spans="1:9" x14ac:dyDescent="0.25">
      <c r="A456" s="2">
        <v>42725</v>
      </c>
      <c r="B456">
        <v>3</v>
      </c>
      <c r="C456">
        <v>10</v>
      </c>
      <c r="D456">
        <v>5</v>
      </c>
      <c r="E456" t="s">
        <v>10</v>
      </c>
      <c r="F456" t="s">
        <v>43</v>
      </c>
      <c r="G456">
        <v>0.2</v>
      </c>
    </row>
    <row r="457" spans="1:9" x14ac:dyDescent="0.25">
      <c r="A457" s="2">
        <v>42725</v>
      </c>
      <c r="B457">
        <v>3</v>
      </c>
      <c r="C457">
        <v>10</v>
      </c>
      <c r="D457">
        <v>6</v>
      </c>
      <c r="E457" t="s">
        <v>10</v>
      </c>
      <c r="F457" t="s">
        <v>44</v>
      </c>
      <c r="G457">
        <v>0.4</v>
      </c>
    </row>
    <row r="458" spans="1:9" x14ac:dyDescent="0.25">
      <c r="A458" s="2">
        <v>42725</v>
      </c>
      <c r="B458">
        <v>3</v>
      </c>
      <c r="C458">
        <v>10</v>
      </c>
      <c r="D458">
        <v>7</v>
      </c>
      <c r="E458" t="s">
        <v>10</v>
      </c>
      <c r="F458" t="s">
        <v>43</v>
      </c>
      <c r="G458">
        <v>0.4</v>
      </c>
    </row>
    <row r="459" spans="1:9" x14ac:dyDescent="0.25">
      <c r="A459" s="2">
        <v>42725</v>
      </c>
      <c r="B459">
        <v>3</v>
      </c>
      <c r="C459">
        <v>10</v>
      </c>
      <c r="D459">
        <v>8</v>
      </c>
      <c r="E459" t="s">
        <v>10</v>
      </c>
      <c r="F459" t="s">
        <v>43</v>
      </c>
      <c r="G459">
        <v>0.3</v>
      </c>
    </row>
    <row r="460" spans="1:9" x14ac:dyDescent="0.25">
      <c r="A460" s="2">
        <v>42725</v>
      </c>
      <c r="B460">
        <v>3</v>
      </c>
      <c r="C460">
        <v>10</v>
      </c>
      <c r="D460">
        <v>9</v>
      </c>
      <c r="E460" t="s">
        <v>11</v>
      </c>
    </row>
    <row r="461" spans="1:9" x14ac:dyDescent="0.25">
      <c r="A461" s="2">
        <v>42725</v>
      </c>
      <c r="B461">
        <v>3</v>
      </c>
      <c r="C461">
        <v>10</v>
      </c>
      <c r="D461">
        <v>10</v>
      </c>
      <c r="E461" t="s">
        <v>11</v>
      </c>
      <c r="F461" t="s">
        <v>43</v>
      </c>
      <c r="G461">
        <v>0.4</v>
      </c>
    </row>
    <row r="462" spans="1:9" x14ac:dyDescent="0.25">
      <c r="A462" s="2">
        <v>42725</v>
      </c>
      <c r="B462">
        <v>3</v>
      </c>
      <c r="C462">
        <v>10</v>
      </c>
      <c r="D462">
        <v>11</v>
      </c>
      <c r="E462" t="s">
        <v>10</v>
      </c>
      <c r="F462" t="s">
        <v>43</v>
      </c>
      <c r="G462">
        <v>0.01</v>
      </c>
    </row>
    <row r="463" spans="1:9" x14ac:dyDescent="0.25">
      <c r="A463" s="2">
        <v>42725</v>
      </c>
      <c r="B463">
        <v>3</v>
      </c>
      <c r="C463">
        <v>10</v>
      </c>
      <c r="D463">
        <v>12</v>
      </c>
      <c r="E463" t="s">
        <v>10</v>
      </c>
      <c r="F463" t="s">
        <v>34</v>
      </c>
      <c r="G463">
        <v>0.05</v>
      </c>
    </row>
    <row r="464" spans="1:9" x14ac:dyDescent="0.25">
      <c r="A464" s="2">
        <v>42725</v>
      </c>
      <c r="B464">
        <v>3</v>
      </c>
      <c r="C464">
        <v>10</v>
      </c>
      <c r="D464">
        <v>13</v>
      </c>
      <c r="E464" t="s">
        <v>11</v>
      </c>
    </row>
    <row r="465" spans="1:11" x14ac:dyDescent="0.25">
      <c r="A465" s="2">
        <v>42725</v>
      </c>
      <c r="B465">
        <v>3</v>
      </c>
      <c r="C465">
        <v>10</v>
      </c>
      <c r="D465">
        <v>14</v>
      </c>
      <c r="E465" t="s">
        <v>11</v>
      </c>
    </row>
    <row r="466" spans="1:11" x14ac:dyDescent="0.25">
      <c r="A466" s="2">
        <v>42725</v>
      </c>
      <c r="B466">
        <v>3</v>
      </c>
      <c r="C466">
        <v>10</v>
      </c>
      <c r="D466">
        <v>15</v>
      </c>
      <c r="E466" t="s">
        <v>10</v>
      </c>
    </row>
    <row r="467" spans="1:11" x14ac:dyDescent="0.25">
      <c r="A467" s="2">
        <v>42725</v>
      </c>
      <c r="B467">
        <v>3</v>
      </c>
      <c r="C467">
        <v>10</v>
      </c>
      <c r="D467">
        <v>16</v>
      </c>
      <c r="E467" t="s">
        <v>10</v>
      </c>
      <c r="F467" t="s">
        <v>32</v>
      </c>
      <c r="G467">
        <v>0.05</v>
      </c>
      <c r="H467" t="s">
        <v>43</v>
      </c>
      <c r="I467">
        <v>0.3</v>
      </c>
    </row>
    <row r="468" spans="1:11" x14ac:dyDescent="0.25">
      <c r="A468" s="2">
        <v>42725</v>
      </c>
      <c r="B468">
        <v>3</v>
      </c>
      <c r="C468">
        <v>10</v>
      </c>
      <c r="D468">
        <v>17</v>
      </c>
      <c r="E468" t="s">
        <v>10</v>
      </c>
      <c r="F468" t="s">
        <v>15</v>
      </c>
    </row>
    <row r="469" spans="1:11" x14ac:dyDescent="0.25">
      <c r="A469" s="2">
        <v>42725</v>
      </c>
      <c r="B469">
        <v>3</v>
      </c>
      <c r="C469">
        <v>10</v>
      </c>
      <c r="D469">
        <v>18</v>
      </c>
      <c r="E469" t="s">
        <v>10</v>
      </c>
      <c r="F469" t="s">
        <v>45</v>
      </c>
      <c r="G469">
        <v>0.1</v>
      </c>
      <c r="H469" t="s">
        <v>18</v>
      </c>
      <c r="I469">
        <v>18</v>
      </c>
    </row>
    <row r="470" spans="1:11" x14ac:dyDescent="0.25">
      <c r="A470" s="2">
        <v>42725</v>
      </c>
      <c r="B470">
        <v>3</v>
      </c>
      <c r="C470">
        <v>10</v>
      </c>
      <c r="D470">
        <v>19</v>
      </c>
      <c r="E470" t="s">
        <v>10</v>
      </c>
      <c r="F470" t="s">
        <v>15</v>
      </c>
    </row>
    <row r="471" spans="1:11" x14ac:dyDescent="0.25">
      <c r="A471" s="2">
        <v>42725</v>
      </c>
      <c r="B471">
        <v>3</v>
      </c>
      <c r="C471">
        <v>10</v>
      </c>
      <c r="D471">
        <v>20</v>
      </c>
      <c r="E471" t="s">
        <v>10</v>
      </c>
      <c r="F471" t="s">
        <v>45</v>
      </c>
      <c r="G471">
        <v>0.01</v>
      </c>
      <c r="H471" t="s">
        <v>15</v>
      </c>
    </row>
    <row r="472" spans="1:11" x14ac:dyDescent="0.25">
      <c r="A472" s="2">
        <v>42725</v>
      </c>
      <c r="B472">
        <v>3</v>
      </c>
      <c r="C472">
        <v>10</v>
      </c>
      <c r="D472">
        <v>21</v>
      </c>
      <c r="E472" t="s">
        <v>10</v>
      </c>
      <c r="F472" t="s">
        <v>45</v>
      </c>
      <c r="G472">
        <v>0.01</v>
      </c>
      <c r="H472" t="s">
        <v>15</v>
      </c>
    </row>
    <row r="473" spans="1:11" x14ac:dyDescent="0.25">
      <c r="A473" s="2">
        <v>42725</v>
      </c>
      <c r="B473">
        <v>3</v>
      </c>
      <c r="C473">
        <v>10</v>
      </c>
      <c r="D473">
        <v>22</v>
      </c>
      <c r="E473" t="s">
        <v>10</v>
      </c>
      <c r="F473" t="s">
        <v>18</v>
      </c>
      <c r="G473">
        <v>15</v>
      </c>
      <c r="H473" t="s">
        <v>18</v>
      </c>
      <c r="I473">
        <v>20</v>
      </c>
    </row>
    <row r="474" spans="1:11" x14ac:dyDescent="0.25">
      <c r="A474" s="2">
        <v>42725</v>
      </c>
      <c r="B474">
        <v>3</v>
      </c>
      <c r="C474">
        <v>10</v>
      </c>
      <c r="D474">
        <v>23</v>
      </c>
      <c r="E474" t="s">
        <v>10</v>
      </c>
      <c r="F474" t="s">
        <v>18</v>
      </c>
      <c r="G474">
        <v>4</v>
      </c>
      <c r="H474" t="s">
        <v>18</v>
      </c>
      <c r="I474">
        <v>18</v>
      </c>
    </row>
    <row r="475" spans="1:11" x14ac:dyDescent="0.25">
      <c r="A475" s="2">
        <v>42725</v>
      </c>
      <c r="B475">
        <v>3</v>
      </c>
      <c r="C475">
        <v>10</v>
      </c>
      <c r="D475">
        <v>24</v>
      </c>
      <c r="E475" t="s">
        <v>10</v>
      </c>
      <c r="F475" t="s">
        <v>45</v>
      </c>
      <c r="G475">
        <v>0.05</v>
      </c>
      <c r="H475" t="s">
        <v>18</v>
      </c>
      <c r="I475">
        <v>5</v>
      </c>
      <c r="J475" t="s">
        <v>18</v>
      </c>
      <c r="K475">
        <v>15</v>
      </c>
    </row>
    <row r="476" spans="1:11" x14ac:dyDescent="0.25">
      <c r="A476" s="2">
        <v>42725</v>
      </c>
      <c r="B476">
        <v>3</v>
      </c>
      <c r="C476">
        <v>10</v>
      </c>
      <c r="D476">
        <v>25</v>
      </c>
      <c r="E476" t="s">
        <v>10</v>
      </c>
      <c r="F476" t="s">
        <v>18</v>
      </c>
      <c r="G476">
        <v>6</v>
      </c>
      <c r="H476" t="s">
        <v>18</v>
      </c>
      <c r="I476">
        <v>16</v>
      </c>
    </row>
    <row r="477" spans="1:11" x14ac:dyDescent="0.25">
      <c r="A477" s="2">
        <v>42725</v>
      </c>
      <c r="B477">
        <v>3</v>
      </c>
      <c r="C477">
        <v>10</v>
      </c>
      <c r="D477">
        <v>26</v>
      </c>
      <c r="E477" t="s">
        <v>10</v>
      </c>
      <c r="F477" t="s">
        <v>18</v>
      </c>
      <c r="G477">
        <v>15</v>
      </c>
    </row>
    <row r="478" spans="1:11" x14ac:dyDescent="0.25">
      <c r="A478" s="2">
        <v>42725</v>
      </c>
      <c r="B478">
        <v>3</v>
      </c>
      <c r="C478">
        <v>10</v>
      </c>
      <c r="D478">
        <v>27</v>
      </c>
      <c r="E478" t="s">
        <v>10</v>
      </c>
      <c r="F478" t="s">
        <v>16</v>
      </c>
      <c r="G478">
        <v>0.2</v>
      </c>
      <c r="H478" t="s">
        <v>18</v>
      </c>
      <c r="I478">
        <v>20</v>
      </c>
    </row>
    <row r="479" spans="1:11" x14ac:dyDescent="0.25">
      <c r="A479" s="2">
        <v>42725</v>
      </c>
      <c r="B479">
        <v>3</v>
      </c>
      <c r="C479">
        <v>10</v>
      </c>
      <c r="D479">
        <v>28</v>
      </c>
      <c r="E479" t="s">
        <v>10</v>
      </c>
      <c r="F479" t="s">
        <v>18</v>
      </c>
      <c r="G479">
        <v>14</v>
      </c>
    </row>
    <row r="480" spans="1:11" x14ac:dyDescent="0.25">
      <c r="A480" s="2">
        <v>42725</v>
      </c>
      <c r="B480">
        <v>3</v>
      </c>
      <c r="C480">
        <v>10</v>
      </c>
      <c r="D480">
        <v>29</v>
      </c>
      <c r="E480" t="s">
        <v>10</v>
      </c>
      <c r="F480" t="s">
        <v>18</v>
      </c>
      <c r="G480">
        <v>10</v>
      </c>
    </row>
    <row r="481" spans="1:9" x14ac:dyDescent="0.25">
      <c r="A481" s="2">
        <v>42725</v>
      </c>
      <c r="B481">
        <v>3</v>
      </c>
      <c r="C481">
        <v>10</v>
      </c>
      <c r="D481">
        <v>30</v>
      </c>
      <c r="E481" t="s">
        <v>10</v>
      </c>
      <c r="F481" t="s">
        <v>18</v>
      </c>
      <c r="G481">
        <v>15</v>
      </c>
      <c r="H481" t="s">
        <v>18</v>
      </c>
      <c r="I481">
        <v>20</v>
      </c>
    </row>
    <row r="482" spans="1:9" x14ac:dyDescent="0.25">
      <c r="A482" s="2">
        <v>42725</v>
      </c>
      <c r="B482">
        <v>3</v>
      </c>
      <c r="C482">
        <v>10</v>
      </c>
      <c r="D482">
        <v>31</v>
      </c>
      <c r="E482" t="s">
        <v>10</v>
      </c>
      <c r="F482" t="s">
        <v>43</v>
      </c>
      <c r="G482">
        <v>0.2</v>
      </c>
      <c r="H482" t="s">
        <v>18</v>
      </c>
      <c r="I482">
        <v>15</v>
      </c>
    </row>
    <row r="483" spans="1:9" x14ac:dyDescent="0.25">
      <c r="A483" s="2">
        <v>42725</v>
      </c>
      <c r="B483">
        <v>3</v>
      </c>
      <c r="C483">
        <v>10</v>
      </c>
      <c r="D483">
        <v>32</v>
      </c>
      <c r="E483" t="s">
        <v>10</v>
      </c>
      <c r="F483" t="s">
        <v>18</v>
      </c>
      <c r="G483">
        <v>15</v>
      </c>
      <c r="H483" t="s">
        <v>18</v>
      </c>
      <c r="I483">
        <v>25</v>
      </c>
    </row>
    <row r="484" spans="1:9" x14ac:dyDescent="0.25">
      <c r="A484" s="2">
        <v>42725</v>
      </c>
      <c r="B484">
        <v>3</v>
      </c>
      <c r="C484">
        <v>10</v>
      </c>
      <c r="D484">
        <v>33</v>
      </c>
      <c r="E484" t="s">
        <v>10</v>
      </c>
      <c r="F484" t="s">
        <v>16</v>
      </c>
      <c r="G484">
        <v>0.1</v>
      </c>
      <c r="H484" t="s">
        <v>18</v>
      </c>
      <c r="I484">
        <v>15</v>
      </c>
    </row>
    <row r="485" spans="1:9" x14ac:dyDescent="0.25">
      <c r="A485" s="2">
        <v>42725</v>
      </c>
      <c r="B485">
        <v>3</v>
      </c>
      <c r="C485">
        <v>10</v>
      </c>
      <c r="D485">
        <v>34</v>
      </c>
      <c r="E485" t="s">
        <v>10</v>
      </c>
      <c r="F485" t="s">
        <v>16</v>
      </c>
      <c r="G485">
        <v>0.2</v>
      </c>
      <c r="H485" t="s">
        <v>15</v>
      </c>
    </row>
    <row r="486" spans="1:9" x14ac:dyDescent="0.25">
      <c r="A486" s="2">
        <v>42725</v>
      </c>
      <c r="B486">
        <v>3</v>
      </c>
      <c r="C486">
        <v>10</v>
      </c>
      <c r="D486">
        <v>35</v>
      </c>
      <c r="E486" t="s">
        <v>10</v>
      </c>
    </row>
    <row r="487" spans="1:9" x14ac:dyDescent="0.25">
      <c r="A487" s="2">
        <v>42725</v>
      </c>
      <c r="B487">
        <v>3</v>
      </c>
      <c r="C487">
        <v>10</v>
      </c>
      <c r="D487">
        <v>36</v>
      </c>
      <c r="E487" t="s">
        <v>10</v>
      </c>
      <c r="F487" t="s">
        <v>32</v>
      </c>
      <c r="G487">
        <v>0.1</v>
      </c>
    </row>
    <row r="488" spans="1:9" x14ac:dyDescent="0.25">
      <c r="A488" s="2">
        <v>42725</v>
      </c>
      <c r="B488">
        <v>3</v>
      </c>
      <c r="C488">
        <v>10</v>
      </c>
      <c r="D488">
        <v>37</v>
      </c>
      <c r="E488" t="s">
        <v>10</v>
      </c>
      <c r="F488" t="s">
        <v>46</v>
      </c>
      <c r="G488">
        <v>0.1</v>
      </c>
    </row>
    <row r="489" spans="1:9" x14ac:dyDescent="0.25">
      <c r="A489" s="2">
        <v>42725</v>
      </c>
      <c r="B489">
        <v>3</v>
      </c>
      <c r="C489">
        <v>10</v>
      </c>
      <c r="D489">
        <v>38</v>
      </c>
      <c r="E489" t="s">
        <v>10</v>
      </c>
      <c r="F489" t="s">
        <v>46</v>
      </c>
      <c r="G489">
        <v>0.1</v>
      </c>
      <c r="H489" t="s">
        <v>15</v>
      </c>
    </row>
    <row r="490" spans="1:9" x14ac:dyDescent="0.25">
      <c r="A490" s="2">
        <v>42725</v>
      </c>
      <c r="B490">
        <v>3</v>
      </c>
      <c r="C490">
        <v>10</v>
      </c>
      <c r="D490">
        <v>39</v>
      </c>
      <c r="E490" t="s">
        <v>10</v>
      </c>
      <c r="F490" t="s">
        <v>18</v>
      </c>
      <c r="G490">
        <v>15</v>
      </c>
    </row>
    <row r="491" spans="1:9" x14ac:dyDescent="0.25">
      <c r="A491" s="2">
        <v>42725</v>
      </c>
      <c r="B491">
        <v>3</v>
      </c>
      <c r="C491">
        <v>10</v>
      </c>
      <c r="D491">
        <v>40</v>
      </c>
      <c r="E491" t="s">
        <v>10</v>
      </c>
      <c r="F491" t="s">
        <v>15</v>
      </c>
    </row>
    <row r="492" spans="1:9" x14ac:dyDescent="0.25">
      <c r="A492" s="2">
        <v>42725</v>
      </c>
      <c r="B492">
        <v>3</v>
      </c>
      <c r="C492">
        <v>10</v>
      </c>
      <c r="D492">
        <v>41</v>
      </c>
      <c r="E492" t="s">
        <v>10</v>
      </c>
      <c r="F492" t="s">
        <v>18</v>
      </c>
      <c r="G492">
        <v>15</v>
      </c>
    </row>
    <row r="493" spans="1:9" x14ac:dyDescent="0.25">
      <c r="A493" s="2">
        <v>42725</v>
      </c>
      <c r="B493">
        <v>3</v>
      </c>
      <c r="C493">
        <v>10</v>
      </c>
      <c r="D493">
        <v>42</v>
      </c>
      <c r="E493" t="s">
        <v>10</v>
      </c>
      <c r="F493" t="s">
        <v>45</v>
      </c>
      <c r="G493">
        <v>0.05</v>
      </c>
      <c r="H493" t="s">
        <v>18</v>
      </c>
      <c r="I493">
        <v>15</v>
      </c>
    </row>
    <row r="494" spans="1:9" x14ac:dyDescent="0.25">
      <c r="A494" s="2">
        <v>42725</v>
      </c>
      <c r="B494">
        <v>3</v>
      </c>
      <c r="C494">
        <v>10</v>
      </c>
      <c r="D494">
        <v>43</v>
      </c>
      <c r="E494" t="s">
        <v>10</v>
      </c>
      <c r="F494" t="s">
        <v>47</v>
      </c>
      <c r="G494">
        <v>0.1</v>
      </c>
      <c r="H494" t="s">
        <v>18</v>
      </c>
      <c r="I494">
        <v>15</v>
      </c>
    </row>
    <row r="495" spans="1:9" x14ac:dyDescent="0.25">
      <c r="A495" s="2">
        <v>42725</v>
      </c>
      <c r="B495">
        <v>3</v>
      </c>
      <c r="C495">
        <v>10</v>
      </c>
      <c r="D495">
        <v>44</v>
      </c>
      <c r="E495" t="s">
        <v>10</v>
      </c>
      <c r="F495" t="s">
        <v>48</v>
      </c>
      <c r="G495">
        <v>0.01</v>
      </c>
      <c r="H495" t="s">
        <v>18</v>
      </c>
      <c r="I495">
        <v>15</v>
      </c>
    </row>
    <row r="496" spans="1:9" x14ac:dyDescent="0.25">
      <c r="A496" s="2">
        <v>42725</v>
      </c>
      <c r="B496">
        <v>3</v>
      </c>
      <c r="C496">
        <v>10</v>
      </c>
      <c r="D496">
        <v>45</v>
      </c>
      <c r="E496" t="s">
        <v>10</v>
      </c>
      <c r="F496" t="s">
        <v>18</v>
      </c>
      <c r="G496">
        <v>15</v>
      </c>
    </row>
    <row r="497" spans="1:11" x14ac:dyDescent="0.25">
      <c r="A497" s="2">
        <v>42725</v>
      </c>
      <c r="B497">
        <v>3</v>
      </c>
      <c r="C497">
        <v>10</v>
      </c>
      <c r="D497">
        <v>46</v>
      </c>
      <c r="E497" t="s">
        <v>13</v>
      </c>
      <c r="F497" t="s">
        <v>18</v>
      </c>
      <c r="G497">
        <v>12</v>
      </c>
      <c r="H497" t="s">
        <v>18</v>
      </c>
      <c r="I497">
        <v>18</v>
      </c>
    </row>
    <row r="498" spans="1:11" x14ac:dyDescent="0.25">
      <c r="A498" s="2">
        <v>42725</v>
      </c>
      <c r="B498">
        <v>3</v>
      </c>
      <c r="C498">
        <v>10</v>
      </c>
      <c r="D498">
        <v>47</v>
      </c>
      <c r="E498" t="s">
        <v>10</v>
      </c>
      <c r="F498" t="s">
        <v>18</v>
      </c>
      <c r="G498">
        <v>4</v>
      </c>
      <c r="H498" t="s">
        <v>18</v>
      </c>
      <c r="I498">
        <v>10</v>
      </c>
      <c r="J498" t="s">
        <v>18</v>
      </c>
      <c r="K498">
        <v>15</v>
      </c>
    </row>
    <row r="499" spans="1:11" x14ac:dyDescent="0.25">
      <c r="A499" s="2">
        <v>42725</v>
      </c>
      <c r="B499">
        <v>3</v>
      </c>
      <c r="C499">
        <v>10</v>
      </c>
      <c r="D499">
        <v>48</v>
      </c>
      <c r="E499" t="s">
        <v>10</v>
      </c>
      <c r="F499" t="s">
        <v>18</v>
      </c>
      <c r="G499">
        <v>2</v>
      </c>
    </row>
    <row r="500" spans="1:11" x14ac:dyDescent="0.25">
      <c r="A500" s="2">
        <v>42725</v>
      </c>
      <c r="B500">
        <v>3</v>
      </c>
      <c r="C500">
        <v>10</v>
      </c>
      <c r="D500">
        <v>49</v>
      </c>
      <c r="E500" t="s">
        <v>10</v>
      </c>
      <c r="F500" t="s">
        <v>18</v>
      </c>
      <c r="G500">
        <v>4</v>
      </c>
    </row>
    <row r="501" spans="1:11" x14ac:dyDescent="0.25">
      <c r="A501" s="2">
        <v>42725</v>
      </c>
      <c r="B501">
        <v>3</v>
      </c>
      <c r="C501">
        <v>10</v>
      </c>
      <c r="D501">
        <v>50</v>
      </c>
      <c r="E501" t="s">
        <v>11</v>
      </c>
      <c r="F501" t="s">
        <v>49</v>
      </c>
      <c r="G501">
        <v>10</v>
      </c>
      <c r="H501" t="s">
        <v>18</v>
      </c>
      <c r="I501">
        <v>15</v>
      </c>
    </row>
    <row r="502" spans="1:11" x14ac:dyDescent="0.25">
      <c r="A502" s="2">
        <v>42725</v>
      </c>
      <c r="B502">
        <v>3</v>
      </c>
      <c r="C502">
        <v>11</v>
      </c>
      <c r="D502">
        <v>1</v>
      </c>
      <c r="E502" t="s">
        <v>10</v>
      </c>
      <c r="F502" t="s">
        <v>16</v>
      </c>
      <c r="G502">
        <v>0.1</v>
      </c>
    </row>
    <row r="503" spans="1:11" x14ac:dyDescent="0.25">
      <c r="A503" s="2">
        <v>42725</v>
      </c>
      <c r="B503">
        <v>3</v>
      </c>
      <c r="C503">
        <v>11</v>
      </c>
      <c r="D503">
        <v>2</v>
      </c>
      <c r="E503" t="s">
        <v>10</v>
      </c>
    </row>
    <row r="504" spans="1:11" x14ac:dyDescent="0.25">
      <c r="A504" s="2">
        <v>42725</v>
      </c>
      <c r="B504">
        <v>3</v>
      </c>
      <c r="C504">
        <v>11</v>
      </c>
      <c r="D504">
        <v>3</v>
      </c>
      <c r="E504" t="s">
        <v>10</v>
      </c>
      <c r="F504" t="s">
        <v>16</v>
      </c>
      <c r="G504">
        <v>0.1</v>
      </c>
    </row>
    <row r="505" spans="1:11" x14ac:dyDescent="0.25">
      <c r="A505" s="2">
        <v>42725</v>
      </c>
      <c r="B505">
        <v>3</v>
      </c>
      <c r="C505">
        <v>11</v>
      </c>
      <c r="D505">
        <v>4</v>
      </c>
      <c r="E505" t="s">
        <v>10</v>
      </c>
    </row>
    <row r="506" spans="1:11" x14ac:dyDescent="0.25">
      <c r="A506" s="2">
        <v>42725</v>
      </c>
      <c r="B506">
        <v>3</v>
      </c>
      <c r="C506">
        <v>11</v>
      </c>
      <c r="D506">
        <v>5</v>
      </c>
      <c r="E506" t="s">
        <v>10</v>
      </c>
    </row>
    <row r="507" spans="1:11" x14ac:dyDescent="0.25">
      <c r="A507" s="2">
        <v>42725</v>
      </c>
      <c r="B507">
        <v>3</v>
      </c>
      <c r="C507">
        <v>11</v>
      </c>
      <c r="D507">
        <v>6</v>
      </c>
      <c r="E507" t="s">
        <v>10</v>
      </c>
    </row>
    <row r="508" spans="1:11" x14ac:dyDescent="0.25">
      <c r="A508" s="2">
        <v>42725</v>
      </c>
      <c r="B508">
        <v>3</v>
      </c>
      <c r="C508">
        <v>11</v>
      </c>
      <c r="D508">
        <v>7</v>
      </c>
      <c r="E508" t="s">
        <v>10</v>
      </c>
      <c r="F508" t="s">
        <v>50</v>
      </c>
      <c r="G508">
        <v>0.05</v>
      </c>
    </row>
    <row r="509" spans="1:11" x14ac:dyDescent="0.25">
      <c r="A509" s="2">
        <v>42725</v>
      </c>
      <c r="B509">
        <v>3</v>
      </c>
      <c r="C509">
        <v>11</v>
      </c>
      <c r="D509">
        <v>8</v>
      </c>
      <c r="E509" t="s">
        <v>10</v>
      </c>
    </row>
    <row r="510" spans="1:11" x14ac:dyDescent="0.25">
      <c r="A510" s="2">
        <v>42725</v>
      </c>
      <c r="B510">
        <v>3</v>
      </c>
      <c r="C510">
        <v>11</v>
      </c>
      <c r="D510">
        <v>9</v>
      </c>
      <c r="E510" t="s">
        <v>10</v>
      </c>
    </row>
    <row r="511" spans="1:11" x14ac:dyDescent="0.25">
      <c r="A511" s="2">
        <v>42725</v>
      </c>
      <c r="B511">
        <v>3</v>
      </c>
      <c r="C511">
        <v>11</v>
      </c>
      <c r="D511">
        <v>10</v>
      </c>
      <c r="E511" t="s">
        <v>10</v>
      </c>
      <c r="F511" t="s">
        <v>16</v>
      </c>
      <c r="G511">
        <v>0.05</v>
      </c>
    </row>
    <row r="512" spans="1:11" x14ac:dyDescent="0.25">
      <c r="A512" s="2">
        <v>42725</v>
      </c>
      <c r="B512">
        <v>3</v>
      </c>
      <c r="C512">
        <v>11</v>
      </c>
      <c r="D512">
        <v>11</v>
      </c>
      <c r="E512" t="s">
        <v>10</v>
      </c>
    </row>
    <row r="513" spans="1:7" x14ac:dyDescent="0.25">
      <c r="A513" s="2">
        <v>42725</v>
      </c>
      <c r="B513">
        <v>3</v>
      </c>
      <c r="C513">
        <v>11</v>
      </c>
      <c r="D513">
        <v>12</v>
      </c>
      <c r="E513" t="s">
        <v>11</v>
      </c>
      <c r="F513" t="s">
        <v>16</v>
      </c>
      <c r="G513">
        <v>0.05</v>
      </c>
    </row>
    <row r="514" spans="1:7" x14ac:dyDescent="0.25">
      <c r="A514" s="2">
        <v>42725</v>
      </c>
      <c r="B514">
        <v>3</v>
      </c>
      <c r="C514">
        <v>11</v>
      </c>
      <c r="D514">
        <v>13</v>
      </c>
      <c r="E514" t="s">
        <v>11</v>
      </c>
    </row>
    <row r="515" spans="1:7" x14ac:dyDescent="0.25">
      <c r="A515" s="2">
        <v>42725</v>
      </c>
      <c r="B515">
        <v>3</v>
      </c>
      <c r="C515">
        <v>11</v>
      </c>
      <c r="D515">
        <v>14</v>
      </c>
      <c r="E515" t="s">
        <v>10</v>
      </c>
      <c r="F515" t="s">
        <v>16</v>
      </c>
      <c r="G515">
        <v>0.05</v>
      </c>
    </row>
    <row r="516" spans="1:7" x14ac:dyDescent="0.25">
      <c r="A516" s="2">
        <v>42725</v>
      </c>
      <c r="B516">
        <v>3</v>
      </c>
      <c r="C516">
        <v>11</v>
      </c>
      <c r="D516">
        <v>15</v>
      </c>
      <c r="E516" t="s">
        <v>10</v>
      </c>
    </row>
    <row r="517" spans="1:7" x14ac:dyDescent="0.25">
      <c r="A517" s="2">
        <v>42725</v>
      </c>
      <c r="B517">
        <v>3</v>
      </c>
      <c r="C517">
        <v>11</v>
      </c>
      <c r="D517">
        <v>16</v>
      </c>
      <c r="E517" t="s">
        <v>10</v>
      </c>
      <c r="F517" t="s">
        <v>16</v>
      </c>
      <c r="G517">
        <v>0.05</v>
      </c>
    </row>
    <row r="518" spans="1:7" x14ac:dyDescent="0.25">
      <c r="A518" s="2">
        <v>42725</v>
      </c>
      <c r="B518">
        <v>3</v>
      </c>
      <c r="C518">
        <v>11</v>
      </c>
      <c r="D518">
        <v>17</v>
      </c>
      <c r="E518" t="s">
        <v>11</v>
      </c>
    </row>
    <row r="519" spans="1:7" x14ac:dyDescent="0.25">
      <c r="A519" s="2">
        <v>42725</v>
      </c>
      <c r="B519">
        <v>3</v>
      </c>
      <c r="C519">
        <v>11</v>
      </c>
      <c r="D519">
        <v>18</v>
      </c>
      <c r="E519" t="s">
        <v>11</v>
      </c>
    </row>
    <row r="520" spans="1:7" x14ac:dyDescent="0.25">
      <c r="A520" s="2">
        <v>42725</v>
      </c>
      <c r="B520">
        <v>3</v>
      </c>
      <c r="C520">
        <v>11</v>
      </c>
      <c r="D520">
        <v>19</v>
      </c>
      <c r="E520" t="s">
        <v>10</v>
      </c>
      <c r="F520" t="s">
        <v>16</v>
      </c>
      <c r="G520">
        <v>0.05</v>
      </c>
    </row>
    <row r="521" spans="1:7" x14ac:dyDescent="0.25">
      <c r="A521" s="2">
        <v>42725</v>
      </c>
      <c r="B521">
        <v>3</v>
      </c>
      <c r="C521">
        <v>11</v>
      </c>
      <c r="D521">
        <v>20</v>
      </c>
      <c r="E521" t="s">
        <v>11</v>
      </c>
      <c r="F521" t="s">
        <v>16</v>
      </c>
      <c r="G521">
        <v>0.05</v>
      </c>
    </row>
    <row r="522" spans="1:7" x14ac:dyDescent="0.25">
      <c r="A522" s="2">
        <v>42725</v>
      </c>
      <c r="B522">
        <v>3</v>
      </c>
      <c r="C522">
        <v>11</v>
      </c>
      <c r="D522">
        <v>21</v>
      </c>
      <c r="E522" t="s">
        <v>11</v>
      </c>
    </row>
    <row r="523" spans="1:7" x14ac:dyDescent="0.25">
      <c r="A523" s="2">
        <v>42725</v>
      </c>
      <c r="B523">
        <v>3</v>
      </c>
      <c r="C523">
        <v>11</v>
      </c>
      <c r="D523">
        <v>22</v>
      </c>
      <c r="E523" t="s">
        <v>11</v>
      </c>
    </row>
    <row r="524" spans="1:7" x14ac:dyDescent="0.25">
      <c r="A524" s="2">
        <v>42725</v>
      </c>
      <c r="B524">
        <v>3</v>
      </c>
      <c r="C524">
        <v>11</v>
      </c>
      <c r="D524">
        <v>23</v>
      </c>
      <c r="E524" t="s">
        <v>10</v>
      </c>
      <c r="F524" t="s">
        <v>32</v>
      </c>
      <c r="G524">
        <v>0.01</v>
      </c>
    </row>
    <row r="525" spans="1:7" x14ac:dyDescent="0.25">
      <c r="A525" s="2">
        <v>42725</v>
      </c>
      <c r="B525">
        <v>3</v>
      </c>
      <c r="C525">
        <v>11</v>
      </c>
      <c r="D525">
        <v>24</v>
      </c>
      <c r="E525" t="s">
        <v>11</v>
      </c>
    </row>
    <row r="526" spans="1:7" x14ac:dyDescent="0.25">
      <c r="A526" s="2">
        <v>42725</v>
      </c>
      <c r="B526">
        <v>3</v>
      </c>
      <c r="C526">
        <v>11</v>
      </c>
      <c r="D526">
        <v>25</v>
      </c>
      <c r="E526" t="s">
        <v>11</v>
      </c>
    </row>
    <row r="527" spans="1:7" x14ac:dyDescent="0.25">
      <c r="A527" s="2">
        <v>42725</v>
      </c>
      <c r="B527">
        <v>3</v>
      </c>
      <c r="C527">
        <v>11</v>
      </c>
      <c r="D527">
        <v>26</v>
      </c>
      <c r="E527" t="s">
        <v>10</v>
      </c>
    </row>
    <row r="528" spans="1:7" x14ac:dyDescent="0.25">
      <c r="A528" s="2">
        <v>42725</v>
      </c>
      <c r="B528">
        <v>3</v>
      </c>
      <c r="C528">
        <v>11</v>
      </c>
      <c r="D528">
        <v>27</v>
      </c>
      <c r="E528" t="s">
        <v>11</v>
      </c>
    </row>
    <row r="529" spans="1:7" x14ac:dyDescent="0.25">
      <c r="A529" s="2">
        <v>42725</v>
      </c>
      <c r="B529">
        <v>3</v>
      </c>
      <c r="C529">
        <v>11</v>
      </c>
      <c r="D529">
        <v>28</v>
      </c>
      <c r="E529" t="s">
        <v>10</v>
      </c>
    </row>
    <row r="530" spans="1:7" x14ac:dyDescent="0.25">
      <c r="A530" s="2">
        <v>42725</v>
      </c>
      <c r="B530">
        <v>3</v>
      </c>
      <c r="C530">
        <v>11</v>
      </c>
      <c r="D530">
        <v>29</v>
      </c>
      <c r="E530" t="s">
        <v>11</v>
      </c>
    </row>
    <row r="531" spans="1:7" x14ac:dyDescent="0.25">
      <c r="A531" s="2">
        <v>42725</v>
      </c>
      <c r="B531">
        <v>3</v>
      </c>
      <c r="C531">
        <v>11</v>
      </c>
      <c r="D531">
        <v>30</v>
      </c>
      <c r="E531" t="s">
        <v>10</v>
      </c>
      <c r="F531" t="s">
        <v>16</v>
      </c>
      <c r="G531">
        <v>0.05</v>
      </c>
    </row>
    <row r="532" spans="1:7" x14ac:dyDescent="0.25">
      <c r="A532" s="2">
        <v>42725</v>
      </c>
      <c r="B532">
        <v>3</v>
      </c>
      <c r="C532">
        <v>11</v>
      </c>
      <c r="D532">
        <v>31</v>
      </c>
      <c r="E532" t="s">
        <v>11</v>
      </c>
    </row>
    <row r="533" spans="1:7" x14ac:dyDescent="0.25">
      <c r="A533" s="2">
        <v>42725</v>
      </c>
      <c r="B533">
        <v>3</v>
      </c>
      <c r="C533">
        <v>11</v>
      </c>
      <c r="D533">
        <v>32</v>
      </c>
      <c r="E533" t="s">
        <v>11</v>
      </c>
    </row>
    <row r="534" spans="1:7" x14ac:dyDescent="0.25">
      <c r="A534" s="2">
        <v>42725</v>
      </c>
      <c r="B534">
        <v>3</v>
      </c>
      <c r="C534">
        <v>11</v>
      </c>
      <c r="D534">
        <v>33</v>
      </c>
      <c r="E534" t="s">
        <v>11</v>
      </c>
    </row>
    <row r="535" spans="1:7" x14ac:dyDescent="0.25">
      <c r="A535" s="2">
        <v>42725</v>
      </c>
      <c r="B535">
        <v>3</v>
      </c>
      <c r="C535">
        <v>11</v>
      </c>
      <c r="D535">
        <v>34</v>
      </c>
      <c r="E535" t="s">
        <v>11</v>
      </c>
    </row>
    <row r="536" spans="1:7" x14ac:dyDescent="0.25">
      <c r="A536" s="2">
        <v>42725</v>
      </c>
      <c r="B536">
        <v>3</v>
      </c>
      <c r="C536">
        <v>11</v>
      </c>
      <c r="D536">
        <v>35</v>
      </c>
      <c r="E536" t="s">
        <v>11</v>
      </c>
    </row>
    <row r="537" spans="1:7" x14ac:dyDescent="0.25">
      <c r="A537" s="2">
        <v>42725</v>
      </c>
      <c r="B537">
        <v>3</v>
      </c>
      <c r="C537">
        <v>11</v>
      </c>
      <c r="D537">
        <v>36</v>
      </c>
      <c r="E537" t="s">
        <v>11</v>
      </c>
      <c r="F537" t="s">
        <v>39</v>
      </c>
      <c r="G537">
        <v>0.05</v>
      </c>
    </row>
    <row r="538" spans="1:7" x14ac:dyDescent="0.25">
      <c r="A538" s="2">
        <v>42725</v>
      </c>
      <c r="B538">
        <v>3</v>
      </c>
      <c r="C538">
        <v>11</v>
      </c>
      <c r="D538">
        <v>37</v>
      </c>
      <c r="E538" t="s">
        <v>11</v>
      </c>
    </row>
    <row r="539" spans="1:7" x14ac:dyDescent="0.25">
      <c r="A539" s="2">
        <v>42725</v>
      </c>
      <c r="B539">
        <v>3</v>
      </c>
      <c r="C539">
        <v>11</v>
      </c>
      <c r="D539">
        <v>38</v>
      </c>
      <c r="E539" t="s">
        <v>11</v>
      </c>
    </row>
    <row r="540" spans="1:7" x14ac:dyDescent="0.25">
      <c r="A540" s="2">
        <v>42725</v>
      </c>
      <c r="B540">
        <v>3</v>
      </c>
      <c r="C540">
        <v>11</v>
      </c>
      <c r="D540">
        <v>39</v>
      </c>
      <c r="E540" t="s">
        <v>10</v>
      </c>
      <c r="F540" t="s">
        <v>16</v>
      </c>
      <c r="G540">
        <v>0.1</v>
      </c>
    </row>
    <row r="541" spans="1:7" x14ac:dyDescent="0.25">
      <c r="A541" s="2">
        <v>42725</v>
      </c>
      <c r="B541">
        <v>3</v>
      </c>
      <c r="C541">
        <v>11</v>
      </c>
      <c r="D541">
        <v>40</v>
      </c>
      <c r="E541" t="s">
        <v>10</v>
      </c>
    </row>
    <row r="542" spans="1:7" x14ac:dyDescent="0.25">
      <c r="A542" s="2">
        <v>42725</v>
      </c>
      <c r="B542">
        <v>3</v>
      </c>
      <c r="C542">
        <v>11</v>
      </c>
      <c r="D542">
        <v>41</v>
      </c>
      <c r="E542" t="s">
        <v>10</v>
      </c>
    </row>
    <row r="543" spans="1:7" x14ac:dyDescent="0.25">
      <c r="A543" s="2">
        <v>42725</v>
      </c>
      <c r="B543">
        <v>3</v>
      </c>
      <c r="C543">
        <v>11</v>
      </c>
      <c r="D543">
        <v>42</v>
      </c>
      <c r="E543" t="s">
        <v>10</v>
      </c>
      <c r="F543" t="s">
        <v>39</v>
      </c>
      <c r="G543">
        <v>0.1</v>
      </c>
    </row>
    <row r="544" spans="1:7" x14ac:dyDescent="0.25">
      <c r="A544" s="2">
        <v>42725</v>
      </c>
      <c r="B544">
        <v>3</v>
      </c>
      <c r="C544">
        <v>11</v>
      </c>
      <c r="D544">
        <v>43</v>
      </c>
      <c r="E544" t="s">
        <v>10</v>
      </c>
    </row>
    <row r="545" spans="1:7" x14ac:dyDescent="0.25">
      <c r="A545" s="2">
        <v>42725</v>
      </c>
      <c r="B545">
        <v>3</v>
      </c>
      <c r="C545">
        <v>11</v>
      </c>
      <c r="D545">
        <v>44</v>
      </c>
      <c r="E545" t="s">
        <v>10</v>
      </c>
      <c r="F545" t="s">
        <v>16</v>
      </c>
      <c r="G545">
        <v>0.05</v>
      </c>
    </row>
    <row r="546" spans="1:7" x14ac:dyDescent="0.25">
      <c r="A546" s="2">
        <v>42725</v>
      </c>
      <c r="B546">
        <v>3</v>
      </c>
      <c r="C546">
        <v>11</v>
      </c>
      <c r="D546">
        <v>45</v>
      </c>
      <c r="E546" t="s">
        <v>10</v>
      </c>
    </row>
    <row r="547" spans="1:7" x14ac:dyDescent="0.25">
      <c r="A547" s="2">
        <v>42725</v>
      </c>
      <c r="B547">
        <v>3</v>
      </c>
      <c r="C547">
        <v>11</v>
      </c>
      <c r="D547">
        <v>46</v>
      </c>
      <c r="E547" t="s">
        <v>10</v>
      </c>
      <c r="F547" t="s">
        <v>15</v>
      </c>
    </row>
    <row r="548" spans="1:7" x14ac:dyDescent="0.25">
      <c r="A548" s="2">
        <v>42725</v>
      </c>
      <c r="B548">
        <v>3</v>
      </c>
      <c r="C548">
        <v>11</v>
      </c>
      <c r="D548">
        <v>47</v>
      </c>
      <c r="E548" t="s">
        <v>10</v>
      </c>
    </row>
    <row r="549" spans="1:7" x14ac:dyDescent="0.25">
      <c r="A549" s="2">
        <v>42725</v>
      </c>
      <c r="B549">
        <v>3</v>
      </c>
      <c r="C549">
        <v>11</v>
      </c>
      <c r="D549">
        <v>48</v>
      </c>
      <c r="E549" t="s">
        <v>10</v>
      </c>
      <c r="F549" t="s">
        <v>16</v>
      </c>
      <c r="G549">
        <v>0.05</v>
      </c>
    </row>
    <row r="550" spans="1:7" x14ac:dyDescent="0.25">
      <c r="A550" s="2">
        <v>42725</v>
      </c>
      <c r="B550">
        <v>3</v>
      </c>
      <c r="C550">
        <v>11</v>
      </c>
      <c r="D550">
        <v>49</v>
      </c>
      <c r="E550" t="s">
        <v>10</v>
      </c>
    </row>
    <row r="551" spans="1:7" x14ac:dyDescent="0.25">
      <c r="A551" s="2">
        <v>42725</v>
      </c>
      <c r="B551">
        <v>3</v>
      </c>
      <c r="C551">
        <v>11</v>
      </c>
      <c r="D551">
        <v>50</v>
      </c>
      <c r="E551" t="s">
        <v>10</v>
      </c>
    </row>
    <row r="552" spans="1:7" x14ac:dyDescent="0.25">
      <c r="A552" s="2">
        <v>42725</v>
      </c>
      <c r="B552">
        <v>3</v>
      </c>
      <c r="C552">
        <v>12</v>
      </c>
      <c r="D552">
        <v>1</v>
      </c>
      <c r="E552" t="s">
        <v>10</v>
      </c>
      <c r="F552" s="5" t="s">
        <v>29</v>
      </c>
      <c r="G552">
        <v>0.3</v>
      </c>
    </row>
    <row r="553" spans="1:7" x14ac:dyDescent="0.25">
      <c r="A553" s="2">
        <v>42725</v>
      </c>
      <c r="B553">
        <v>3</v>
      </c>
      <c r="C553">
        <v>12</v>
      </c>
      <c r="D553">
        <v>2</v>
      </c>
      <c r="E553" t="s">
        <v>10</v>
      </c>
    </row>
    <row r="554" spans="1:7" x14ac:dyDescent="0.25">
      <c r="A554" s="2">
        <v>42725</v>
      </c>
      <c r="B554">
        <v>3</v>
      </c>
      <c r="C554">
        <v>12</v>
      </c>
      <c r="D554">
        <v>3</v>
      </c>
      <c r="E554" t="s">
        <v>10</v>
      </c>
      <c r="F554" t="s">
        <v>16</v>
      </c>
      <c r="G554">
        <v>0.1</v>
      </c>
    </row>
    <row r="555" spans="1:7" x14ac:dyDescent="0.25">
      <c r="A555" s="2">
        <v>42725</v>
      </c>
      <c r="B555">
        <v>3</v>
      </c>
      <c r="C555">
        <v>12</v>
      </c>
      <c r="D555">
        <v>4</v>
      </c>
      <c r="E555" t="s">
        <v>11</v>
      </c>
    </row>
    <row r="556" spans="1:7" x14ac:dyDescent="0.25">
      <c r="A556" s="2">
        <v>42725</v>
      </c>
      <c r="B556">
        <v>3</v>
      </c>
      <c r="C556">
        <v>12</v>
      </c>
      <c r="D556">
        <v>5</v>
      </c>
      <c r="E556" t="s">
        <v>11</v>
      </c>
    </row>
    <row r="557" spans="1:7" x14ac:dyDescent="0.25">
      <c r="A557" s="2">
        <v>42725</v>
      </c>
      <c r="B557">
        <v>3</v>
      </c>
      <c r="C557">
        <v>12</v>
      </c>
      <c r="D557">
        <v>6</v>
      </c>
      <c r="E557" t="s">
        <v>10</v>
      </c>
      <c r="F557" t="s">
        <v>16</v>
      </c>
      <c r="G557">
        <v>0.1</v>
      </c>
    </row>
    <row r="558" spans="1:7" x14ac:dyDescent="0.25">
      <c r="A558" s="2">
        <v>42725</v>
      </c>
      <c r="B558">
        <v>3</v>
      </c>
      <c r="C558">
        <v>12</v>
      </c>
      <c r="D558">
        <v>7</v>
      </c>
      <c r="E558" t="s">
        <v>11</v>
      </c>
    </row>
    <row r="559" spans="1:7" x14ac:dyDescent="0.25">
      <c r="A559" s="2">
        <v>42725</v>
      </c>
      <c r="B559">
        <v>3</v>
      </c>
      <c r="C559">
        <v>12</v>
      </c>
      <c r="D559">
        <v>8</v>
      </c>
      <c r="E559" t="s">
        <v>10</v>
      </c>
      <c r="F559" t="s">
        <v>16</v>
      </c>
      <c r="G559">
        <v>0.2</v>
      </c>
    </row>
    <row r="560" spans="1:7" x14ac:dyDescent="0.25">
      <c r="A560" s="2">
        <v>42725</v>
      </c>
      <c r="B560">
        <v>3</v>
      </c>
      <c r="C560">
        <v>12</v>
      </c>
      <c r="D560">
        <v>9</v>
      </c>
      <c r="E560" t="s">
        <v>11</v>
      </c>
    </row>
    <row r="561" spans="1:7" x14ac:dyDescent="0.25">
      <c r="A561" s="2">
        <v>42725</v>
      </c>
      <c r="B561">
        <v>3</v>
      </c>
      <c r="C561">
        <v>12</v>
      </c>
      <c r="D561">
        <v>10</v>
      </c>
      <c r="E561" t="s">
        <v>11</v>
      </c>
    </row>
    <row r="562" spans="1:7" x14ac:dyDescent="0.25">
      <c r="A562" s="2">
        <v>42725</v>
      </c>
      <c r="B562">
        <v>3</v>
      </c>
      <c r="C562">
        <v>12</v>
      </c>
      <c r="D562">
        <v>11</v>
      </c>
      <c r="E562" t="s">
        <v>11</v>
      </c>
    </row>
    <row r="563" spans="1:7" x14ac:dyDescent="0.25">
      <c r="A563" s="2">
        <v>42725</v>
      </c>
      <c r="B563">
        <v>3</v>
      </c>
      <c r="C563">
        <v>12</v>
      </c>
      <c r="D563">
        <v>12</v>
      </c>
      <c r="E563" t="s">
        <v>10</v>
      </c>
    </row>
    <row r="564" spans="1:7" x14ac:dyDescent="0.25">
      <c r="A564" s="2">
        <v>42725</v>
      </c>
      <c r="B564">
        <v>3</v>
      </c>
      <c r="C564">
        <v>12</v>
      </c>
      <c r="D564">
        <v>13</v>
      </c>
      <c r="E564" t="s">
        <v>10</v>
      </c>
      <c r="F564" t="s">
        <v>51</v>
      </c>
      <c r="G564">
        <v>0.1</v>
      </c>
    </row>
    <row r="565" spans="1:7" x14ac:dyDescent="0.25">
      <c r="A565" s="2">
        <v>42725</v>
      </c>
      <c r="B565">
        <v>3</v>
      </c>
      <c r="C565">
        <v>12</v>
      </c>
      <c r="D565">
        <v>14</v>
      </c>
      <c r="E565" t="s">
        <v>10</v>
      </c>
    </row>
    <row r="566" spans="1:7" x14ac:dyDescent="0.25">
      <c r="A566" s="2">
        <v>42725</v>
      </c>
      <c r="B566">
        <v>3</v>
      </c>
      <c r="C566">
        <v>12</v>
      </c>
      <c r="D566">
        <v>15</v>
      </c>
      <c r="E566" t="s">
        <v>10</v>
      </c>
      <c r="F566" t="s">
        <v>16</v>
      </c>
      <c r="G566">
        <v>0.05</v>
      </c>
    </row>
    <row r="567" spans="1:7" x14ac:dyDescent="0.25">
      <c r="A567" s="2">
        <v>42725</v>
      </c>
      <c r="B567">
        <v>3</v>
      </c>
      <c r="C567">
        <v>12</v>
      </c>
      <c r="D567">
        <v>16</v>
      </c>
      <c r="E567" t="s">
        <v>10</v>
      </c>
      <c r="F567" t="s">
        <v>16</v>
      </c>
      <c r="G567">
        <v>0.3</v>
      </c>
    </row>
    <row r="568" spans="1:7" x14ac:dyDescent="0.25">
      <c r="A568" s="2">
        <v>42725</v>
      </c>
      <c r="B568">
        <v>3</v>
      </c>
      <c r="C568">
        <v>12</v>
      </c>
      <c r="D568">
        <v>17</v>
      </c>
      <c r="E568" t="s">
        <v>10</v>
      </c>
    </row>
    <row r="569" spans="1:7" x14ac:dyDescent="0.25">
      <c r="A569" s="2">
        <v>42725</v>
      </c>
      <c r="B569">
        <v>3</v>
      </c>
      <c r="C569">
        <v>12</v>
      </c>
      <c r="D569">
        <v>18</v>
      </c>
      <c r="E569" t="s">
        <v>10</v>
      </c>
      <c r="F569" t="s">
        <v>16</v>
      </c>
      <c r="G569">
        <v>0.2</v>
      </c>
    </row>
    <row r="570" spans="1:7" x14ac:dyDescent="0.25">
      <c r="A570" s="2">
        <v>42725</v>
      </c>
      <c r="B570">
        <v>3</v>
      </c>
      <c r="C570">
        <v>12</v>
      </c>
      <c r="D570">
        <v>19</v>
      </c>
      <c r="E570" t="s">
        <v>10</v>
      </c>
    </row>
    <row r="571" spans="1:7" x14ac:dyDescent="0.25">
      <c r="A571" s="2">
        <v>42725</v>
      </c>
      <c r="B571">
        <v>3</v>
      </c>
      <c r="C571">
        <v>12</v>
      </c>
      <c r="D571">
        <v>20</v>
      </c>
      <c r="E571" t="s">
        <v>10</v>
      </c>
    </row>
    <row r="572" spans="1:7" x14ac:dyDescent="0.25">
      <c r="A572" s="2">
        <v>42725</v>
      </c>
      <c r="B572">
        <v>3</v>
      </c>
      <c r="C572">
        <v>12</v>
      </c>
      <c r="D572">
        <v>21</v>
      </c>
      <c r="E572" t="s">
        <v>10</v>
      </c>
      <c r="F572" t="s">
        <v>32</v>
      </c>
      <c r="G572">
        <v>0.01</v>
      </c>
    </row>
    <row r="573" spans="1:7" x14ac:dyDescent="0.25">
      <c r="A573" s="2">
        <v>42725</v>
      </c>
      <c r="B573">
        <v>3</v>
      </c>
      <c r="C573">
        <v>12</v>
      </c>
      <c r="D573">
        <v>22</v>
      </c>
      <c r="E573" t="s">
        <v>11</v>
      </c>
    </row>
    <row r="574" spans="1:7" x14ac:dyDescent="0.25">
      <c r="A574" s="2">
        <v>42725</v>
      </c>
      <c r="B574">
        <v>3</v>
      </c>
      <c r="C574">
        <v>12</v>
      </c>
      <c r="D574">
        <v>23</v>
      </c>
      <c r="E574" t="s">
        <v>11</v>
      </c>
      <c r="F574" t="s">
        <v>16</v>
      </c>
      <c r="G574">
        <v>0.1</v>
      </c>
    </row>
    <row r="575" spans="1:7" x14ac:dyDescent="0.25">
      <c r="A575" s="2">
        <v>42725</v>
      </c>
      <c r="B575">
        <v>3</v>
      </c>
      <c r="C575">
        <v>12</v>
      </c>
      <c r="D575">
        <v>24</v>
      </c>
      <c r="E575" t="s">
        <v>10</v>
      </c>
    </row>
    <row r="576" spans="1:7" x14ac:dyDescent="0.25">
      <c r="A576" s="2">
        <v>42725</v>
      </c>
      <c r="B576">
        <v>3</v>
      </c>
      <c r="C576">
        <v>12</v>
      </c>
      <c r="D576">
        <v>25</v>
      </c>
      <c r="E576" t="s">
        <v>10</v>
      </c>
      <c r="F576" t="s">
        <v>16</v>
      </c>
      <c r="G576">
        <v>0.1</v>
      </c>
    </row>
    <row r="577" spans="1:9" x14ac:dyDescent="0.25">
      <c r="A577" s="2">
        <v>42725</v>
      </c>
      <c r="B577">
        <v>3</v>
      </c>
      <c r="C577">
        <v>12</v>
      </c>
      <c r="D577">
        <v>26</v>
      </c>
      <c r="E577" t="s">
        <v>10</v>
      </c>
    </row>
    <row r="578" spans="1:9" x14ac:dyDescent="0.25">
      <c r="A578" s="2">
        <v>42725</v>
      </c>
      <c r="B578">
        <v>3</v>
      </c>
      <c r="C578">
        <v>12</v>
      </c>
      <c r="D578">
        <v>27</v>
      </c>
      <c r="E578" t="s">
        <v>11</v>
      </c>
      <c r="F578" t="s">
        <v>16</v>
      </c>
      <c r="G578">
        <v>0.2</v>
      </c>
    </row>
    <row r="579" spans="1:9" x14ac:dyDescent="0.25">
      <c r="A579" s="2">
        <v>42725</v>
      </c>
      <c r="B579">
        <v>3</v>
      </c>
      <c r="C579">
        <v>12</v>
      </c>
      <c r="D579">
        <v>28</v>
      </c>
      <c r="E579" t="s">
        <v>10</v>
      </c>
    </row>
    <row r="580" spans="1:9" x14ac:dyDescent="0.25">
      <c r="A580" s="2">
        <v>42725</v>
      </c>
      <c r="B580">
        <v>3</v>
      </c>
      <c r="C580">
        <v>12</v>
      </c>
      <c r="D580">
        <v>29</v>
      </c>
      <c r="E580" t="s">
        <v>11</v>
      </c>
      <c r="F580" t="s">
        <v>16</v>
      </c>
      <c r="G580">
        <v>0.2</v>
      </c>
      <c r="H580" s="5" t="s">
        <v>29</v>
      </c>
      <c r="I580">
        <v>0.05</v>
      </c>
    </row>
    <row r="581" spans="1:9" x14ac:dyDescent="0.25">
      <c r="A581" s="2">
        <v>42725</v>
      </c>
      <c r="B581">
        <v>3</v>
      </c>
      <c r="C581">
        <v>12</v>
      </c>
      <c r="D581">
        <v>30</v>
      </c>
      <c r="E581" t="s">
        <v>11</v>
      </c>
      <c r="F581" t="s">
        <v>16</v>
      </c>
      <c r="G581">
        <v>0.3</v>
      </c>
    </row>
    <row r="582" spans="1:9" x14ac:dyDescent="0.25">
      <c r="A582" s="2">
        <v>42725</v>
      </c>
      <c r="B582">
        <v>3</v>
      </c>
      <c r="C582">
        <v>12</v>
      </c>
      <c r="D582">
        <v>31</v>
      </c>
      <c r="E582" t="s">
        <v>10</v>
      </c>
    </row>
    <row r="583" spans="1:9" x14ac:dyDescent="0.25">
      <c r="A583" s="2">
        <v>42725</v>
      </c>
      <c r="B583">
        <v>3</v>
      </c>
      <c r="C583">
        <v>12</v>
      </c>
      <c r="D583">
        <v>32</v>
      </c>
      <c r="E583" t="s">
        <v>11</v>
      </c>
    </row>
    <row r="584" spans="1:9" x14ac:dyDescent="0.25">
      <c r="A584" s="2">
        <v>42725</v>
      </c>
      <c r="B584">
        <v>3</v>
      </c>
      <c r="C584">
        <v>12</v>
      </c>
      <c r="D584">
        <v>33</v>
      </c>
      <c r="E584" t="s">
        <v>10</v>
      </c>
    </row>
    <row r="585" spans="1:9" x14ac:dyDescent="0.25">
      <c r="A585" s="2">
        <v>42725</v>
      </c>
      <c r="B585">
        <v>3</v>
      </c>
      <c r="C585">
        <v>12</v>
      </c>
      <c r="D585">
        <v>34</v>
      </c>
      <c r="E585" t="s">
        <v>10</v>
      </c>
    </row>
    <row r="586" spans="1:9" x14ac:dyDescent="0.25">
      <c r="A586" s="2">
        <v>42725</v>
      </c>
      <c r="B586">
        <v>3</v>
      </c>
      <c r="C586">
        <v>12</v>
      </c>
      <c r="D586">
        <v>35</v>
      </c>
      <c r="E586" t="s">
        <v>10</v>
      </c>
      <c r="F586" t="s">
        <v>16</v>
      </c>
      <c r="G586">
        <v>0.1</v>
      </c>
    </row>
    <row r="587" spans="1:9" x14ac:dyDescent="0.25">
      <c r="A587" s="2">
        <v>42725</v>
      </c>
      <c r="B587">
        <v>3</v>
      </c>
      <c r="C587">
        <v>12</v>
      </c>
      <c r="D587">
        <v>36</v>
      </c>
      <c r="E587" t="s">
        <v>11</v>
      </c>
    </row>
    <row r="588" spans="1:9" x14ac:dyDescent="0.25">
      <c r="A588" s="2">
        <v>42725</v>
      </c>
      <c r="B588">
        <v>3</v>
      </c>
      <c r="C588">
        <v>12</v>
      </c>
      <c r="D588">
        <v>37</v>
      </c>
      <c r="E588" t="s">
        <v>11</v>
      </c>
      <c r="F588" t="s">
        <v>16</v>
      </c>
      <c r="G588">
        <v>0.2</v>
      </c>
    </row>
    <row r="589" spans="1:9" x14ac:dyDescent="0.25">
      <c r="A589" s="2">
        <v>42725</v>
      </c>
      <c r="B589">
        <v>3</v>
      </c>
      <c r="C589">
        <v>12</v>
      </c>
      <c r="D589">
        <v>38</v>
      </c>
      <c r="E589" t="s">
        <v>11</v>
      </c>
      <c r="F589" t="s">
        <v>16</v>
      </c>
      <c r="G589">
        <v>0.3</v>
      </c>
    </row>
    <row r="590" spans="1:9" x14ac:dyDescent="0.25">
      <c r="A590" s="2">
        <v>42725</v>
      </c>
      <c r="B590">
        <v>3</v>
      </c>
      <c r="C590">
        <v>12</v>
      </c>
      <c r="D590">
        <v>39</v>
      </c>
      <c r="E590" t="s">
        <v>10</v>
      </c>
    </row>
    <row r="591" spans="1:9" x14ac:dyDescent="0.25">
      <c r="A591" s="2">
        <v>42725</v>
      </c>
      <c r="B591">
        <v>3</v>
      </c>
      <c r="C591">
        <v>12</v>
      </c>
      <c r="D591">
        <v>40</v>
      </c>
      <c r="E591" t="s">
        <v>11</v>
      </c>
    </row>
    <row r="592" spans="1:9" x14ac:dyDescent="0.25">
      <c r="A592" s="2">
        <v>42725</v>
      </c>
      <c r="B592">
        <v>3</v>
      </c>
      <c r="C592">
        <v>12</v>
      </c>
      <c r="D592">
        <v>41</v>
      </c>
      <c r="E592" t="s">
        <v>10</v>
      </c>
      <c r="F592" t="s">
        <v>16</v>
      </c>
      <c r="G592">
        <v>0.2</v>
      </c>
    </row>
    <row r="593" spans="1:7" x14ac:dyDescent="0.25">
      <c r="A593" s="2">
        <v>42725</v>
      </c>
      <c r="B593">
        <v>3</v>
      </c>
      <c r="C593">
        <v>12</v>
      </c>
      <c r="D593">
        <v>42</v>
      </c>
      <c r="E593" t="s">
        <v>10</v>
      </c>
      <c r="F593" t="s">
        <v>16</v>
      </c>
      <c r="G593">
        <v>0.05</v>
      </c>
    </row>
    <row r="594" spans="1:7" x14ac:dyDescent="0.25">
      <c r="A594" s="2">
        <v>42725</v>
      </c>
      <c r="B594">
        <v>3</v>
      </c>
      <c r="C594">
        <v>12</v>
      </c>
      <c r="D594">
        <v>43</v>
      </c>
      <c r="E594" t="s">
        <v>10</v>
      </c>
      <c r="F594" s="5" t="s">
        <v>52</v>
      </c>
      <c r="G594">
        <v>0.4</v>
      </c>
    </row>
    <row r="595" spans="1:7" x14ac:dyDescent="0.25">
      <c r="A595" s="2">
        <v>42725</v>
      </c>
      <c r="B595">
        <v>3</v>
      </c>
      <c r="C595">
        <v>12</v>
      </c>
      <c r="D595">
        <v>44</v>
      </c>
      <c r="E595" t="s">
        <v>10</v>
      </c>
    </row>
    <row r="596" spans="1:7" x14ac:dyDescent="0.25">
      <c r="A596" s="2">
        <v>42725</v>
      </c>
      <c r="B596">
        <v>3</v>
      </c>
      <c r="C596">
        <v>12</v>
      </c>
      <c r="D596">
        <v>45</v>
      </c>
      <c r="E596" t="s">
        <v>10</v>
      </c>
    </row>
    <row r="597" spans="1:7" x14ac:dyDescent="0.25">
      <c r="A597" s="2">
        <v>42725</v>
      </c>
      <c r="B597">
        <v>3</v>
      </c>
      <c r="C597">
        <v>12</v>
      </c>
      <c r="D597">
        <v>46</v>
      </c>
      <c r="E597" t="s">
        <v>10</v>
      </c>
      <c r="F597" t="s">
        <v>16</v>
      </c>
      <c r="G597">
        <v>0.2</v>
      </c>
    </row>
    <row r="598" spans="1:7" x14ac:dyDescent="0.25">
      <c r="A598" s="2">
        <v>42725</v>
      </c>
      <c r="B598">
        <v>3</v>
      </c>
      <c r="C598">
        <v>12</v>
      </c>
      <c r="D598">
        <v>47</v>
      </c>
      <c r="E598" t="s">
        <v>11</v>
      </c>
    </row>
    <row r="599" spans="1:7" x14ac:dyDescent="0.25">
      <c r="A599" s="2">
        <v>42725</v>
      </c>
      <c r="B599">
        <v>3</v>
      </c>
      <c r="C599">
        <v>12</v>
      </c>
      <c r="D599">
        <v>48</v>
      </c>
      <c r="E599" t="s">
        <v>10</v>
      </c>
    </row>
    <row r="600" spans="1:7" x14ac:dyDescent="0.25">
      <c r="A600" s="2">
        <v>42725</v>
      </c>
      <c r="B600">
        <v>3</v>
      </c>
      <c r="C600">
        <v>12</v>
      </c>
      <c r="D600">
        <v>49</v>
      </c>
      <c r="E600" t="s">
        <v>10</v>
      </c>
      <c r="F600" s="5" t="s">
        <v>52</v>
      </c>
      <c r="G600">
        <v>0.2</v>
      </c>
    </row>
    <row r="601" spans="1:7" x14ac:dyDescent="0.25">
      <c r="A601" s="2">
        <v>42725</v>
      </c>
      <c r="B601">
        <v>3</v>
      </c>
      <c r="C601">
        <v>12</v>
      </c>
      <c r="D601">
        <v>50</v>
      </c>
      <c r="E601" t="s">
        <v>10</v>
      </c>
      <c r="F601" t="s">
        <v>16</v>
      </c>
      <c r="G601">
        <v>0.05</v>
      </c>
    </row>
  </sheetData>
  <mergeCells count="2">
    <mergeCell ref="N3:O3"/>
    <mergeCell ref="Q3:R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01"/>
  <sheetViews>
    <sheetView topLeftCell="A4" zoomScale="55" zoomScaleNormal="55" workbookViewId="0">
      <selection activeCell="I54" sqref="I54"/>
    </sheetView>
  </sheetViews>
  <sheetFormatPr defaultRowHeight="15" x14ac:dyDescent="0.25"/>
  <cols>
    <col min="1" max="1" width="11.5703125" bestFit="1" customWidth="1"/>
    <col min="4" max="4" width="11.140625" customWidth="1"/>
    <col min="5" max="5" width="11.85546875" customWidth="1"/>
    <col min="6" max="6" width="22.42578125" customWidth="1"/>
    <col min="8" max="8" width="22.5703125" customWidth="1"/>
    <col min="10" max="10" width="21.85546875" customWidth="1"/>
  </cols>
  <sheetData>
    <row r="1" spans="1:48" s="1" customFormat="1" ht="13.35" customHeight="1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48" x14ac:dyDescent="0.25">
      <c r="A2" s="4">
        <v>42725</v>
      </c>
      <c r="B2" s="3">
        <v>3</v>
      </c>
      <c r="C2" s="3">
        <v>9</v>
      </c>
      <c r="D2" s="3">
        <v>32</v>
      </c>
      <c r="E2" s="3" t="s">
        <v>10</v>
      </c>
      <c r="F2" t="s">
        <v>54</v>
      </c>
      <c r="G2">
        <v>10</v>
      </c>
    </row>
    <row r="3" spans="1:48" x14ac:dyDescent="0.25">
      <c r="A3" s="2">
        <v>42726</v>
      </c>
      <c r="B3">
        <v>1</v>
      </c>
      <c r="C3">
        <v>2</v>
      </c>
      <c r="D3">
        <v>14</v>
      </c>
      <c r="E3" t="s">
        <v>10</v>
      </c>
      <c r="F3" t="s">
        <v>14</v>
      </c>
      <c r="G3">
        <v>0.2</v>
      </c>
      <c r="H3" t="s">
        <v>21</v>
      </c>
      <c r="I3">
        <v>15</v>
      </c>
      <c r="N3" s="11" t="s">
        <v>58</v>
      </c>
      <c r="O3" s="11"/>
      <c r="Q3" s="11" t="s">
        <v>59</v>
      </c>
      <c r="R3" s="11"/>
    </row>
    <row r="4" spans="1:48" x14ac:dyDescent="0.25">
      <c r="A4" s="4">
        <v>42727</v>
      </c>
      <c r="B4" s="3">
        <v>2</v>
      </c>
      <c r="C4" s="3">
        <v>6</v>
      </c>
      <c r="D4" s="3">
        <v>27</v>
      </c>
      <c r="E4" s="3" t="s">
        <v>31</v>
      </c>
      <c r="F4" t="s">
        <v>14</v>
      </c>
      <c r="G4">
        <v>0.2</v>
      </c>
      <c r="N4">
        <v>1</v>
      </c>
      <c r="O4" t="s">
        <v>55</v>
      </c>
      <c r="Q4" t="s">
        <v>10</v>
      </c>
      <c r="R4">
        <v>1</v>
      </c>
    </row>
    <row r="5" spans="1:48" x14ac:dyDescent="0.25">
      <c r="A5" s="2">
        <v>42726</v>
      </c>
      <c r="B5">
        <v>1</v>
      </c>
      <c r="C5">
        <v>1</v>
      </c>
      <c r="D5">
        <v>1</v>
      </c>
      <c r="E5" t="s">
        <v>10</v>
      </c>
      <c r="F5" t="s">
        <v>26</v>
      </c>
      <c r="G5">
        <v>0.1</v>
      </c>
      <c r="H5" t="s">
        <v>15</v>
      </c>
      <c r="N5">
        <v>2</v>
      </c>
      <c r="O5" t="s">
        <v>56</v>
      </c>
      <c r="Q5" t="s">
        <v>11</v>
      </c>
      <c r="R5">
        <v>2</v>
      </c>
    </row>
    <row r="6" spans="1:48" x14ac:dyDescent="0.25">
      <c r="A6" s="2">
        <v>42726</v>
      </c>
      <c r="B6">
        <v>1</v>
      </c>
      <c r="C6">
        <v>2</v>
      </c>
      <c r="D6">
        <v>32</v>
      </c>
      <c r="E6" t="s">
        <v>10</v>
      </c>
      <c r="F6" t="s">
        <v>26</v>
      </c>
      <c r="G6">
        <v>0.3</v>
      </c>
      <c r="H6" t="s">
        <v>20</v>
      </c>
      <c r="I6">
        <v>0.05</v>
      </c>
      <c r="J6" t="s">
        <v>18</v>
      </c>
      <c r="K6">
        <v>12</v>
      </c>
      <c r="N6">
        <v>3</v>
      </c>
      <c r="O6" t="s">
        <v>57</v>
      </c>
      <c r="Q6" t="s">
        <v>13</v>
      </c>
      <c r="R6">
        <v>3</v>
      </c>
    </row>
    <row r="7" spans="1:48" x14ac:dyDescent="0.25">
      <c r="A7" s="2">
        <v>42726</v>
      </c>
      <c r="B7">
        <v>1</v>
      </c>
      <c r="C7">
        <v>3</v>
      </c>
      <c r="D7">
        <v>2</v>
      </c>
      <c r="E7" t="s">
        <v>11</v>
      </c>
      <c r="F7" t="s">
        <v>26</v>
      </c>
      <c r="G7">
        <v>0.2</v>
      </c>
      <c r="H7" t="s">
        <v>15</v>
      </c>
      <c r="Q7" t="s">
        <v>30</v>
      </c>
      <c r="R7">
        <v>4</v>
      </c>
    </row>
    <row r="8" spans="1:48" x14ac:dyDescent="0.25">
      <c r="A8" s="2">
        <v>42726</v>
      </c>
      <c r="B8">
        <v>1</v>
      </c>
      <c r="C8">
        <v>3</v>
      </c>
      <c r="D8">
        <v>8</v>
      </c>
      <c r="E8" t="s">
        <v>10</v>
      </c>
      <c r="F8" t="s">
        <v>26</v>
      </c>
      <c r="G8">
        <v>0.1</v>
      </c>
      <c r="H8" t="s">
        <v>26</v>
      </c>
      <c r="I8">
        <v>0.3</v>
      </c>
      <c r="Q8" t="s">
        <v>31</v>
      </c>
      <c r="R8">
        <v>5</v>
      </c>
    </row>
    <row r="9" spans="1:48" x14ac:dyDescent="0.25">
      <c r="A9" s="2">
        <v>42726</v>
      </c>
      <c r="B9">
        <v>1</v>
      </c>
      <c r="C9">
        <v>3</v>
      </c>
      <c r="D9">
        <v>10</v>
      </c>
      <c r="E9" t="s">
        <v>10</v>
      </c>
      <c r="F9" t="s">
        <v>26</v>
      </c>
      <c r="G9">
        <v>0.1</v>
      </c>
    </row>
    <row r="10" spans="1:48" x14ac:dyDescent="0.25">
      <c r="A10" s="2">
        <v>42726</v>
      </c>
      <c r="B10">
        <v>1</v>
      </c>
      <c r="C10">
        <v>3</v>
      </c>
      <c r="D10">
        <v>16</v>
      </c>
      <c r="E10" t="s">
        <v>10</v>
      </c>
      <c r="F10" t="s">
        <v>26</v>
      </c>
      <c r="G10">
        <v>0.2</v>
      </c>
      <c r="H10" t="s">
        <v>26</v>
      </c>
      <c r="I10">
        <v>0.9</v>
      </c>
    </row>
    <row r="11" spans="1:48" x14ac:dyDescent="0.25">
      <c r="A11" s="2">
        <v>42726</v>
      </c>
      <c r="B11">
        <v>1</v>
      </c>
      <c r="C11">
        <v>3</v>
      </c>
      <c r="D11">
        <v>17</v>
      </c>
      <c r="E11" t="s">
        <v>10</v>
      </c>
      <c r="F11" t="s">
        <v>26</v>
      </c>
      <c r="G11">
        <v>0.2</v>
      </c>
    </row>
    <row r="12" spans="1:48" x14ac:dyDescent="0.25">
      <c r="A12" s="2">
        <v>42726</v>
      </c>
      <c r="B12">
        <v>1</v>
      </c>
      <c r="C12">
        <v>3</v>
      </c>
      <c r="D12">
        <v>18</v>
      </c>
      <c r="E12" t="s">
        <v>10</v>
      </c>
      <c r="F12" t="s">
        <v>26</v>
      </c>
      <c r="G12">
        <v>0.1</v>
      </c>
      <c r="H12" t="s">
        <v>26</v>
      </c>
      <c r="I12">
        <v>0.4</v>
      </c>
      <c r="U12" t="s">
        <v>69</v>
      </c>
      <c r="V12" t="s">
        <v>54</v>
      </c>
      <c r="W12" t="s">
        <v>14</v>
      </c>
      <c r="X12" t="s">
        <v>21</v>
      </c>
      <c r="Y12" t="s">
        <v>37</v>
      </c>
      <c r="Z12" t="s">
        <v>46</v>
      </c>
      <c r="AA12" s="5" t="s">
        <v>52</v>
      </c>
      <c r="AB12" t="s">
        <v>48</v>
      </c>
      <c r="AC12" t="s">
        <v>50</v>
      </c>
      <c r="AD12" t="s">
        <v>40</v>
      </c>
      <c r="AE12" t="s">
        <v>27</v>
      </c>
      <c r="AF12" t="s">
        <v>16</v>
      </c>
      <c r="AG12" t="s">
        <v>18</v>
      </c>
      <c r="AH12" t="s">
        <v>49</v>
      </c>
      <c r="AI12" t="s">
        <v>23</v>
      </c>
      <c r="AJ12" t="s">
        <v>22</v>
      </c>
      <c r="AK12" t="s">
        <v>38</v>
      </c>
      <c r="AL12" t="s">
        <v>25</v>
      </c>
      <c r="AM12" t="s">
        <v>35</v>
      </c>
      <c r="AN12" t="s">
        <v>29</v>
      </c>
      <c r="AO12" t="s">
        <v>43</v>
      </c>
      <c r="AP12" t="s">
        <v>32</v>
      </c>
      <c r="AQ12" t="s">
        <v>34</v>
      </c>
      <c r="AR12" t="s">
        <v>44</v>
      </c>
      <c r="AS12" t="s">
        <v>36</v>
      </c>
      <c r="AT12" t="s">
        <v>17</v>
      </c>
      <c r="AU12" t="s">
        <v>19</v>
      </c>
      <c r="AV12" t="s">
        <v>41</v>
      </c>
    </row>
    <row r="13" spans="1:48" x14ac:dyDescent="0.25">
      <c r="A13" s="2">
        <v>42726</v>
      </c>
      <c r="B13">
        <v>1</v>
      </c>
      <c r="C13">
        <v>3</v>
      </c>
      <c r="D13">
        <v>20</v>
      </c>
      <c r="E13" t="s">
        <v>10</v>
      </c>
      <c r="F13" t="s">
        <v>26</v>
      </c>
      <c r="G13">
        <v>0.1</v>
      </c>
      <c r="H13" t="s">
        <v>26</v>
      </c>
      <c r="I13">
        <v>0.3</v>
      </c>
      <c r="U13">
        <v>1</v>
      </c>
    </row>
    <row r="14" spans="1:48" x14ac:dyDescent="0.25">
      <c r="A14" s="2">
        <v>42726</v>
      </c>
      <c r="B14">
        <v>1</v>
      </c>
      <c r="C14">
        <v>3</v>
      </c>
      <c r="D14">
        <v>22</v>
      </c>
      <c r="E14" t="s">
        <v>10</v>
      </c>
      <c r="F14" t="s">
        <v>26</v>
      </c>
      <c r="G14">
        <v>0.1</v>
      </c>
      <c r="U14">
        <v>2</v>
      </c>
    </row>
    <row r="15" spans="1:48" x14ac:dyDescent="0.25">
      <c r="A15" s="2">
        <v>42726</v>
      </c>
      <c r="B15">
        <v>1</v>
      </c>
      <c r="C15">
        <v>3</v>
      </c>
      <c r="D15">
        <v>24</v>
      </c>
      <c r="E15" t="s">
        <v>10</v>
      </c>
      <c r="F15" t="s">
        <v>26</v>
      </c>
      <c r="G15">
        <v>0.2</v>
      </c>
      <c r="H15" t="s">
        <v>26</v>
      </c>
      <c r="I15">
        <v>0.3</v>
      </c>
      <c r="U15">
        <v>3</v>
      </c>
    </row>
    <row r="16" spans="1:48" x14ac:dyDescent="0.25">
      <c r="A16" s="2">
        <v>42726</v>
      </c>
      <c r="B16">
        <v>1</v>
      </c>
      <c r="C16">
        <v>3</v>
      </c>
      <c r="D16">
        <v>26</v>
      </c>
      <c r="E16" t="s">
        <v>10</v>
      </c>
      <c r="F16" t="s">
        <v>26</v>
      </c>
      <c r="G16">
        <v>0.2</v>
      </c>
      <c r="H16" t="s">
        <v>26</v>
      </c>
      <c r="I16">
        <v>0.5</v>
      </c>
      <c r="U16">
        <v>4</v>
      </c>
    </row>
    <row r="17" spans="1:21" x14ac:dyDescent="0.25">
      <c r="A17" s="2">
        <v>42726</v>
      </c>
      <c r="B17">
        <v>1</v>
      </c>
      <c r="C17">
        <v>3</v>
      </c>
      <c r="D17">
        <v>27</v>
      </c>
      <c r="E17" t="s">
        <v>11</v>
      </c>
      <c r="F17" t="s">
        <v>26</v>
      </c>
      <c r="G17">
        <v>0.3</v>
      </c>
      <c r="U17">
        <v>5</v>
      </c>
    </row>
    <row r="18" spans="1:21" x14ac:dyDescent="0.25">
      <c r="A18" s="2">
        <v>42726</v>
      </c>
      <c r="B18">
        <v>1</v>
      </c>
      <c r="C18">
        <v>3</v>
      </c>
      <c r="D18">
        <v>28</v>
      </c>
      <c r="E18" t="s">
        <v>10</v>
      </c>
      <c r="F18" t="s">
        <v>26</v>
      </c>
      <c r="G18">
        <v>0.2</v>
      </c>
      <c r="H18" t="s">
        <v>26</v>
      </c>
      <c r="I18">
        <v>0.5</v>
      </c>
      <c r="U18">
        <v>6</v>
      </c>
    </row>
    <row r="19" spans="1:21" x14ac:dyDescent="0.25">
      <c r="A19" s="2">
        <v>42726</v>
      </c>
      <c r="B19">
        <v>1</v>
      </c>
      <c r="C19">
        <v>3</v>
      </c>
      <c r="D19">
        <v>34</v>
      </c>
      <c r="E19" t="s">
        <v>10</v>
      </c>
      <c r="F19" t="s">
        <v>26</v>
      </c>
      <c r="G19">
        <v>0.2</v>
      </c>
      <c r="H19" t="s">
        <v>26</v>
      </c>
      <c r="I19">
        <v>0.4</v>
      </c>
      <c r="U19">
        <v>7</v>
      </c>
    </row>
    <row r="20" spans="1:21" x14ac:dyDescent="0.25">
      <c r="A20" s="2">
        <v>42726</v>
      </c>
      <c r="B20">
        <v>1</v>
      </c>
      <c r="C20">
        <v>3</v>
      </c>
      <c r="D20">
        <v>35</v>
      </c>
      <c r="E20" t="s">
        <v>11</v>
      </c>
      <c r="F20" t="s">
        <v>26</v>
      </c>
      <c r="G20">
        <v>0.1</v>
      </c>
      <c r="H20" t="s">
        <v>26</v>
      </c>
      <c r="I20">
        <v>0.5</v>
      </c>
      <c r="U20">
        <v>8</v>
      </c>
    </row>
    <row r="21" spans="1:21" x14ac:dyDescent="0.25">
      <c r="A21" s="2">
        <v>42726</v>
      </c>
      <c r="B21">
        <v>1</v>
      </c>
      <c r="C21">
        <v>3</v>
      </c>
      <c r="D21">
        <v>37</v>
      </c>
      <c r="E21" t="s">
        <v>10</v>
      </c>
      <c r="F21" t="s">
        <v>26</v>
      </c>
      <c r="G21">
        <v>0.1</v>
      </c>
      <c r="U21">
        <v>9</v>
      </c>
    </row>
    <row r="22" spans="1:21" x14ac:dyDescent="0.25">
      <c r="A22" s="2">
        <v>42726</v>
      </c>
      <c r="B22">
        <v>1</v>
      </c>
      <c r="C22">
        <v>3</v>
      </c>
      <c r="D22">
        <v>38</v>
      </c>
      <c r="E22" t="s">
        <v>10</v>
      </c>
      <c r="F22" t="s">
        <v>26</v>
      </c>
      <c r="G22">
        <v>0.1</v>
      </c>
      <c r="H22" t="s">
        <v>26</v>
      </c>
      <c r="I22">
        <v>0.3</v>
      </c>
      <c r="U22">
        <v>10</v>
      </c>
    </row>
    <row r="23" spans="1:21" x14ac:dyDescent="0.25">
      <c r="A23" s="2">
        <v>42726</v>
      </c>
      <c r="B23">
        <v>1</v>
      </c>
      <c r="C23">
        <v>3</v>
      </c>
      <c r="D23">
        <v>41</v>
      </c>
      <c r="E23" t="s">
        <v>10</v>
      </c>
      <c r="F23" t="s">
        <v>26</v>
      </c>
      <c r="G23">
        <v>0.05</v>
      </c>
      <c r="U23">
        <v>11</v>
      </c>
    </row>
    <row r="24" spans="1:21" x14ac:dyDescent="0.25">
      <c r="A24" s="2">
        <v>42726</v>
      </c>
      <c r="B24">
        <v>1</v>
      </c>
      <c r="C24">
        <v>3</v>
      </c>
      <c r="D24">
        <v>45</v>
      </c>
      <c r="E24" t="s">
        <v>10</v>
      </c>
      <c r="F24" t="s">
        <v>26</v>
      </c>
      <c r="G24">
        <v>0.2</v>
      </c>
      <c r="H24" t="s">
        <v>16</v>
      </c>
      <c r="I24">
        <v>0.2</v>
      </c>
      <c r="U24">
        <v>12</v>
      </c>
    </row>
    <row r="25" spans="1:21" x14ac:dyDescent="0.25">
      <c r="A25" s="4">
        <v>42725</v>
      </c>
      <c r="B25" s="3">
        <v>3</v>
      </c>
      <c r="C25" s="3">
        <v>9</v>
      </c>
      <c r="D25" s="3">
        <v>6</v>
      </c>
      <c r="E25" s="3" t="s">
        <v>10</v>
      </c>
      <c r="F25" t="s">
        <v>26</v>
      </c>
      <c r="G25">
        <v>0.01</v>
      </c>
      <c r="H25" t="s">
        <v>15</v>
      </c>
    </row>
    <row r="26" spans="1:21" x14ac:dyDescent="0.25">
      <c r="A26" s="4">
        <v>42725</v>
      </c>
      <c r="B26" s="3">
        <v>3</v>
      </c>
      <c r="C26" s="3">
        <v>9</v>
      </c>
      <c r="D26" s="3">
        <v>8</v>
      </c>
      <c r="E26" s="3" t="s">
        <v>10</v>
      </c>
      <c r="F26" t="s">
        <v>26</v>
      </c>
      <c r="G26">
        <v>0.3</v>
      </c>
    </row>
    <row r="27" spans="1:21" x14ac:dyDescent="0.25">
      <c r="A27" s="4">
        <v>42725</v>
      </c>
      <c r="B27" s="3">
        <v>3</v>
      </c>
      <c r="C27" s="3">
        <v>9</v>
      </c>
      <c r="D27" s="3">
        <v>9</v>
      </c>
      <c r="E27" s="3" t="s">
        <v>10</v>
      </c>
      <c r="F27" t="s">
        <v>26</v>
      </c>
      <c r="G27">
        <v>0.4</v>
      </c>
      <c r="H27" t="s">
        <v>26</v>
      </c>
      <c r="I27">
        <v>1.5</v>
      </c>
      <c r="J27" t="s">
        <v>18</v>
      </c>
      <c r="K27">
        <v>15</v>
      </c>
    </row>
    <row r="28" spans="1:21" x14ac:dyDescent="0.25">
      <c r="A28" s="4">
        <v>42725</v>
      </c>
      <c r="B28" s="3">
        <v>3</v>
      </c>
      <c r="C28" s="3">
        <v>9</v>
      </c>
      <c r="D28" s="3">
        <v>12</v>
      </c>
      <c r="E28" s="3" t="s">
        <v>10</v>
      </c>
      <c r="F28" t="s">
        <v>26</v>
      </c>
      <c r="G28">
        <v>0.3</v>
      </c>
      <c r="H28" t="s">
        <v>18</v>
      </c>
      <c r="I28">
        <v>10</v>
      </c>
    </row>
    <row r="29" spans="1:21" x14ac:dyDescent="0.25">
      <c r="A29" s="4">
        <v>42725</v>
      </c>
      <c r="B29" s="3">
        <v>3</v>
      </c>
      <c r="C29" s="3">
        <v>9</v>
      </c>
      <c r="D29" s="3">
        <v>13</v>
      </c>
      <c r="E29" s="3" t="s">
        <v>10</v>
      </c>
      <c r="F29" t="s">
        <v>26</v>
      </c>
      <c r="G29">
        <v>0.5</v>
      </c>
      <c r="H29" t="s">
        <v>18</v>
      </c>
      <c r="I29">
        <v>8</v>
      </c>
    </row>
    <row r="30" spans="1:21" x14ac:dyDescent="0.25">
      <c r="A30" s="4">
        <v>42725</v>
      </c>
      <c r="B30" s="3">
        <v>3</v>
      </c>
      <c r="C30" s="3">
        <v>9</v>
      </c>
      <c r="D30" s="3">
        <v>15</v>
      </c>
      <c r="E30" s="3" t="s">
        <v>10</v>
      </c>
      <c r="F30" t="s">
        <v>26</v>
      </c>
      <c r="G30">
        <v>0.6</v>
      </c>
      <c r="H30" t="s">
        <v>26</v>
      </c>
      <c r="I30">
        <v>0.1</v>
      </c>
      <c r="J30" t="s">
        <v>15</v>
      </c>
    </row>
    <row r="31" spans="1:21" x14ac:dyDescent="0.25">
      <c r="A31" s="4">
        <v>42725</v>
      </c>
      <c r="B31" s="3">
        <v>3</v>
      </c>
      <c r="C31" s="3">
        <v>9</v>
      </c>
      <c r="D31" s="3">
        <v>16</v>
      </c>
      <c r="E31" s="3" t="s">
        <v>10</v>
      </c>
      <c r="F31" t="s">
        <v>26</v>
      </c>
      <c r="G31">
        <v>0.4</v>
      </c>
      <c r="H31" t="s">
        <v>26</v>
      </c>
      <c r="I31">
        <v>0.6</v>
      </c>
      <c r="J31" t="s">
        <v>15</v>
      </c>
    </row>
    <row r="32" spans="1:21" x14ac:dyDescent="0.25">
      <c r="A32" s="4">
        <v>42725</v>
      </c>
      <c r="B32" s="3">
        <v>3</v>
      </c>
      <c r="C32" s="3">
        <v>9</v>
      </c>
      <c r="D32" s="3">
        <v>23</v>
      </c>
      <c r="E32" s="3" t="s">
        <v>10</v>
      </c>
      <c r="F32" t="s">
        <v>26</v>
      </c>
      <c r="G32">
        <v>0.5</v>
      </c>
      <c r="H32" t="s">
        <v>54</v>
      </c>
      <c r="I32">
        <v>8</v>
      </c>
    </row>
    <row r="33" spans="1:10" x14ac:dyDescent="0.25">
      <c r="A33" s="4">
        <v>42725</v>
      </c>
      <c r="B33" s="3">
        <v>3</v>
      </c>
      <c r="C33" s="3">
        <v>9</v>
      </c>
      <c r="D33" s="3">
        <v>24</v>
      </c>
      <c r="E33" s="3" t="s">
        <v>10</v>
      </c>
      <c r="F33" t="s">
        <v>26</v>
      </c>
      <c r="G33">
        <v>0.3</v>
      </c>
      <c r="H33" t="s">
        <v>54</v>
      </c>
      <c r="I33">
        <v>8</v>
      </c>
    </row>
    <row r="34" spans="1:10" x14ac:dyDescent="0.25">
      <c r="A34" s="4">
        <v>42725</v>
      </c>
      <c r="B34" s="3">
        <v>3</v>
      </c>
      <c r="C34" s="3">
        <v>9</v>
      </c>
      <c r="D34" s="3">
        <v>25</v>
      </c>
      <c r="E34" s="3" t="s">
        <v>10</v>
      </c>
      <c r="F34" t="s">
        <v>26</v>
      </c>
      <c r="G34">
        <v>0.1</v>
      </c>
      <c r="H34" t="s">
        <v>26</v>
      </c>
      <c r="I34">
        <v>0.5</v>
      </c>
    </row>
    <row r="35" spans="1:10" x14ac:dyDescent="0.25">
      <c r="A35" s="4">
        <v>42725</v>
      </c>
      <c r="B35" s="3">
        <v>3</v>
      </c>
      <c r="C35" s="3">
        <v>9</v>
      </c>
      <c r="D35" s="3">
        <v>26</v>
      </c>
      <c r="E35" s="3" t="s">
        <v>10</v>
      </c>
      <c r="F35" t="s">
        <v>26</v>
      </c>
      <c r="G35">
        <v>0.6</v>
      </c>
    </row>
    <row r="36" spans="1:10" x14ac:dyDescent="0.25">
      <c r="A36" s="4">
        <v>42725</v>
      </c>
      <c r="B36" s="3">
        <v>3</v>
      </c>
      <c r="C36" s="3">
        <v>9</v>
      </c>
      <c r="D36" s="3">
        <v>28</v>
      </c>
      <c r="E36" s="3" t="s">
        <v>10</v>
      </c>
      <c r="F36" t="s">
        <v>26</v>
      </c>
      <c r="G36">
        <v>0.3</v>
      </c>
    </row>
    <row r="37" spans="1:10" x14ac:dyDescent="0.25">
      <c r="A37" s="4">
        <v>42725</v>
      </c>
      <c r="B37" s="3">
        <v>3</v>
      </c>
      <c r="C37" s="3">
        <v>9</v>
      </c>
      <c r="D37" s="3">
        <v>38</v>
      </c>
      <c r="E37" s="3" t="s">
        <v>10</v>
      </c>
      <c r="F37" t="s">
        <v>26</v>
      </c>
      <c r="G37">
        <v>0.4</v>
      </c>
      <c r="H37" t="s">
        <v>15</v>
      </c>
    </row>
    <row r="38" spans="1:10" x14ac:dyDescent="0.25">
      <c r="A38" s="4">
        <v>42725</v>
      </c>
      <c r="B38" s="3">
        <v>3</v>
      </c>
      <c r="C38" s="3">
        <v>9</v>
      </c>
      <c r="D38" s="3">
        <v>42</v>
      </c>
      <c r="E38" s="3" t="s">
        <v>10</v>
      </c>
      <c r="F38" t="s">
        <v>26</v>
      </c>
      <c r="G38">
        <v>0.1</v>
      </c>
    </row>
    <row r="39" spans="1:10" x14ac:dyDescent="0.25">
      <c r="A39" s="4">
        <v>42725</v>
      </c>
      <c r="B39" s="3">
        <v>3</v>
      </c>
      <c r="C39" s="3">
        <v>9</v>
      </c>
      <c r="D39" s="3">
        <v>45</v>
      </c>
      <c r="E39" s="3" t="s">
        <v>10</v>
      </c>
      <c r="F39" t="s">
        <v>26</v>
      </c>
      <c r="G39">
        <v>0.05</v>
      </c>
      <c r="H39" t="s">
        <v>26</v>
      </c>
      <c r="I39">
        <v>0.4</v>
      </c>
      <c r="J39" t="s">
        <v>15</v>
      </c>
    </row>
    <row r="40" spans="1:10" x14ac:dyDescent="0.25">
      <c r="A40" s="4">
        <v>42725</v>
      </c>
      <c r="B40" s="3">
        <v>3</v>
      </c>
      <c r="C40" s="3">
        <v>9</v>
      </c>
      <c r="D40" s="3">
        <v>47</v>
      </c>
      <c r="E40" s="3" t="s">
        <v>10</v>
      </c>
      <c r="F40" t="s">
        <v>26</v>
      </c>
      <c r="G40">
        <v>0.05</v>
      </c>
      <c r="H40" t="s">
        <v>15</v>
      </c>
    </row>
    <row r="41" spans="1:10" x14ac:dyDescent="0.25">
      <c r="A41" s="2">
        <v>42726</v>
      </c>
      <c r="B41">
        <v>1</v>
      </c>
      <c r="C41">
        <v>1</v>
      </c>
      <c r="D41">
        <v>17</v>
      </c>
      <c r="E41" t="s">
        <v>10</v>
      </c>
      <c r="F41" t="s">
        <v>21</v>
      </c>
      <c r="G41">
        <v>5</v>
      </c>
    </row>
    <row r="42" spans="1:10" x14ac:dyDescent="0.25">
      <c r="A42" s="2">
        <v>42726</v>
      </c>
      <c r="B42">
        <v>1</v>
      </c>
      <c r="C42">
        <v>1</v>
      </c>
      <c r="D42">
        <v>18</v>
      </c>
      <c r="E42" t="s">
        <v>10</v>
      </c>
      <c r="F42" t="s">
        <v>21</v>
      </c>
      <c r="G42">
        <v>5</v>
      </c>
    </row>
    <row r="43" spans="1:10" x14ac:dyDescent="0.25">
      <c r="A43" s="2">
        <v>42726</v>
      </c>
      <c r="B43">
        <v>1</v>
      </c>
      <c r="C43">
        <v>1</v>
      </c>
      <c r="D43">
        <v>19</v>
      </c>
      <c r="E43" t="s">
        <v>10</v>
      </c>
      <c r="F43" t="s">
        <v>21</v>
      </c>
      <c r="G43">
        <v>8</v>
      </c>
    </row>
    <row r="44" spans="1:10" x14ac:dyDescent="0.25">
      <c r="A44" s="2">
        <v>42726</v>
      </c>
      <c r="B44">
        <v>1</v>
      </c>
      <c r="C44">
        <v>1</v>
      </c>
      <c r="D44">
        <v>20</v>
      </c>
      <c r="E44" t="s">
        <v>10</v>
      </c>
      <c r="F44" t="s">
        <v>21</v>
      </c>
      <c r="G44">
        <v>8</v>
      </c>
    </row>
    <row r="45" spans="1:10" x14ac:dyDescent="0.25">
      <c r="A45" s="2">
        <v>42726</v>
      </c>
      <c r="B45">
        <v>1</v>
      </c>
      <c r="C45">
        <v>1</v>
      </c>
      <c r="D45">
        <v>21</v>
      </c>
      <c r="E45" t="s">
        <v>12</v>
      </c>
      <c r="F45" t="s">
        <v>21</v>
      </c>
      <c r="G45">
        <v>2</v>
      </c>
    </row>
    <row r="46" spans="1:10" x14ac:dyDescent="0.25">
      <c r="A46" s="2">
        <v>42726</v>
      </c>
      <c r="B46">
        <v>1</v>
      </c>
      <c r="C46">
        <v>1</v>
      </c>
      <c r="D46">
        <v>22</v>
      </c>
      <c r="E46" t="s">
        <v>10</v>
      </c>
      <c r="F46" t="s">
        <v>21</v>
      </c>
      <c r="G46">
        <v>3</v>
      </c>
      <c r="H46" t="s">
        <v>21</v>
      </c>
      <c r="I46">
        <v>20</v>
      </c>
    </row>
    <row r="47" spans="1:10" x14ac:dyDescent="0.25">
      <c r="A47" s="2">
        <v>42726</v>
      </c>
      <c r="B47">
        <v>1</v>
      </c>
      <c r="C47">
        <v>1</v>
      </c>
      <c r="D47">
        <v>23</v>
      </c>
      <c r="E47" t="s">
        <v>13</v>
      </c>
      <c r="F47" t="s">
        <v>21</v>
      </c>
      <c r="G47">
        <v>8</v>
      </c>
    </row>
    <row r="48" spans="1:10" x14ac:dyDescent="0.25">
      <c r="A48" s="2">
        <v>42726</v>
      </c>
      <c r="B48">
        <v>1</v>
      </c>
      <c r="C48">
        <v>1</v>
      </c>
      <c r="D48">
        <v>24</v>
      </c>
      <c r="E48" t="s">
        <v>13</v>
      </c>
      <c r="F48" t="s">
        <v>21</v>
      </c>
      <c r="G48">
        <v>5</v>
      </c>
    </row>
    <row r="49" spans="1:11" x14ac:dyDescent="0.25">
      <c r="A49" s="2">
        <v>42726</v>
      </c>
      <c r="B49">
        <v>1</v>
      </c>
      <c r="C49">
        <v>1</v>
      </c>
      <c r="D49">
        <v>25</v>
      </c>
      <c r="E49" t="s">
        <v>10</v>
      </c>
      <c r="F49" t="s">
        <v>21</v>
      </c>
      <c r="G49">
        <v>10</v>
      </c>
    </row>
    <row r="50" spans="1:11" x14ac:dyDescent="0.25">
      <c r="A50" s="2">
        <v>42726</v>
      </c>
      <c r="B50">
        <v>1</v>
      </c>
      <c r="C50">
        <v>1</v>
      </c>
      <c r="D50">
        <v>26</v>
      </c>
      <c r="E50" t="s">
        <v>10</v>
      </c>
      <c r="F50" t="s">
        <v>21</v>
      </c>
      <c r="G50">
        <v>15</v>
      </c>
    </row>
    <row r="51" spans="1:11" x14ac:dyDescent="0.25">
      <c r="A51" s="2">
        <v>42726</v>
      </c>
      <c r="B51">
        <v>1</v>
      </c>
      <c r="C51">
        <v>1</v>
      </c>
      <c r="D51">
        <v>27</v>
      </c>
      <c r="E51" t="s">
        <v>10</v>
      </c>
      <c r="F51" t="s">
        <v>21</v>
      </c>
      <c r="G51">
        <v>15</v>
      </c>
    </row>
    <row r="52" spans="1:11" x14ac:dyDescent="0.25">
      <c r="A52" s="2">
        <v>42726</v>
      </c>
      <c r="B52">
        <v>1</v>
      </c>
      <c r="C52">
        <v>2</v>
      </c>
      <c r="D52">
        <v>7</v>
      </c>
      <c r="E52" t="s">
        <v>10</v>
      </c>
      <c r="F52" t="s">
        <v>21</v>
      </c>
      <c r="G52">
        <v>8</v>
      </c>
    </row>
    <row r="53" spans="1:11" x14ac:dyDescent="0.25">
      <c r="A53" s="2">
        <v>42726</v>
      </c>
      <c r="B53">
        <v>1</v>
      </c>
      <c r="C53">
        <v>2</v>
      </c>
      <c r="D53">
        <v>8</v>
      </c>
      <c r="E53" t="s">
        <v>10</v>
      </c>
      <c r="F53" t="s">
        <v>21</v>
      </c>
      <c r="G53">
        <v>8</v>
      </c>
    </row>
    <row r="54" spans="1:11" x14ac:dyDescent="0.25">
      <c r="A54" s="2">
        <v>42726</v>
      </c>
      <c r="B54">
        <v>1</v>
      </c>
      <c r="C54">
        <v>2</v>
      </c>
      <c r="D54">
        <v>11</v>
      </c>
      <c r="E54" t="s">
        <v>10</v>
      </c>
      <c r="F54" t="s">
        <v>21</v>
      </c>
      <c r="G54">
        <v>6</v>
      </c>
    </row>
    <row r="55" spans="1:11" x14ac:dyDescent="0.25">
      <c r="A55" s="4">
        <v>42727</v>
      </c>
      <c r="B55" s="3">
        <v>2</v>
      </c>
      <c r="C55" s="3">
        <v>5</v>
      </c>
      <c r="D55" s="3">
        <v>6</v>
      </c>
      <c r="E55" s="3" t="s">
        <v>10</v>
      </c>
      <c r="F55" s="3" t="s">
        <v>21</v>
      </c>
      <c r="G55" s="3">
        <v>8</v>
      </c>
      <c r="H55" s="3"/>
      <c r="I55" s="3"/>
      <c r="J55" s="3"/>
      <c r="K55" s="3"/>
    </row>
    <row r="56" spans="1:11" x14ac:dyDescent="0.25">
      <c r="A56" s="4">
        <v>42727</v>
      </c>
      <c r="B56" s="3">
        <v>2</v>
      </c>
      <c r="C56" s="3">
        <v>5</v>
      </c>
      <c r="D56" s="3">
        <v>7</v>
      </c>
      <c r="E56" s="3" t="s">
        <v>11</v>
      </c>
      <c r="F56" s="3" t="s">
        <v>21</v>
      </c>
      <c r="G56" s="3">
        <v>10</v>
      </c>
      <c r="H56" s="3"/>
      <c r="I56" s="3"/>
      <c r="J56" s="3"/>
      <c r="K56" s="3"/>
    </row>
    <row r="57" spans="1:11" x14ac:dyDescent="0.25">
      <c r="A57" s="4">
        <v>42727</v>
      </c>
      <c r="B57" s="3">
        <v>2</v>
      </c>
      <c r="C57" s="3">
        <v>5</v>
      </c>
      <c r="D57" s="3">
        <v>8</v>
      </c>
      <c r="E57" s="3" t="s">
        <v>10</v>
      </c>
      <c r="F57" s="3" t="s">
        <v>21</v>
      </c>
      <c r="G57" s="3">
        <v>10</v>
      </c>
      <c r="H57" s="3" t="s">
        <v>21</v>
      </c>
      <c r="I57" s="3">
        <v>12</v>
      </c>
      <c r="J57" s="3"/>
      <c r="K57" s="3"/>
    </row>
    <row r="58" spans="1:11" x14ac:dyDescent="0.25">
      <c r="A58" s="4">
        <v>42727</v>
      </c>
      <c r="B58" s="3">
        <v>2</v>
      </c>
      <c r="C58" s="3">
        <v>5</v>
      </c>
      <c r="D58" s="3">
        <v>11</v>
      </c>
      <c r="E58" s="3" t="s">
        <v>10</v>
      </c>
      <c r="F58" s="3" t="s">
        <v>21</v>
      </c>
      <c r="G58" s="3">
        <v>10</v>
      </c>
      <c r="H58" s="3" t="s">
        <v>21</v>
      </c>
      <c r="I58" s="3">
        <v>12</v>
      </c>
      <c r="J58" s="3"/>
      <c r="K58" s="3"/>
    </row>
    <row r="59" spans="1:11" x14ac:dyDescent="0.25">
      <c r="A59" s="4">
        <v>42727</v>
      </c>
      <c r="B59" s="3">
        <v>2</v>
      </c>
      <c r="C59" s="3">
        <v>5</v>
      </c>
      <c r="D59" s="3">
        <v>19</v>
      </c>
      <c r="E59" s="3" t="s">
        <v>10</v>
      </c>
      <c r="F59" s="3" t="s">
        <v>21</v>
      </c>
      <c r="G59" s="3">
        <v>10</v>
      </c>
      <c r="H59" s="3"/>
      <c r="I59" s="3"/>
      <c r="J59" s="3"/>
      <c r="K59" s="3"/>
    </row>
    <row r="60" spans="1:11" x14ac:dyDescent="0.25">
      <c r="A60" s="4">
        <v>42727</v>
      </c>
      <c r="B60" s="3">
        <v>2</v>
      </c>
      <c r="C60" s="3">
        <v>5</v>
      </c>
      <c r="D60" s="3">
        <v>21</v>
      </c>
      <c r="E60" s="3" t="s">
        <v>10</v>
      </c>
      <c r="F60" s="3" t="s">
        <v>21</v>
      </c>
      <c r="G60" s="3">
        <v>8</v>
      </c>
      <c r="H60" s="3"/>
      <c r="I60" s="3"/>
      <c r="J60" s="3"/>
      <c r="K60" s="3"/>
    </row>
    <row r="61" spans="1:11" x14ac:dyDescent="0.25">
      <c r="A61" s="4">
        <v>42727</v>
      </c>
      <c r="B61" s="3">
        <v>2</v>
      </c>
      <c r="C61" s="3">
        <v>5</v>
      </c>
      <c r="D61" s="3">
        <v>22</v>
      </c>
      <c r="E61" s="3" t="s">
        <v>10</v>
      </c>
      <c r="F61" s="3" t="s">
        <v>21</v>
      </c>
      <c r="G61" s="3">
        <v>20</v>
      </c>
      <c r="H61" s="3"/>
      <c r="I61" s="3"/>
      <c r="J61" s="3"/>
      <c r="K61" s="3"/>
    </row>
    <row r="62" spans="1:11" x14ac:dyDescent="0.25">
      <c r="A62" s="4">
        <v>42727</v>
      </c>
      <c r="B62" s="3">
        <v>2</v>
      </c>
      <c r="C62" s="3">
        <v>5</v>
      </c>
      <c r="D62" s="3">
        <v>23</v>
      </c>
      <c r="E62" s="3" t="s">
        <v>10</v>
      </c>
      <c r="F62" s="3" t="s">
        <v>21</v>
      </c>
      <c r="G62" s="3">
        <v>14</v>
      </c>
      <c r="H62" s="3"/>
      <c r="I62" s="3"/>
      <c r="J62" s="3"/>
      <c r="K62" s="3"/>
    </row>
    <row r="63" spans="1:11" x14ac:dyDescent="0.25">
      <c r="A63" s="4">
        <v>42727</v>
      </c>
      <c r="B63" s="3">
        <v>2</v>
      </c>
      <c r="C63" s="3">
        <v>5</v>
      </c>
      <c r="D63" s="3">
        <v>25</v>
      </c>
      <c r="E63" s="3" t="s">
        <v>10</v>
      </c>
      <c r="F63" s="3" t="s">
        <v>21</v>
      </c>
      <c r="G63" s="3">
        <v>8</v>
      </c>
      <c r="H63" s="3"/>
      <c r="I63" s="3"/>
      <c r="J63" s="3"/>
      <c r="K63" s="3"/>
    </row>
    <row r="64" spans="1:11" x14ac:dyDescent="0.25">
      <c r="A64" s="4">
        <v>42727</v>
      </c>
      <c r="B64" s="3">
        <v>2</v>
      </c>
      <c r="C64" s="3">
        <v>5</v>
      </c>
      <c r="D64" s="3">
        <v>29</v>
      </c>
      <c r="E64" s="3" t="s">
        <v>10</v>
      </c>
      <c r="F64" s="3" t="s">
        <v>21</v>
      </c>
      <c r="G64" s="3">
        <v>8</v>
      </c>
      <c r="H64" s="3"/>
      <c r="I64" s="3"/>
      <c r="J64" s="3"/>
      <c r="K64" s="3"/>
    </row>
    <row r="65" spans="1:11" x14ac:dyDescent="0.25">
      <c r="A65" s="4">
        <v>42727</v>
      </c>
      <c r="B65" s="3">
        <v>2</v>
      </c>
      <c r="C65" s="3">
        <v>5</v>
      </c>
      <c r="D65" s="3">
        <v>33</v>
      </c>
      <c r="E65" s="3" t="s">
        <v>10</v>
      </c>
      <c r="F65" s="3" t="s">
        <v>21</v>
      </c>
      <c r="G65" s="3">
        <v>8</v>
      </c>
      <c r="H65" s="3"/>
      <c r="I65" s="3"/>
      <c r="J65" s="3"/>
      <c r="K65" s="3"/>
    </row>
    <row r="66" spans="1:11" x14ac:dyDescent="0.25">
      <c r="A66" s="4">
        <v>42727</v>
      </c>
      <c r="B66" s="3">
        <v>2</v>
      </c>
      <c r="C66" s="3">
        <v>5</v>
      </c>
      <c r="D66" s="3">
        <v>34</v>
      </c>
      <c r="E66" s="3" t="s">
        <v>10</v>
      </c>
      <c r="F66" s="3" t="s">
        <v>21</v>
      </c>
      <c r="G66" s="3">
        <v>8</v>
      </c>
      <c r="H66" s="3"/>
      <c r="I66" s="3"/>
      <c r="J66" s="3"/>
      <c r="K66" s="3"/>
    </row>
    <row r="67" spans="1:11" x14ac:dyDescent="0.25">
      <c r="A67" s="4">
        <v>42727</v>
      </c>
      <c r="B67" s="3">
        <v>2</v>
      </c>
      <c r="C67" s="3">
        <v>5</v>
      </c>
      <c r="D67" s="3">
        <v>35</v>
      </c>
      <c r="E67" s="3" t="s">
        <v>10</v>
      </c>
      <c r="F67" s="3" t="s">
        <v>21</v>
      </c>
      <c r="G67" s="3">
        <v>10</v>
      </c>
      <c r="H67" s="3"/>
      <c r="I67" s="3"/>
      <c r="J67" s="3"/>
      <c r="K67" s="3"/>
    </row>
    <row r="68" spans="1:11" x14ac:dyDescent="0.25">
      <c r="A68" s="4">
        <v>42727</v>
      </c>
      <c r="B68" s="3">
        <v>2</v>
      </c>
      <c r="C68" s="3">
        <v>5</v>
      </c>
      <c r="D68" s="3">
        <v>39</v>
      </c>
      <c r="E68" s="3" t="s">
        <v>11</v>
      </c>
      <c r="F68" s="3" t="s">
        <v>21</v>
      </c>
      <c r="G68" s="3">
        <v>0.1</v>
      </c>
      <c r="H68" s="3"/>
      <c r="I68" s="3"/>
      <c r="J68" s="3"/>
      <c r="K68" s="3"/>
    </row>
    <row r="69" spans="1:11" x14ac:dyDescent="0.25">
      <c r="A69" s="4">
        <v>42727</v>
      </c>
      <c r="B69" s="3">
        <v>2</v>
      </c>
      <c r="C69" s="3">
        <v>6</v>
      </c>
      <c r="D69" s="3">
        <v>5</v>
      </c>
      <c r="E69" s="3" t="s">
        <v>10</v>
      </c>
      <c r="F69" t="s">
        <v>21</v>
      </c>
      <c r="G69">
        <v>8</v>
      </c>
    </row>
    <row r="70" spans="1:11" x14ac:dyDescent="0.25">
      <c r="A70" s="4">
        <v>42727</v>
      </c>
      <c r="B70" s="3">
        <v>2</v>
      </c>
      <c r="C70" s="3">
        <v>6</v>
      </c>
      <c r="D70" s="3">
        <v>7</v>
      </c>
      <c r="E70" s="3" t="s">
        <v>10</v>
      </c>
      <c r="F70" t="s">
        <v>21</v>
      </c>
      <c r="G70">
        <v>4</v>
      </c>
    </row>
    <row r="71" spans="1:11" x14ac:dyDescent="0.25">
      <c r="A71" s="4">
        <v>42727</v>
      </c>
      <c r="B71" s="3">
        <v>2</v>
      </c>
      <c r="C71" s="3">
        <v>6</v>
      </c>
      <c r="D71" s="3">
        <v>8</v>
      </c>
      <c r="E71" s="3" t="s">
        <v>10</v>
      </c>
      <c r="F71" t="s">
        <v>21</v>
      </c>
      <c r="G71">
        <v>2</v>
      </c>
    </row>
    <row r="72" spans="1:11" x14ac:dyDescent="0.25">
      <c r="A72" s="4">
        <v>42727</v>
      </c>
      <c r="B72" s="3">
        <v>2</v>
      </c>
      <c r="C72" s="3">
        <v>6</v>
      </c>
      <c r="D72" s="3">
        <v>9</v>
      </c>
      <c r="E72" s="3" t="s">
        <v>10</v>
      </c>
      <c r="F72" t="s">
        <v>21</v>
      </c>
      <c r="G72">
        <v>2</v>
      </c>
    </row>
    <row r="73" spans="1:11" x14ac:dyDescent="0.25">
      <c r="A73" s="4">
        <v>42727</v>
      </c>
      <c r="B73" s="3">
        <v>2</v>
      </c>
      <c r="C73" s="3">
        <v>6</v>
      </c>
      <c r="D73" s="3">
        <v>10</v>
      </c>
      <c r="E73" s="3" t="s">
        <v>10</v>
      </c>
      <c r="F73" t="s">
        <v>21</v>
      </c>
      <c r="G73">
        <v>2</v>
      </c>
    </row>
    <row r="74" spans="1:11" x14ac:dyDescent="0.25">
      <c r="A74" s="4">
        <v>42727</v>
      </c>
      <c r="B74" s="3">
        <v>2</v>
      </c>
      <c r="C74" s="3">
        <v>6</v>
      </c>
      <c r="D74" s="3">
        <v>12</v>
      </c>
      <c r="E74" s="3" t="s">
        <v>11</v>
      </c>
      <c r="F74" t="s">
        <v>21</v>
      </c>
      <c r="G74">
        <v>10</v>
      </c>
    </row>
    <row r="75" spans="1:11" x14ac:dyDescent="0.25">
      <c r="A75" s="4">
        <v>42727</v>
      </c>
      <c r="B75" s="3">
        <v>2</v>
      </c>
      <c r="C75" s="3">
        <v>6</v>
      </c>
      <c r="D75" s="3">
        <v>14</v>
      </c>
      <c r="E75" s="3" t="s">
        <v>31</v>
      </c>
      <c r="F75" t="s">
        <v>21</v>
      </c>
      <c r="G75">
        <v>10</v>
      </c>
    </row>
    <row r="76" spans="1:11" x14ac:dyDescent="0.25">
      <c r="A76" s="4">
        <v>42727</v>
      </c>
      <c r="B76" s="3">
        <v>2</v>
      </c>
      <c r="C76" s="3">
        <v>6</v>
      </c>
      <c r="D76" s="3">
        <v>15</v>
      </c>
      <c r="E76" s="3" t="s">
        <v>10</v>
      </c>
      <c r="F76" t="s">
        <v>21</v>
      </c>
      <c r="G76">
        <v>3</v>
      </c>
    </row>
    <row r="77" spans="1:11" x14ac:dyDescent="0.25">
      <c r="A77" s="4">
        <v>42727</v>
      </c>
      <c r="B77" s="3">
        <v>2</v>
      </c>
      <c r="C77" s="3">
        <v>6</v>
      </c>
      <c r="D77" s="3">
        <v>17</v>
      </c>
      <c r="E77" s="3" t="s">
        <v>10</v>
      </c>
      <c r="F77" t="s">
        <v>21</v>
      </c>
      <c r="G77">
        <v>8</v>
      </c>
    </row>
    <row r="78" spans="1:11" x14ac:dyDescent="0.25">
      <c r="A78" s="4">
        <v>42727</v>
      </c>
      <c r="B78" s="3">
        <v>2</v>
      </c>
      <c r="C78" s="3">
        <v>6</v>
      </c>
      <c r="D78" s="3">
        <v>18</v>
      </c>
      <c r="E78" s="3" t="s">
        <v>10</v>
      </c>
      <c r="F78" t="s">
        <v>21</v>
      </c>
      <c r="G78">
        <v>8</v>
      </c>
    </row>
    <row r="79" spans="1:11" x14ac:dyDescent="0.25">
      <c r="A79" s="4">
        <v>42727</v>
      </c>
      <c r="B79" s="3">
        <v>2</v>
      </c>
      <c r="C79" s="3">
        <v>6</v>
      </c>
      <c r="D79" s="3">
        <v>19</v>
      </c>
      <c r="E79" s="3" t="s">
        <v>10</v>
      </c>
      <c r="F79" t="s">
        <v>21</v>
      </c>
      <c r="G79">
        <v>8</v>
      </c>
    </row>
    <row r="80" spans="1:11" x14ac:dyDescent="0.25">
      <c r="A80" s="4">
        <v>42727</v>
      </c>
      <c r="B80" s="3">
        <v>2</v>
      </c>
      <c r="C80" s="3">
        <v>6</v>
      </c>
      <c r="D80" s="3">
        <v>31</v>
      </c>
      <c r="E80" s="3" t="s">
        <v>10</v>
      </c>
      <c r="F80" t="s">
        <v>21</v>
      </c>
      <c r="G80">
        <v>8</v>
      </c>
    </row>
    <row r="81" spans="1:11" x14ac:dyDescent="0.25">
      <c r="A81" s="4">
        <v>42727</v>
      </c>
      <c r="B81" s="3">
        <v>2</v>
      </c>
      <c r="C81" s="3">
        <v>6</v>
      </c>
      <c r="D81" s="3">
        <v>32</v>
      </c>
      <c r="E81" s="3" t="s">
        <v>10</v>
      </c>
      <c r="F81" t="s">
        <v>21</v>
      </c>
      <c r="G81">
        <v>2</v>
      </c>
    </row>
    <row r="82" spans="1:11" x14ac:dyDescent="0.25">
      <c r="A82" s="4">
        <v>42727</v>
      </c>
      <c r="B82" s="3">
        <v>2</v>
      </c>
      <c r="C82" s="3">
        <v>6</v>
      </c>
      <c r="D82" s="3">
        <v>33</v>
      </c>
      <c r="E82" s="3" t="s">
        <v>10</v>
      </c>
      <c r="F82" t="s">
        <v>21</v>
      </c>
      <c r="G82">
        <v>2</v>
      </c>
    </row>
    <row r="83" spans="1:11" x14ac:dyDescent="0.25">
      <c r="A83" s="4">
        <v>42727</v>
      </c>
      <c r="B83" s="3">
        <v>2</v>
      </c>
      <c r="C83" s="3">
        <v>6</v>
      </c>
      <c r="D83" s="3">
        <v>34</v>
      </c>
      <c r="E83" s="3" t="s">
        <v>11</v>
      </c>
      <c r="F83" t="s">
        <v>21</v>
      </c>
      <c r="G83">
        <v>3</v>
      </c>
    </row>
    <row r="84" spans="1:11" x14ac:dyDescent="0.25">
      <c r="A84" s="4">
        <v>42727</v>
      </c>
      <c r="B84" s="3">
        <v>2</v>
      </c>
      <c r="C84" s="3">
        <v>6</v>
      </c>
      <c r="D84" s="3">
        <v>35</v>
      </c>
      <c r="E84" s="3" t="s">
        <v>10</v>
      </c>
      <c r="F84" t="s">
        <v>21</v>
      </c>
      <c r="G84">
        <v>14</v>
      </c>
    </row>
    <row r="85" spans="1:11" x14ac:dyDescent="0.25">
      <c r="A85" s="4">
        <v>42727</v>
      </c>
      <c r="B85" s="3">
        <v>2</v>
      </c>
      <c r="C85" s="3">
        <v>6</v>
      </c>
      <c r="D85" s="3">
        <v>40</v>
      </c>
      <c r="E85" s="3" t="s">
        <v>11</v>
      </c>
      <c r="F85" t="s">
        <v>21</v>
      </c>
      <c r="G85">
        <v>14</v>
      </c>
    </row>
    <row r="86" spans="1:11" x14ac:dyDescent="0.25">
      <c r="A86" s="4">
        <v>42727</v>
      </c>
      <c r="B86" s="3">
        <v>2</v>
      </c>
      <c r="C86" s="3">
        <v>6</v>
      </c>
      <c r="D86" s="3">
        <v>50</v>
      </c>
      <c r="E86" s="3" t="s">
        <v>10</v>
      </c>
      <c r="F86" t="s">
        <v>37</v>
      </c>
      <c r="G86">
        <v>0.01</v>
      </c>
      <c r="H86" t="s">
        <v>16</v>
      </c>
      <c r="I86">
        <v>0.05</v>
      </c>
    </row>
    <row r="87" spans="1:11" x14ac:dyDescent="0.25">
      <c r="A87" s="4">
        <v>42727</v>
      </c>
      <c r="B87" s="3">
        <v>2</v>
      </c>
      <c r="C87" s="3">
        <v>7</v>
      </c>
      <c r="D87" s="3">
        <v>7</v>
      </c>
      <c r="E87" s="3" t="s">
        <v>10</v>
      </c>
      <c r="F87" t="s">
        <v>37</v>
      </c>
      <c r="G87">
        <v>0.1</v>
      </c>
      <c r="H87" t="s">
        <v>16</v>
      </c>
      <c r="I87">
        <v>0.2</v>
      </c>
    </row>
    <row r="88" spans="1:11" x14ac:dyDescent="0.25">
      <c r="A88" s="4">
        <v>42725</v>
      </c>
      <c r="B88" s="3">
        <v>3</v>
      </c>
      <c r="C88" s="3">
        <v>9</v>
      </c>
      <c r="D88" s="3">
        <v>30</v>
      </c>
      <c r="E88" s="3" t="s">
        <v>10</v>
      </c>
      <c r="F88" t="s">
        <v>46</v>
      </c>
      <c r="G88">
        <v>0.05</v>
      </c>
      <c r="H88" t="s">
        <v>29</v>
      </c>
      <c r="I88">
        <v>0.05</v>
      </c>
      <c r="J88" t="s">
        <v>53</v>
      </c>
      <c r="K88">
        <v>3</v>
      </c>
    </row>
    <row r="89" spans="1:11" x14ac:dyDescent="0.25">
      <c r="A89" s="4">
        <v>42725</v>
      </c>
      <c r="B89" s="3">
        <v>3</v>
      </c>
      <c r="C89" s="3">
        <v>9</v>
      </c>
      <c r="D89" s="3">
        <v>34</v>
      </c>
      <c r="E89" s="3" t="s">
        <v>10</v>
      </c>
      <c r="F89" t="s">
        <v>46</v>
      </c>
      <c r="G89">
        <v>0.05</v>
      </c>
    </row>
    <row r="90" spans="1:11" x14ac:dyDescent="0.25">
      <c r="A90" s="4">
        <v>42725</v>
      </c>
      <c r="B90" s="3">
        <v>3</v>
      </c>
      <c r="C90" s="3">
        <v>9</v>
      </c>
      <c r="D90" s="3">
        <v>40</v>
      </c>
      <c r="E90" s="3" t="s">
        <v>10</v>
      </c>
      <c r="F90" t="s">
        <v>46</v>
      </c>
      <c r="G90">
        <v>0.1</v>
      </c>
      <c r="H90" t="s">
        <v>15</v>
      </c>
    </row>
    <row r="91" spans="1:11" x14ac:dyDescent="0.25">
      <c r="A91" s="4">
        <v>42725</v>
      </c>
      <c r="B91" s="3">
        <v>3</v>
      </c>
      <c r="C91" s="3">
        <v>9</v>
      </c>
      <c r="D91" s="3">
        <v>43</v>
      </c>
      <c r="E91" s="3" t="s">
        <v>10</v>
      </c>
      <c r="F91" t="s">
        <v>46</v>
      </c>
      <c r="G91">
        <v>0.05</v>
      </c>
    </row>
    <row r="92" spans="1:11" x14ac:dyDescent="0.25">
      <c r="A92" s="2">
        <v>42725</v>
      </c>
      <c r="B92">
        <v>3</v>
      </c>
      <c r="C92">
        <v>10</v>
      </c>
      <c r="D92">
        <v>37</v>
      </c>
      <c r="E92" t="s">
        <v>10</v>
      </c>
      <c r="F92" t="s">
        <v>46</v>
      </c>
      <c r="G92">
        <v>0.1</v>
      </c>
    </row>
    <row r="93" spans="1:11" x14ac:dyDescent="0.25">
      <c r="A93" s="2">
        <v>42725</v>
      </c>
      <c r="B93">
        <v>3</v>
      </c>
      <c r="C93">
        <v>10</v>
      </c>
      <c r="D93">
        <v>38</v>
      </c>
      <c r="E93" t="s">
        <v>10</v>
      </c>
      <c r="F93" t="s">
        <v>46</v>
      </c>
      <c r="G93">
        <v>0.1</v>
      </c>
      <c r="H93" t="s">
        <v>15</v>
      </c>
    </row>
    <row r="94" spans="1:11" x14ac:dyDescent="0.25">
      <c r="A94" s="2">
        <v>42725</v>
      </c>
      <c r="B94">
        <v>3</v>
      </c>
      <c r="C94">
        <v>12</v>
      </c>
      <c r="D94">
        <v>43</v>
      </c>
      <c r="E94" t="s">
        <v>10</v>
      </c>
      <c r="F94" s="5" t="s">
        <v>52</v>
      </c>
      <c r="G94">
        <v>0.4</v>
      </c>
    </row>
    <row r="95" spans="1:11" x14ac:dyDescent="0.25">
      <c r="A95" s="2">
        <v>42725</v>
      </c>
      <c r="B95">
        <v>3</v>
      </c>
      <c r="C95">
        <v>12</v>
      </c>
      <c r="D95">
        <v>49</v>
      </c>
      <c r="E95" t="s">
        <v>10</v>
      </c>
      <c r="F95" s="5" t="s">
        <v>52</v>
      </c>
      <c r="G95">
        <v>0.2</v>
      </c>
    </row>
    <row r="96" spans="1:11" x14ac:dyDescent="0.25">
      <c r="A96" s="2">
        <v>42725</v>
      </c>
      <c r="B96">
        <v>3</v>
      </c>
      <c r="C96">
        <v>10</v>
      </c>
      <c r="D96">
        <v>44</v>
      </c>
      <c r="E96" t="s">
        <v>10</v>
      </c>
      <c r="F96" t="s">
        <v>48</v>
      </c>
      <c r="G96">
        <v>0.01</v>
      </c>
      <c r="H96" t="s">
        <v>18</v>
      </c>
      <c r="I96">
        <v>15</v>
      </c>
    </row>
    <row r="97" spans="1:11" x14ac:dyDescent="0.25">
      <c r="A97" s="2">
        <v>42725</v>
      </c>
      <c r="B97">
        <v>3</v>
      </c>
      <c r="C97">
        <v>11</v>
      </c>
      <c r="D97">
        <v>7</v>
      </c>
      <c r="E97" t="s">
        <v>10</v>
      </c>
      <c r="F97" t="s">
        <v>50</v>
      </c>
      <c r="G97">
        <v>0.05</v>
      </c>
    </row>
    <row r="98" spans="1:11" x14ac:dyDescent="0.25">
      <c r="A98" s="4">
        <v>42725</v>
      </c>
      <c r="B98" s="3">
        <v>3</v>
      </c>
      <c r="C98" s="3">
        <v>9</v>
      </c>
      <c r="D98" s="3">
        <v>14</v>
      </c>
      <c r="E98" s="3" t="s">
        <v>10</v>
      </c>
      <c r="F98" t="s">
        <v>40</v>
      </c>
      <c r="G98">
        <v>0.05</v>
      </c>
      <c r="H98" t="s">
        <v>26</v>
      </c>
      <c r="I98">
        <v>0.5</v>
      </c>
      <c r="J98" t="s">
        <v>18</v>
      </c>
      <c r="K98">
        <v>15</v>
      </c>
    </row>
    <row r="99" spans="1:11" x14ac:dyDescent="0.25">
      <c r="A99" s="2">
        <v>42725</v>
      </c>
      <c r="B99">
        <v>3</v>
      </c>
      <c r="C99">
        <v>10</v>
      </c>
      <c r="D99">
        <v>18</v>
      </c>
      <c r="E99" t="s">
        <v>10</v>
      </c>
      <c r="F99" t="s">
        <v>45</v>
      </c>
      <c r="G99">
        <v>0.1</v>
      </c>
      <c r="H99" t="s">
        <v>18</v>
      </c>
      <c r="I99">
        <v>18</v>
      </c>
    </row>
    <row r="100" spans="1:11" x14ac:dyDescent="0.25">
      <c r="A100" s="2">
        <v>42725</v>
      </c>
      <c r="B100">
        <v>3</v>
      </c>
      <c r="C100">
        <v>10</v>
      </c>
      <c r="D100">
        <v>20</v>
      </c>
      <c r="E100" t="s">
        <v>10</v>
      </c>
      <c r="F100" t="s">
        <v>45</v>
      </c>
      <c r="G100">
        <v>0.01</v>
      </c>
      <c r="H100" t="s">
        <v>15</v>
      </c>
    </row>
    <row r="101" spans="1:11" x14ac:dyDescent="0.25">
      <c r="A101" s="2">
        <v>42725</v>
      </c>
      <c r="B101">
        <v>3</v>
      </c>
      <c r="C101">
        <v>10</v>
      </c>
      <c r="D101">
        <v>21</v>
      </c>
      <c r="E101" t="s">
        <v>10</v>
      </c>
      <c r="F101" t="s">
        <v>45</v>
      </c>
      <c r="G101">
        <v>0.01</v>
      </c>
      <c r="H101" t="s">
        <v>15</v>
      </c>
    </row>
    <row r="102" spans="1:11" x14ac:dyDescent="0.25">
      <c r="A102" s="2">
        <v>42725</v>
      </c>
      <c r="B102">
        <v>3</v>
      </c>
      <c r="C102">
        <v>10</v>
      </c>
      <c r="D102">
        <v>24</v>
      </c>
      <c r="E102" t="s">
        <v>10</v>
      </c>
      <c r="F102" t="s">
        <v>45</v>
      </c>
      <c r="G102">
        <v>0.05</v>
      </c>
      <c r="H102" t="s">
        <v>18</v>
      </c>
      <c r="I102">
        <v>5</v>
      </c>
      <c r="J102" t="s">
        <v>18</v>
      </c>
      <c r="K102">
        <v>15</v>
      </c>
    </row>
    <row r="103" spans="1:11" x14ac:dyDescent="0.25">
      <c r="A103" s="2">
        <v>42725</v>
      </c>
      <c r="B103">
        <v>3</v>
      </c>
      <c r="C103">
        <v>10</v>
      </c>
      <c r="D103">
        <v>42</v>
      </c>
      <c r="E103" t="s">
        <v>10</v>
      </c>
      <c r="F103" t="s">
        <v>45</v>
      </c>
      <c r="G103">
        <v>0.05</v>
      </c>
      <c r="H103" t="s">
        <v>18</v>
      </c>
      <c r="I103">
        <v>15</v>
      </c>
    </row>
    <row r="104" spans="1:11" x14ac:dyDescent="0.25">
      <c r="A104" s="2">
        <v>42726</v>
      </c>
      <c r="B104">
        <v>1</v>
      </c>
      <c r="C104">
        <v>2</v>
      </c>
      <c r="D104">
        <v>21</v>
      </c>
      <c r="E104" t="s">
        <v>10</v>
      </c>
      <c r="F104" t="s">
        <v>27</v>
      </c>
      <c r="G104">
        <v>0.1</v>
      </c>
      <c r="H104" t="s">
        <v>15</v>
      </c>
    </row>
    <row r="105" spans="1:11" x14ac:dyDescent="0.25">
      <c r="A105" s="2">
        <v>42726</v>
      </c>
      <c r="B105">
        <v>1</v>
      </c>
      <c r="C105">
        <v>2</v>
      </c>
      <c r="D105">
        <v>28</v>
      </c>
      <c r="E105" t="s">
        <v>11</v>
      </c>
      <c r="F105" t="s">
        <v>27</v>
      </c>
      <c r="G105">
        <v>0.05</v>
      </c>
      <c r="H105" t="s">
        <v>15</v>
      </c>
    </row>
    <row r="106" spans="1:11" x14ac:dyDescent="0.25">
      <c r="A106" s="2">
        <v>42726</v>
      </c>
      <c r="B106">
        <v>1</v>
      </c>
      <c r="C106">
        <v>3</v>
      </c>
      <c r="D106">
        <v>1</v>
      </c>
      <c r="E106" t="s">
        <v>11</v>
      </c>
      <c r="F106" t="s">
        <v>27</v>
      </c>
      <c r="G106">
        <v>0.1</v>
      </c>
    </row>
    <row r="107" spans="1:11" x14ac:dyDescent="0.25">
      <c r="A107" s="2">
        <v>42726</v>
      </c>
      <c r="B107">
        <v>1</v>
      </c>
      <c r="C107">
        <v>1</v>
      </c>
      <c r="D107">
        <v>4</v>
      </c>
      <c r="E107" t="s">
        <v>10</v>
      </c>
      <c r="F107" t="s">
        <v>16</v>
      </c>
      <c r="G107">
        <v>0.05</v>
      </c>
      <c r="H107" t="s">
        <v>17</v>
      </c>
      <c r="I107">
        <v>0.2</v>
      </c>
      <c r="J107" t="s">
        <v>18</v>
      </c>
      <c r="K107">
        <v>14</v>
      </c>
    </row>
    <row r="108" spans="1:11" x14ac:dyDescent="0.25">
      <c r="A108" s="2">
        <v>42726</v>
      </c>
      <c r="B108">
        <v>1</v>
      </c>
      <c r="C108">
        <v>1</v>
      </c>
      <c r="D108">
        <v>8</v>
      </c>
      <c r="E108" t="s">
        <v>10</v>
      </c>
      <c r="F108" t="s">
        <v>16</v>
      </c>
      <c r="G108">
        <v>0.2</v>
      </c>
      <c r="H108" t="s">
        <v>18</v>
      </c>
      <c r="I108">
        <v>14</v>
      </c>
    </row>
    <row r="109" spans="1:11" x14ac:dyDescent="0.25">
      <c r="A109" s="2">
        <v>42726</v>
      </c>
      <c r="B109">
        <v>1</v>
      </c>
      <c r="C109">
        <v>1</v>
      </c>
      <c r="D109">
        <v>29</v>
      </c>
      <c r="E109" t="s">
        <v>10</v>
      </c>
      <c r="F109" t="s">
        <v>16</v>
      </c>
      <c r="G109">
        <v>0.05</v>
      </c>
      <c r="H109" t="s">
        <v>20</v>
      </c>
      <c r="I109">
        <v>0.1</v>
      </c>
      <c r="J109" t="s">
        <v>18</v>
      </c>
      <c r="K109">
        <v>10</v>
      </c>
    </row>
    <row r="110" spans="1:11" x14ac:dyDescent="0.25">
      <c r="A110" s="2">
        <v>42726</v>
      </c>
      <c r="B110">
        <v>1</v>
      </c>
      <c r="C110">
        <v>1</v>
      </c>
      <c r="D110">
        <v>42</v>
      </c>
      <c r="E110" t="s">
        <v>10</v>
      </c>
      <c r="F110" t="s">
        <v>16</v>
      </c>
      <c r="G110">
        <v>0.1</v>
      </c>
      <c r="H110" t="s">
        <v>20</v>
      </c>
      <c r="I110">
        <v>0.1</v>
      </c>
      <c r="J110" t="s">
        <v>18</v>
      </c>
      <c r="K110">
        <v>15</v>
      </c>
    </row>
    <row r="111" spans="1:11" x14ac:dyDescent="0.25">
      <c r="A111" s="2">
        <v>42726</v>
      </c>
      <c r="B111">
        <v>1</v>
      </c>
      <c r="C111">
        <v>2</v>
      </c>
      <c r="D111">
        <v>6</v>
      </c>
      <c r="E111" t="s">
        <v>10</v>
      </c>
      <c r="F111" t="s">
        <v>16</v>
      </c>
      <c r="G111">
        <v>0.01</v>
      </c>
      <c r="H111" t="s">
        <v>15</v>
      </c>
    </row>
    <row r="112" spans="1:11" x14ac:dyDescent="0.25">
      <c r="A112" s="2">
        <v>42726</v>
      </c>
      <c r="B112">
        <v>1</v>
      </c>
      <c r="C112">
        <v>2</v>
      </c>
      <c r="D112">
        <v>9</v>
      </c>
      <c r="E112" t="s">
        <v>10</v>
      </c>
      <c r="F112" t="s">
        <v>16</v>
      </c>
      <c r="G112">
        <v>0.05</v>
      </c>
      <c r="H112" t="s">
        <v>21</v>
      </c>
      <c r="I112">
        <v>10</v>
      </c>
    </row>
    <row r="113" spans="1:11" x14ac:dyDescent="0.25">
      <c r="A113" s="2">
        <v>42726</v>
      </c>
      <c r="B113">
        <v>1</v>
      </c>
      <c r="C113">
        <v>2</v>
      </c>
      <c r="D113">
        <v>10</v>
      </c>
      <c r="E113" t="s">
        <v>10</v>
      </c>
      <c r="F113" t="s">
        <v>16</v>
      </c>
      <c r="G113">
        <v>0.05</v>
      </c>
      <c r="H113" t="s">
        <v>21</v>
      </c>
      <c r="I113">
        <v>6</v>
      </c>
    </row>
    <row r="114" spans="1:11" x14ac:dyDescent="0.25">
      <c r="A114" s="2">
        <v>42726</v>
      </c>
      <c r="B114">
        <v>1</v>
      </c>
      <c r="C114">
        <v>2</v>
      </c>
      <c r="D114">
        <v>13</v>
      </c>
      <c r="E114" t="s">
        <v>10</v>
      </c>
      <c r="F114" t="s">
        <v>16</v>
      </c>
      <c r="G114">
        <v>0.05</v>
      </c>
      <c r="H114" t="s">
        <v>21</v>
      </c>
      <c r="I114">
        <v>15</v>
      </c>
    </row>
    <row r="115" spans="1:11" x14ac:dyDescent="0.25">
      <c r="A115" s="2">
        <v>42726</v>
      </c>
      <c r="B115">
        <v>1</v>
      </c>
      <c r="C115">
        <v>2</v>
      </c>
      <c r="D115">
        <v>17</v>
      </c>
      <c r="E115" t="s">
        <v>10</v>
      </c>
      <c r="F115" t="s">
        <v>16</v>
      </c>
      <c r="G115">
        <v>0.05</v>
      </c>
      <c r="H115" t="s">
        <v>15</v>
      </c>
    </row>
    <row r="116" spans="1:11" x14ac:dyDescent="0.25">
      <c r="A116" s="2">
        <v>42726</v>
      </c>
      <c r="B116">
        <v>1</v>
      </c>
      <c r="C116">
        <v>2</v>
      </c>
      <c r="D116">
        <v>20</v>
      </c>
      <c r="E116" t="s">
        <v>10</v>
      </c>
      <c r="F116" t="s">
        <v>16</v>
      </c>
      <c r="G116">
        <v>0.01</v>
      </c>
      <c r="H116" t="s">
        <v>14</v>
      </c>
      <c r="I116">
        <v>0.1</v>
      </c>
    </row>
    <row r="117" spans="1:11" x14ac:dyDescent="0.25">
      <c r="A117" s="2">
        <v>42726</v>
      </c>
      <c r="B117">
        <v>1</v>
      </c>
      <c r="C117">
        <v>2</v>
      </c>
      <c r="D117">
        <v>34</v>
      </c>
      <c r="E117" t="s">
        <v>10</v>
      </c>
      <c r="F117" t="s">
        <v>16</v>
      </c>
      <c r="G117">
        <v>0.1</v>
      </c>
      <c r="H117" t="s">
        <v>18</v>
      </c>
      <c r="I117">
        <v>12</v>
      </c>
    </row>
    <row r="118" spans="1:11" x14ac:dyDescent="0.25">
      <c r="A118" s="2">
        <v>42726</v>
      </c>
      <c r="B118">
        <v>1</v>
      </c>
      <c r="C118">
        <v>2</v>
      </c>
      <c r="D118">
        <v>42</v>
      </c>
      <c r="E118" t="s">
        <v>10</v>
      </c>
      <c r="F118" t="s">
        <v>16</v>
      </c>
      <c r="G118">
        <v>0.1</v>
      </c>
      <c r="H118" t="s">
        <v>15</v>
      </c>
    </row>
    <row r="119" spans="1:11" x14ac:dyDescent="0.25">
      <c r="A119" s="2">
        <v>42726</v>
      </c>
      <c r="B119">
        <v>1</v>
      </c>
      <c r="C119">
        <v>3</v>
      </c>
      <c r="D119">
        <v>14</v>
      </c>
      <c r="E119" t="s">
        <v>10</v>
      </c>
      <c r="F119" t="s">
        <v>16</v>
      </c>
      <c r="G119">
        <v>0.1</v>
      </c>
      <c r="H119" t="s">
        <v>26</v>
      </c>
      <c r="I119">
        <v>0.05</v>
      </c>
    </row>
    <row r="120" spans="1:11" x14ac:dyDescent="0.25">
      <c r="A120" s="2">
        <v>42726</v>
      </c>
      <c r="B120">
        <v>1</v>
      </c>
      <c r="C120">
        <v>3</v>
      </c>
      <c r="D120">
        <v>15</v>
      </c>
      <c r="E120" t="s">
        <v>10</v>
      </c>
      <c r="F120" t="s">
        <v>16</v>
      </c>
      <c r="G120">
        <v>0.05</v>
      </c>
      <c r="H120" t="s">
        <v>26</v>
      </c>
      <c r="I120">
        <v>0.1</v>
      </c>
    </row>
    <row r="121" spans="1:11" x14ac:dyDescent="0.25">
      <c r="A121" s="2">
        <v>42726</v>
      </c>
      <c r="B121">
        <v>1</v>
      </c>
      <c r="C121">
        <v>3</v>
      </c>
      <c r="D121">
        <v>19</v>
      </c>
      <c r="E121" t="s">
        <v>10</v>
      </c>
      <c r="F121" t="s">
        <v>16</v>
      </c>
      <c r="G121">
        <v>0.1</v>
      </c>
      <c r="H121" t="s">
        <v>26</v>
      </c>
      <c r="I121">
        <v>0.4</v>
      </c>
    </row>
    <row r="122" spans="1:11" x14ac:dyDescent="0.25">
      <c r="A122" s="2">
        <v>42726</v>
      </c>
      <c r="B122">
        <v>1</v>
      </c>
      <c r="C122">
        <v>3</v>
      </c>
      <c r="D122">
        <v>21</v>
      </c>
      <c r="E122" t="s">
        <v>10</v>
      </c>
      <c r="F122" t="s">
        <v>16</v>
      </c>
      <c r="G122">
        <v>0.1</v>
      </c>
      <c r="H122" t="s">
        <v>26</v>
      </c>
      <c r="I122">
        <v>0.3</v>
      </c>
      <c r="J122" t="s">
        <v>26</v>
      </c>
      <c r="K122">
        <v>0.5</v>
      </c>
    </row>
    <row r="123" spans="1:11" x14ac:dyDescent="0.25">
      <c r="A123" s="2">
        <v>42726</v>
      </c>
      <c r="B123">
        <v>1</v>
      </c>
      <c r="C123">
        <v>3</v>
      </c>
      <c r="D123">
        <v>25</v>
      </c>
      <c r="E123" t="s">
        <v>10</v>
      </c>
      <c r="F123" t="s">
        <v>16</v>
      </c>
      <c r="G123">
        <v>0.1</v>
      </c>
      <c r="H123" t="s">
        <v>26</v>
      </c>
      <c r="I123">
        <v>0.4</v>
      </c>
    </row>
    <row r="124" spans="1:11" x14ac:dyDescent="0.25">
      <c r="A124" s="2">
        <v>42726</v>
      </c>
      <c r="B124">
        <v>1</v>
      </c>
      <c r="C124">
        <v>3</v>
      </c>
      <c r="D124">
        <v>31</v>
      </c>
      <c r="E124" t="s">
        <v>10</v>
      </c>
      <c r="F124" t="s">
        <v>16</v>
      </c>
      <c r="G124">
        <v>0.05</v>
      </c>
    </row>
    <row r="125" spans="1:11" x14ac:dyDescent="0.25">
      <c r="A125" s="2">
        <v>42726</v>
      </c>
      <c r="B125">
        <v>1</v>
      </c>
      <c r="C125">
        <v>3</v>
      </c>
      <c r="D125">
        <v>32</v>
      </c>
      <c r="E125" t="s">
        <v>10</v>
      </c>
      <c r="F125" t="s">
        <v>16</v>
      </c>
      <c r="G125">
        <v>0.2</v>
      </c>
      <c r="H125" t="s">
        <v>26</v>
      </c>
      <c r="I125">
        <v>0.4</v>
      </c>
    </row>
    <row r="126" spans="1:11" x14ac:dyDescent="0.25">
      <c r="A126" s="2">
        <v>42726</v>
      </c>
      <c r="B126">
        <v>1</v>
      </c>
      <c r="C126">
        <v>3</v>
      </c>
      <c r="D126">
        <v>33</v>
      </c>
      <c r="E126" t="s">
        <v>10</v>
      </c>
      <c r="F126" t="s">
        <v>16</v>
      </c>
      <c r="G126">
        <v>0.1</v>
      </c>
      <c r="H126" t="s">
        <v>26</v>
      </c>
      <c r="I126">
        <v>0.3</v>
      </c>
    </row>
    <row r="127" spans="1:11" x14ac:dyDescent="0.25">
      <c r="A127" s="2">
        <v>42726</v>
      </c>
      <c r="B127">
        <v>1</v>
      </c>
      <c r="C127">
        <v>3</v>
      </c>
      <c r="D127">
        <v>36</v>
      </c>
      <c r="E127" t="s">
        <v>10</v>
      </c>
      <c r="F127" t="s">
        <v>16</v>
      </c>
      <c r="G127">
        <v>0.05</v>
      </c>
      <c r="H127" t="s">
        <v>26</v>
      </c>
      <c r="I127">
        <v>0.2</v>
      </c>
    </row>
    <row r="128" spans="1:11" x14ac:dyDescent="0.25">
      <c r="A128" s="2">
        <v>42726</v>
      </c>
      <c r="B128">
        <v>1</v>
      </c>
      <c r="C128">
        <v>3</v>
      </c>
      <c r="D128">
        <v>40</v>
      </c>
      <c r="E128" t="s">
        <v>10</v>
      </c>
      <c r="F128" t="s">
        <v>16</v>
      </c>
      <c r="G128">
        <v>0.05</v>
      </c>
      <c r="H128" t="s">
        <v>26</v>
      </c>
      <c r="I128">
        <v>0.2</v>
      </c>
    </row>
    <row r="129" spans="1:11" x14ac:dyDescent="0.25">
      <c r="A129" s="2">
        <v>42726</v>
      </c>
      <c r="B129">
        <v>1</v>
      </c>
      <c r="C129">
        <v>3</v>
      </c>
      <c r="D129">
        <v>42</v>
      </c>
      <c r="E129" t="s">
        <v>10</v>
      </c>
      <c r="F129" t="s">
        <v>16</v>
      </c>
      <c r="G129">
        <v>0.05</v>
      </c>
    </row>
    <row r="130" spans="1:11" x14ac:dyDescent="0.25">
      <c r="A130" s="2">
        <v>42726</v>
      </c>
      <c r="B130">
        <v>1</v>
      </c>
      <c r="C130">
        <v>3</v>
      </c>
      <c r="D130">
        <v>43</v>
      </c>
      <c r="E130" t="s">
        <v>10</v>
      </c>
      <c r="F130" t="s">
        <v>16</v>
      </c>
      <c r="G130">
        <v>0.01</v>
      </c>
      <c r="H130" t="s">
        <v>26</v>
      </c>
      <c r="I130">
        <v>0.05</v>
      </c>
      <c r="J130" t="s">
        <v>26</v>
      </c>
      <c r="K130">
        <v>0.6</v>
      </c>
    </row>
    <row r="131" spans="1:11" x14ac:dyDescent="0.25">
      <c r="A131" s="2">
        <v>42726</v>
      </c>
      <c r="B131">
        <v>1</v>
      </c>
      <c r="C131">
        <v>3</v>
      </c>
      <c r="D131">
        <v>46</v>
      </c>
      <c r="E131" t="s">
        <v>30</v>
      </c>
      <c r="F131" t="s">
        <v>16</v>
      </c>
      <c r="G131">
        <v>0.05</v>
      </c>
    </row>
    <row r="132" spans="1:11" x14ac:dyDescent="0.25">
      <c r="A132" s="2">
        <v>42726</v>
      </c>
      <c r="B132">
        <v>1</v>
      </c>
      <c r="C132">
        <v>3</v>
      </c>
      <c r="D132">
        <v>47</v>
      </c>
      <c r="E132" t="s">
        <v>10</v>
      </c>
      <c r="F132" t="s">
        <v>16</v>
      </c>
      <c r="G132">
        <v>0.05</v>
      </c>
    </row>
    <row r="133" spans="1:11" x14ac:dyDescent="0.25">
      <c r="A133" s="2">
        <v>42726</v>
      </c>
      <c r="B133">
        <v>1</v>
      </c>
      <c r="C133">
        <v>3</v>
      </c>
      <c r="D133">
        <v>49</v>
      </c>
      <c r="E133" t="s">
        <v>10</v>
      </c>
      <c r="F133" t="s">
        <v>16</v>
      </c>
      <c r="G133">
        <v>0.05</v>
      </c>
      <c r="H133" t="s">
        <v>26</v>
      </c>
      <c r="I133">
        <v>0.3</v>
      </c>
    </row>
    <row r="134" spans="1:11" x14ac:dyDescent="0.25">
      <c r="A134" s="2">
        <v>42726</v>
      </c>
      <c r="B134">
        <v>1</v>
      </c>
      <c r="C134">
        <v>3</v>
      </c>
      <c r="D134">
        <v>50</v>
      </c>
      <c r="E134" t="s">
        <v>10</v>
      </c>
      <c r="F134" t="s">
        <v>16</v>
      </c>
      <c r="G134">
        <v>0.1</v>
      </c>
      <c r="H134" t="s">
        <v>26</v>
      </c>
      <c r="I134">
        <v>0.3</v>
      </c>
      <c r="J134" t="s">
        <v>26</v>
      </c>
      <c r="K134">
        <v>0.6</v>
      </c>
    </row>
    <row r="135" spans="1:11" x14ac:dyDescent="0.25">
      <c r="A135" s="2">
        <v>42726</v>
      </c>
      <c r="B135">
        <v>1</v>
      </c>
      <c r="C135">
        <v>4</v>
      </c>
      <c r="D135">
        <v>3</v>
      </c>
      <c r="E135" t="s">
        <v>10</v>
      </c>
      <c r="F135" t="s">
        <v>16</v>
      </c>
      <c r="G135">
        <v>0.1</v>
      </c>
    </row>
    <row r="136" spans="1:11" x14ac:dyDescent="0.25">
      <c r="A136" s="2">
        <v>42726</v>
      </c>
      <c r="B136">
        <v>1</v>
      </c>
      <c r="C136">
        <v>4</v>
      </c>
      <c r="D136">
        <v>4</v>
      </c>
      <c r="E136" t="s">
        <v>10</v>
      </c>
      <c r="F136" t="s">
        <v>16</v>
      </c>
      <c r="G136">
        <v>0.1</v>
      </c>
    </row>
    <row r="137" spans="1:11" x14ac:dyDescent="0.25">
      <c r="A137" s="2">
        <v>42726</v>
      </c>
      <c r="B137">
        <v>1</v>
      </c>
      <c r="C137">
        <v>4</v>
      </c>
      <c r="D137">
        <v>5</v>
      </c>
      <c r="E137" t="s">
        <v>10</v>
      </c>
      <c r="F137" t="s">
        <v>16</v>
      </c>
      <c r="G137">
        <v>0.1</v>
      </c>
    </row>
    <row r="138" spans="1:11" x14ac:dyDescent="0.25">
      <c r="A138" s="2">
        <v>42726</v>
      </c>
      <c r="B138">
        <v>1</v>
      </c>
      <c r="C138">
        <v>4</v>
      </c>
      <c r="D138">
        <v>6</v>
      </c>
      <c r="E138" t="s">
        <v>10</v>
      </c>
      <c r="F138" t="s">
        <v>16</v>
      </c>
      <c r="G138">
        <v>0.1</v>
      </c>
    </row>
    <row r="139" spans="1:11" x14ac:dyDescent="0.25">
      <c r="A139" s="2">
        <v>42726</v>
      </c>
      <c r="B139">
        <v>1</v>
      </c>
      <c r="C139">
        <v>4</v>
      </c>
      <c r="D139">
        <v>9</v>
      </c>
      <c r="E139" t="s">
        <v>10</v>
      </c>
      <c r="F139" t="s">
        <v>16</v>
      </c>
      <c r="G139">
        <v>0.1</v>
      </c>
    </row>
    <row r="140" spans="1:11" x14ac:dyDescent="0.25">
      <c r="A140" s="2">
        <v>42726</v>
      </c>
      <c r="B140">
        <v>1</v>
      </c>
      <c r="C140">
        <v>4</v>
      </c>
      <c r="D140">
        <v>16</v>
      </c>
      <c r="E140" t="s">
        <v>31</v>
      </c>
      <c r="F140" t="s">
        <v>16</v>
      </c>
      <c r="G140">
        <v>0.01</v>
      </c>
    </row>
    <row r="141" spans="1:11" x14ac:dyDescent="0.25">
      <c r="A141" s="2">
        <v>42726</v>
      </c>
      <c r="B141">
        <v>1</v>
      </c>
      <c r="C141">
        <v>4</v>
      </c>
      <c r="D141">
        <v>17</v>
      </c>
      <c r="E141" t="s">
        <v>10</v>
      </c>
      <c r="F141" t="s">
        <v>16</v>
      </c>
      <c r="G141">
        <v>0.05</v>
      </c>
    </row>
    <row r="142" spans="1:11" x14ac:dyDescent="0.25">
      <c r="A142" s="2">
        <v>42726</v>
      </c>
      <c r="B142">
        <v>1</v>
      </c>
      <c r="C142">
        <v>4</v>
      </c>
      <c r="D142">
        <v>18</v>
      </c>
      <c r="E142" t="s">
        <v>10</v>
      </c>
      <c r="F142" t="s">
        <v>16</v>
      </c>
      <c r="G142">
        <v>0.1</v>
      </c>
    </row>
    <row r="143" spans="1:11" x14ac:dyDescent="0.25">
      <c r="A143" s="2">
        <v>42726</v>
      </c>
      <c r="B143">
        <v>1</v>
      </c>
      <c r="C143">
        <v>4</v>
      </c>
      <c r="D143">
        <v>19</v>
      </c>
      <c r="E143" t="s">
        <v>10</v>
      </c>
      <c r="F143" t="s">
        <v>16</v>
      </c>
      <c r="G143">
        <v>0.05</v>
      </c>
    </row>
    <row r="144" spans="1:11" x14ac:dyDescent="0.25">
      <c r="A144" s="2">
        <v>42726</v>
      </c>
      <c r="B144">
        <v>1</v>
      </c>
      <c r="C144">
        <v>4</v>
      </c>
      <c r="D144">
        <v>21</v>
      </c>
      <c r="E144" t="s">
        <v>10</v>
      </c>
      <c r="F144" t="s">
        <v>16</v>
      </c>
      <c r="G144">
        <v>0.05</v>
      </c>
    </row>
    <row r="145" spans="1:11" x14ac:dyDescent="0.25">
      <c r="A145" s="2">
        <v>42726</v>
      </c>
      <c r="B145">
        <v>1</v>
      </c>
      <c r="C145">
        <v>4</v>
      </c>
      <c r="D145">
        <v>24</v>
      </c>
      <c r="E145" t="s">
        <v>10</v>
      </c>
      <c r="F145" t="s">
        <v>16</v>
      </c>
      <c r="G145">
        <v>0.05</v>
      </c>
    </row>
    <row r="146" spans="1:11" x14ac:dyDescent="0.25">
      <c r="A146" s="2">
        <v>42726</v>
      </c>
      <c r="B146">
        <v>1</v>
      </c>
      <c r="C146">
        <v>4</v>
      </c>
      <c r="D146">
        <v>26</v>
      </c>
      <c r="E146" t="s">
        <v>10</v>
      </c>
      <c r="F146" t="s">
        <v>16</v>
      </c>
      <c r="G146">
        <v>0.1</v>
      </c>
    </row>
    <row r="147" spans="1:11" x14ac:dyDescent="0.25">
      <c r="A147" s="2">
        <v>42726</v>
      </c>
      <c r="B147">
        <v>1</v>
      </c>
      <c r="C147">
        <v>4</v>
      </c>
      <c r="D147">
        <v>29</v>
      </c>
      <c r="E147" t="s">
        <v>10</v>
      </c>
      <c r="F147" t="s">
        <v>16</v>
      </c>
      <c r="G147">
        <v>0.05</v>
      </c>
    </row>
    <row r="148" spans="1:11" x14ac:dyDescent="0.25">
      <c r="A148" s="2">
        <v>42726</v>
      </c>
      <c r="B148">
        <v>1</v>
      </c>
      <c r="C148">
        <v>4</v>
      </c>
      <c r="D148">
        <v>32</v>
      </c>
      <c r="E148" t="s">
        <v>10</v>
      </c>
      <c r="F148" t="s">
        <v>16</v>
      </c>
      <c r="G148">
        <v>0.05</v>
      </c>
    </row>
    <row r="149" spans="1:11" x14ac:dyDescent="0.25">
      <c r="A149" s="2">
        <v>42726</v>
      </c>
      <c r="B149">
        <v>1</v>
      </c>
      <c r="C149">
        <v>4</v>
      </c>
      <c r="D149">
        <v>33</v>
      </c>
      <c r="E149" t="s">
        <v>10</v>
      </c>
      <c r="F149" t="s">
        <v>16</v>
      </c>
      <c r="G149">
        <v>0.05</v>
      </c>
    </row>
    <row r="150" spans="1:11" x14ac:dyDescent="0.25">
      <c r="A150" s="2">
        <v>42726</v>
      </c>
      <c r="B150">
        <v>1</v>
      </c>
      <c r="C150">
        <v>4</v>
      </c>
      <c r="D150">
        <v>34</v>
      </c>
      <c r="E150" t="s">
        <v>10</v>
      </c>
      <c r="F150" t="s">
        <v>16</v>
      </c>
      <c r="G150">
        <v>0.05</v>
      </c>
    </row>
    <row r="151" spans="1:11" x14ac:dyDescent="0.25">
      <c r="A151" s="2">
        <v>42726</v>
      </c>
      <c r="B151">
        <v>1</v>
      </c>
      <c r="C151">
        <v>4</v>
      </c>
      <c r="D151">
        <v>35</v>
      </c>
      <c r="E151" t="s">
        <v>10</v>
      </c>
      <c r="F151" t="s">
        <v>16</v>
      </c>
      <c r="G151">
        <v>0.1</v>
      </c>
    </row>
    <row r="152" spans="1:11" x14ac:dyDescent="0.25">
      <c r="A152" s="2">
        <v>42726</v>
      </c>
      <c r="B152">
        <v>1</v>
      </c>
      <c r="C152">
        <v>4</v>
      </c>
      <c r="D152">
        <v>36</v>
      </c>
      <c r="E152" t="s">
        <v>10</v>
      </c>
      <c r="F152" t="s">
        <v>16</v>
      </c>
      <c r="G152">
        <v>0.1</v>
      </c>
    </row>
    <row r="153" spans="1:11" x14ac:dyDescent="0.25">
      <c r="A153" s="2">
        <v>42726</v>
      </c>
      <c r="B153">
        <v>1</v>
      </c>
      <c r="C153">
        <v>4</v>
      </c>
      <c r="D153">
        <v>37</v>
      </c>
      <c r="E153" t="s">
        <v>10</v>
      </c>
      <c r="F153" t="s">
        <v>16</v>
      </c>
      <c r="G153">
        <v>0.1</v>
      </c>
    </row>
    <row r="154" spans="1:11" x14ac:dyDescent="0.25">
      <c r="A154" s="2">
        <v>42726</v>
      </c>
      <c r="B154">
        <v>1</v>
      </c>
      <c r="C154">
        <v>4</v>
      </c>
      <c r="D154">
        <v>38</v>
      </c>
      <c r="E154" t="s">
        <v>10</v>
      </c>
      <c r="F154" t="s">
        <v>16</v>
      </c>
      <c r="G154">
        <v>0.1</v>
      </c>
    </row>
    <row r="155" spans="1:11" x14ac:dyDescent="0.25">
      <c r="A155" s="2">
        <v>42726</v>
      </c>
      <c r="B155">
        <v>1</v>
      </c>
      <c r="C155">
        <v>4</v>
      </c>
      <c r="D155">
        <v>39</v>
      </c>
      <c r="E155" t="s">
        <v>10</v>
      </c>
      <c r="F155" t="s">
        <v>16</v>
      </c>
      <c r="G155">
        <v>0.1</v>
      </c>
    </row>
    <row r="156" spans="1:11" x14ac:dyDescent="0.25">
      <c r="A156" s="2">
        <v>42726</v>
      </c>
      <c r="B156">
        <v>1</v>
      </c>
      <c r="C156">
        <v>4</v>
      </c>
      <c r="D156">
        <v>40</v>
      </c>
      <c r="E156" t="s">
        <v>10</v>
      </c>
      <c r="F156" t="s">
        <v>16</v>
      </c>
      <c r="G156">
        <v>0.05</v>
      </c>
    </row>
    <row r="157" spans="1:11" x14ac:dyDescent="0.25">
      <c r="A157" s="2">
        <v>42726</v>
      </c>
      <c r="B157">
        <v>1</v>
      </c>
      <c r="C157">
        <v>4</v>
      </c>
      <c r="D157">
        <v>41</v>
      </c>
      <c r="E157" t="s">
        <v>10</v>
      </c>
      <c r="F157" t="s">
        <v>16</v>
      </c>
      <c r="G157">
        <v>0.1</v>
      </c>
    </row>
    <row r="158" spans="1:11" x14ac:dyDescent="0.25">
      <c r="A158" s="2">
        <v>42726</v>
      </c>
      <c r="B158">
        <v>1</v>
      </c>
      <c r="C158">
        <v>4</v>
      </c>
      <c r="D158">
        <v>42</v>
      </c>
      <c r="E158" t="s">
        <v>10</v>
      </c>
      <c r="F158" t="s">
        <v>16</v>
      </c>
      <c r="G158">
        <v>0.05</v>
      </c>
    </row>
    <row r="159" spans="1:11" x14ac:dyDescent="0.25">
      <c r="A159" s="2">
        <v>42726</v>
      </c>
      <c r="B159">
        <v>1</v>
      </c>
      <c r="C159">
        <v>4</v>
      </c>
      <c r="D159">
        <v>44</v>
      </c>
      <c r="E159" t="s">
        <v>10</v>
      </c>
      <c r="F159" t="s">
        <v>16</v>
      </c>
      <c r="G159">
        <v>0.05</v>
      </c>
    </row>
    <row r="160" spans="1:11" x14ac:dyDescent="0.25">
      <c r="A160" s="4">
        <v>42727</v>
      </c>
      <c r="B160" s="3">
        <v>2</v>
      </c>
      <c r="C160" s="3">
        <v>5</v>
      </c>
      <c r="D160" s="3">
        <v>10</v>
      </c>
      <c r="E160" s="3" t="s">
        <v>10</v>
      </c>
      <c r="F160" s="3" t="s">
        <v>16</v>
      </c>
      <c r="G160" s="3">
        <v>0.05</v>
      </c>
      <c r="H160" s="3" t="s">
        <v>21</v>
      </c>
      <c r="I160" s="3">
        <v>10</v>
      </c>
      <c r="J160" s="3" t="s">
        <v>21</v>
      </c>
      <c r="K160" s="3">
        <v>12</v>
      </c>
    </row>
    <row r="161" spans="1:11" x14ac:dyDescent="0.25">
      <c r="A161" s="4">
        <v>42727</v>
      </c>
      <c r="B161" s="3">
        <v>2</v>
      </c>
      <c r="C161" s="3">
        <v>5</v>
      </c>
      <c r="D161" s="3">
        <v>20</v>
      </c>
      <c r="E161" s="3" t="s">
        <v>11</v>
      </c>
      <c r="F161" s="3" t="s">
        <v>16</v>
      </c>
      <c r="G161" s="3">
        <v>0.1</v>
      </c>
      <c r="H161" s="3" t="s">
        <v>21</v>
      </c>
      <c r="I161" s="3">
        <v>10</v>
      </c>
      <c r="J161" s="3"/>
      <c r="K161" s="3"/>
    </row>
    <row r="162" spans="1:11" x14ac:dyDescent="0.25">
      <c r="A162" s="4">
        <v>42727</v>
      </c>
      <c r="B162" s="3">
        <v>2</v>
      </c>
      <c r="C162" s="3">
        <v>5</v>
      </c>
      <c r="D162" s="3">
        <v>40</v>
      </c>
      <c r="E162" s="3" t="s">
        <v>10</v>
      </c>
      <c r="F162" s="3" t="s">
        <v>16</v>
      </c>
      <c r="G162" s="3">
        <v>0.05</v>
      </c>
      <c r="H162" s="3" t="s">
        <v>21</v>
      </c>
      <c r="I162" s="3">
        <v>15</v>
      </c>
      <c r="J162" s="3"/>
      <c r="K162" s="3"/>
    </row>
    <row r="163" spans="1:11" x14ac:dyDescent="0.25">
      <c r="A163" s="4">
        <v>42727</v>
      </c>
      <c r="B163" s="3">
        <v>2</v>
      </c>
      <c r="C163" s="3">
        <v>5</v>
      </c>
      <c r="D163" s="3">
        <v>42</v>
      </c>
      <c r="E163" s="3" t="s">
        <v>10</v>
      </c>
      <c r="F163" s="3" t="s">
        <v>16</v>
      </c>
      <c r="G163" s="3">
        <v>0.05</v>
      </c>
      <c r="H163" s="3"/>
      <c r="I163" s="3"/>
      <c r="J163" s="3"/>
      <c r="K163" s="3"/>
    </row>
    <row r="164" spans="1:11" x14ac:dyDescent="0.25">
      <c r="A164" s="4">
        <v>42727</v>
      </c>
      <c r="B164" s="3">
        <v>2</v>
      </c>
      <c r="C164" s="3">
        <v>6</v>
      </c>
      <c r="D164" s="3">
        <v>2</v>
      </c>
      <c r="E164" s="3" t="s">
        <v>31</v>
      </c>
      <c r="F164" t="s">
        <v>16</v>
      </c>
      <c r="G164">
        <v>0.1</v>
      </c>
    </row>
    <row r="165" spans="1:11" x14ac:dyDescent="0.25">
      <c r="A165" s="4">
        <v>42727</v>
      </c>
      <c r="B165" s="3">
        <v>2</v>
      </c>
      <c r="C165" s="3">
        <v>6</v>
      </c>
      <c r="D165" s="3">
        <v>3</v>
      </c>
      <c r="E165" s="3" t="s">
        <v>11</v>
      </c>
      <c r="F165" t="s">
        <v>16</v>
      </c>
      <c r="G165">
        <v>0.1</v>
      </c>
    </row>
    <row r="166" spans="1:11" x14ac:dyDescent="0.25">
      <c r="A166" s="4">
        <v>42727</v>
      </c>
      <c r="B166" s="3">
        <v>2</v>
      </c>
      <c r="C166" s="3">
        <v>6</v>
      </c>
      <c r="D166" s="3">
        <v>6</v>
      </c>
      <c r="E166" s="3" t="s">
        <v>10</v>
      </c>
      <c r="F166" t="s">
        <v>16</v>
      </c>
      <c r="G166">
        <v>0.2</v>
      </c>
      <c r="H166" t="s">
        <v>21</v>
      </c>
      <c r="I166">
        <v>8</v>
      </c>
    </row>
    <row r="167" spans="1:11" x14ac:dyDescent="0.25">
      <c r="A167" s="4">
        <v>42727</v>
      </c>
      <c r="B167" s="3">
        <v>2</v>
      </c>
      <c r="C167" s="3">
        <v>6</v>
      </c>
      <c r="D167" s="3">
        <v>11</v>
      </c>
      <c r="E167" s="3" t="s">
        <v>10</v>
      </c>
      <c r="F167" t="s">
        <v>16</v>
      </c>
      <c r="G167">
        <v>0.1</v>
      </c>
      <c r="H167" t="s">
        <v>21</v>
      </c>
      <c r="I167">
        <v>10</v>
      </c>
    </row>
    <row r="168" spans="1:11" x14ac:dyDescent="0.25">
      <c r="A168" s="4">
        <v>42727</v>
      </c>
      <c r="B168" s="3">
        <v>2</v>
      </c>
      <c r="C168" s="3">
        <v>6</v>
      </c>
      <c r="D168" s="3">
        <v>13</v>
      </c>
      <c r="E168" s="3" t="s">
        <v>10</v>
      </c>
      <c r="F168" t="s">
        <v>16</v>
      </c>
      <c r="G168">
        <v>10</v>
      </c>
      <c r="H168" t="s">
        <v>21</v>
      </c>
      <c r="I168">
        <v>10</v>
      </c>
    </row>
    <row r="169" spans="1:11" x14ac:dyDescent="0.25">
      <c r="A169" s="4">
        <v>42727</v>
      </c>
      <c r="B169" s="3">
        <v>2</v>
      </c>
      <c r="C169" s="3">
        <v>6</v>
      </c>
      <c r="D169" s="3">
        <v>16</v>
      </c>
      <c r="E169" s="3" t="s">
        <v>10</v>
      </c>
      <c r="F169" t="s">
        <v>16</v>
      </c>
      <c r="G169">
        <v>0.1</v>
      </c>
      <c r="H169" t="s">
        <v>21</v>
      </c>
      <c r="I169">
        <v>2</v>
      </c>
    </row>
    <row r="170" spans="1:11" x14ac:dyDescent="0.25">
      <c r="A170" s="4">
        <v>42727</v>
      </c>
      <c r="B170" s="3">
        <v>2</v>
      </c>
      <c r="C170" s="3">
        <v>6</v>
      </c>
      <c r="D170" s="3">
        <v>21</v>
      </c>
      <c r="E170" s="3" t="s">
        <v>10</v>
      </c>
      <c r="F170" t="s">
        <v>16</v>
      </c>
      <c r="G170">
        <v>0.05</v>
      </c>
    </row>
    <row r="171" spans="1:11" x14ac:dyDescent="0.25">
      <c r="A171" s="4">
        <v>42727</v>
      </c>
      <c r="B171" s="3">
        <v>2</v>
      </c>
      <c r="C171" s="3">
        <v>6</v>
      </c>
      <c r="D171" s="3">
        <v>29</v>
      </c>
      <c r="E171" s="3" t="s">
        <v>10</v>
      </c>
      <c r="F171" t="s">
        <v>16</v>
      </c>
      <c r="G171">
        <v>0.05</v>
      </c>
    </row>
    <row r="172" spans="1:11" x14ac:dyDescent="0.25">
      <c r="A172" s="4">
        <v>42727</v>
      </c>
      <c r="B172" s="3">
        <v>2</v>
      </c>
      <c r="C172" s="3">
        <v>6</v>
      </c>
      <c r="D172" s="3">
        <v>30</v>
      </c>
      <c r="E172" s="3" t="s">
        <v>10</v>
      </c>
      <c r="F172" t="s">
        <v>16</v>
      </c>
      <c r="G172">
        <v>0.05</v>
      </c>
      <c r="H172" t="s">
        <v>15</v>
      </c>
    </row>
    <row r="173" spans="1:11" x14ac:dyDescent="0.25">
      <c r="A173" s="4">
        <v>42727</v>
      </c>
      <c r="B173" s="3">
        <v>2</v>
      </c>
      <c r="C173" s="3">
        <v>6</v>
      </c>
      <c r="D173" s="3">
        <v>38</v>
      </c>
      <c r="E173" s="3" t="s">
        <v>10</v>
      </c>
      <c r="F173" t="s">
        <v>16</v>
      </c>
      <c r="G173">
        <v>0.1</v>
      </c>
    </row>
    <row r="174" spans="1:11" x14ac:dyDescent="0.25">
      <c r="A174" s="4">
        <v>42727</v>
      </c>
      <c r="B174" s="3">
        <v>2</v>
      </c>
      <c r="C174" s="3">
        <v>6</v>
      </c>
      <c r="D174" s="3">
        <v>39</v>
      </c>
      <c r="E174" s="3" t="s">
        <v>10</v>
      </c>
      <c r="F174" t="s">
        <v>16</v>
      </c>
      <c r="G174">
        <v>0.05</v>
      </c>
      <c r="H174" t="s">
        <v>21</v>
      </c>
      <c r="I174">
        <v>14</v>
      </c>
    </row>
    <row r="175" spans="1:11" x14ac:dyDescent="0.25">
      <c r="A175" s="4">
        <v>42727</v>
      </c>
      <c r="B175" s="3">
        <v>2</v>
      </c>
      <c r="C175" s="3">
        <v>6</v>
      </c>
      <c r="D175" s="3">
        <v>45</v>
      </c>
      <c r="E175" s="3" t="s">
        <v>30</v>
      </c>
      <c r="F175" t="s">
        <v>16</v>
      </c>
      <c r="G175">
        <v>0.05</v>
      </c>
    </row>
    <row r="176" spans="1:11" x14ac:dyDescent="0.25">
      <c r="A176" s="4">
        <v>42727</v>
      </c>
      <c r="B176" s="3">
        <v>2</v>
      </c>
      <c r="C176" s="3">
        <v>6</v>
      </c>
      <c r="D176" s="3">
        <v>49</v>
      </c>
      <c r="E176" s="3" t="s">
        <v>10</v>
      </c>
      <c r="F176" t="s">
        <v>16</v>
      </c>
      <c r="G176">
        <v>0.1</v>
      </c>
    </row>
    <row r="177" spans="1:9" x14ac:dyDescent="0.25">
      <c r="A177" s="4">
        <v>42727</v>
      </c>
      <c r="B177" s="3">
        <v>2</v>
      </c>
      <c r="C177" s="3">
        <v>7</v>
      </c>
      <c r="D177" s="3">
        <v>3</v>
      </c>
      <c r="E177" s="3" t="s">
        <v>10</v>
      </c>
      <c r="F177" t="s">
        <v>16</v>
      </c>
      <c r="G177">
        <v>0.05</v>
      </c>
    </row>
    <row r="178" spans="1:9" x14ac:dyDescent="0.25">
      <c r="A178" s="4">
        <v>42727</v>
      </c>
      <c r="B178" s="3">
        <v>2</v>
      </c>
      <c r="C178" s="3">
        <v>7</v>
      </c>
      <c r="D178" s="3">
        <v>4</v>
      </c>
      <c r="E178" s="3" t="s">
        <v>10</v>
      </c>
      <c r="F178" t="s">
        <v>16</v>
      </c>
      <c r="G178">
        <v>0.1</v>
      </c>
    </row>
    <row r="179" spans="1:9" x14ac:dyDescent="0.25">
      <c r="A179" s="4">
        <v>42727</v>
      </c>
      <c r="B179" s="3">
        <v>2</v>
      </c>
      <c r="C179" s="3">
        <v>7</v>
      </c>
      <c r="D179" s="3">
        <v>5</v>
      </c>
      <c r="E179" s="3" t="s">
        <v>10</v>
      </c>
      <c r="F179" t="s">
        <v>16</v>
      </c>
      <c r="G179">
        <v>0.05</v>
      </c>
    </row>
    <row r="180" spans="1:9" x14ac:dyDescent="0.25">
      <c r="A180" s="4">
        <v>42727</v>
      </c>
      <c r="B180" s="3">
        <v>2</v>
      </c>
      <c r="C180" s="3">
        <v>7</v>
      </c>
      <c r="D180" s="3">
        <v>6</v>
      </c>
      <c r="E180" s="3" t="s">
        <v>10</v>
      </c>
      <c r="F180" t="s">
        <v>16</v>
      </c>
      <c r="G180">
        <v>0.1</v>
      </c>
    </row>
    <row r="181" spans="1:9" x14ac:dyDescent="0.25">
      <c r="A181" s="4">
        <v>42727</v>
      </c>
      <c r="B181" s="3">
        <v>2</v>
      </c>
      <c r="C181" s="3">
        <v>7</v>
      </c>
      <c r="D181" s="3">
        <v>8</v>
      </c>
      <c r="E181" s="3" t="s">
        <v>10</v>
      </c>
      <c r="F181" t="s">
        <v>16</v>
      </c>
      <c r="G181">
        <v>0.05</v>
      </c>
    </row>
    <row r="182" spans="1:9" x14ac:dyDescent="0.25">
      <c r="A182" s="4">
        <v>42727</v>
      </c>
      <c r="B182" s="3">
        <v>2</v>
      </c>
      <c r="C182" s="3">
        <v>7</v>
      </c>
      <c r="D182" s="3">
        <v>12</v>
      </c>
      <c r="E182" s="3" t="s">
        <v>10</v>
      </c>
      <c r="F182" t="s">
        <v>16</v>
      </c>
      <c r="G182">
        <v>0.01</v>
      </c>
      <c r="H182" t="s">
        <v>16</v>
      </c>
      <c r="I182">
        <v>0.2</v>
      </c>
    </row>
    <row r="183" spans="1:9" x14ac:dyDescent="0.25">
      <c r="A183" s="4">
        <v>42727</v>
      </c>
      <c r="B183" s="3">
        <v>2</v>
      </c>
      <c r="C183" s="3">
        <v>7</v>
      </c>
      <c r="D183" s="3">
        <v>14</v>
      </c>
      <c r="E183" s="3" t="s">
        <v>10</v>
      </c>
      <c r="F183" t="s">
        <v>16</v>
      </c>
      <c r="G183">
        <v>0.2</v>
      </c>
    </row>
    <row r="184" spans="1:9" x14ac:dyDescent="0.25">
      <c r="A184" s="4">
        <v>42727</v>
      </c>
      <c r="B184" s="3">
        <v>2</v>
      </c>
      <c r="C184" s="3">
        <v>7</v>
      </c>
      <c r="D184" s="3">
        <v>15</v>
      </c>
      <c r="E184" s="3" t="s">
        <v>10</v>
      </c>
      <c r="F184" t="s">
        <v>16</v>
      </c>
      <c r="G184">
        <v>0.1</v>
      </c>
    </row>
    <row r="185" spans="1:9" x14ac:dyDescent="0.25">
      <c r="A185" s="4">
        <v>42727</v>
      </c>
      <c r="B185" s="3">
        <v>2</v>
      </c>
      <c r="C185" s="3">
        <v>7</v>
      </c>
      <c r="D185" s="3">
        <v>18</v>
      </c>
      <c r="E185" s="3" t="s">
        <v>10</v>
      </c>
      <c r="F185" t="s">
        <v>16</v>
      </c>
      <c r="G185">
        <v>0.2</v>
      </c>
    </row>
    <row r="186" spans="1:9" x14ac:dyDescent="0.25">
      <c r="A186" s="4">
        <v>42727</v>
      </c>
      <c r="B186" s="3">
        <v>2</v>
      </c>
      <c r="C186" s="3">
        <v>7</v>
      </c>
      <c r="D186" s="3">
        <v>19</v>
      </c>
      <c r="E186" s="3" t="s">
        <v>10</v>
      </c>
      <c r="F186" t="s">
        <v>16</v>
      </c>
      <c r="G186">
        <v>0.2</v>
      </c>
    </row>
    <row r="187" spans="1:9" x14ac:dyDescent="0.25">
      <c r="A187" s="4">
        <v>42727</v>
      </c>
      <c r="B187" s="3">
        <v>2</v>
      </c>
      <c r="C187" s="3">
        <v>7</v>
      </c>
      <c r="D187" s="3">
        <v>20</v>
      </c>
      <c r="E187" s="3" t="s">
        <v>10</v>
      </c>
      <c r="F187" t="s">
        <v>16</v>
      </c>
      <c r="G187">
        <v>0.1</v>
      </c>
    </row>
    <row r="188" spans="1:9" x14ac:dyDescent="0.25">
      <c r="A188" s="4">
        <v>42727</v>
      </c>
      <c r="B188" s="3">
        <v>2</v>
      </c>
      <c r="C188" s="3">
        <v>7</v>
      </c>
      <c r="D188" s="3">
        <v>24</v>
      </c>
      <c r="E188" s="3" t="s">
        <v>10</v>
      </c>
      <c r="F188" t="s">
        <v>16</v>
      </c>
      <c r="G188">
        <v>0.05</v>
      </c>
    </row>
    <row r="189" spans="1:9" x14ac:dyDescent="0.25">
      <c r="A189" s="4">
        <v>42727</v>
      </c>
      <c r="B189" s="3">
        <v>2</v>
      </c>
      <c r="C189" s="3">
        <v>7</v>
      </c>
      <c r="D189" s="3">
        <v>26</v>
      </c>
      <c r="E189" s="3" t="s">
        <v>10</v>
      </c>
      <c r="F189" t="s">
        <v>16</v>
      </c>
      <c r="G189">
        <v>0.1</v>
      </c>
    </row>
    <row r="190" spans="1:9" x14ac:dyDescent="0.25">
      <c r="A190" s="4">
        <v>42727</v>
      </c>
      <c r="B190" s="3">
        <v>2</v>
      </c>
      <c r="C190" s="3">
        <v>7</v>
      </c>
      <c r="D190" s="3">
        <v>28</v>
      </c>
      <c r="E190" s="3" t="s">
        <v>10</v>
      </c>
      <c r="F190" t="s">
        <v>16</v>
      </c>
      <c r="G190">
        <v>0.05</v>
      </c>
    </row>
    <row r="191" spans="1:9" x14ac:dyDescent="0.25">
      <c r="A191" s="4">
        <v>42727</v>
      </c>
      <c r="B191" s="3">
        <v>2</v>
      </c>
      <c r="C191" s="3">
        <v>7</v>
      </c>
      <c r="D191" s="3">
        <v>30</v>
      </c>
      <c r="E191" s="3" t="s">
        <v>10</v>
      </c>
      <c r="F191" t="s">
        <v>16</v>
      </c>
      <c r="G191">
        <v>0.2</v>
      </c>
    </row>
    <row r="192" spans="1:9" x14ac:dyDescent="0.25">
      <c r="A192" s="4">
        <v>42727</v>
      </c>
      <c r="B192" s="3">
        <v>2</v>
      </c>
      <c r="C192" s="3">
        <v>7</v>
      </c>
      <c r="D192" s="3">
        <v>33</v>
      </c>
      <c r="E192" s="3" t="s">
        <v>10</v>
      </c>
      <c r="F192" t="s">
        <v>16</v>
      </c>
      <c r="G192">
        <v>0.2</v>
      </c>
    </row>
    <row r="193" spans="1:11" x14ac:dyDescent="0.25">
      <c r="A193" s="4">
        <v>42727</v>
      </c>
      <c r="B193" s="3">
        <v>2</v>
      </c>
      <c r="C193" s="3">
        <v>7</v>
      </c>
      <c r="D193" s="3">
        <v>35</v>
      </c>
      <c r="E193" s="3" t="s">
        <v>10</v>
      </c>
      <c r="F193" t="s">
        <v>16</v>
      </c>
      <c r="G193">
        <v>0.3</v>
      </c>
    </row>
    <row r="194" spans="1:11" x14ac:dyDescent="0.25">
      <c r="A194" s="4">
        <v>42727</v>
      </c>
      <c r="B194" s="3">
        <v>2</v>
      </c>
      <c r="C194" s="3">
        <v>7</v>
      </c>
      <c r="D194" s="3">
        <v>36</v>
      </c>
      <c r="E194" s="3" t="s">
        <v>10</v>
      </c>
      <c r="F194" t="s">
        <v>16</v>
      </c>
      <c r="G194">
        <v>0.2</v>
      </c>
    </row>
    <row r="195" spans="1:11" x14ac:dyDescent="0.25">
      <c r="A195" s="4">
        <v>42727</v>
      </c>
      <c r="B195" s="3">
        <v>2</v>
      </c>
      <c r="C195" s="3">
        <v>7</v>
      </c>
      <c r="D195" s="3">
        <v>39</v>
      </c>
      <c r="E195" s="3" t="s">
        <v>10</v>
      </c>
      <c r="F195" t="s">
        <v>16</v>
      </c>
      <c r="G195">
        <v>0.1</v>
      </c>
    </row>
    <row r="196" spans="1:11" x14ac:dyDescent="0.25">
      <c r="A196" s="4">
        <v>42727</v>
      </c>
      <c r="B196" s="3">
        <v>2</v>
      </c>
      <c r="C196" s="3">
        <v>7</v>
      </c>
      <c r="D196" s="3">
        <v>41</v>
      </c>
      <c r="E196" s="3" t="s">
        <v>10</v>
      </c>
      <c r="F196" t="s">
        <v>16</v>
      </c>
      <c r="G196">
        <v>0.2</v>
      </c>
    </row>
    <row r="197" spans="1:11" x14ac:dyDescent="0.25">
      <c r="A197" s="4">
        <v>42727</v>
      </c>
      <c r="B197" s="3">
        <v>2</v>
      </c>
      <c r="C197" s="3">
        <v>7</v>
      </c>
      <c r="D197" s="3">
        <v>42</v>
      </c>
      <c r="E197" s="3" t="s">
        <v>10</v>
      </c>
      <c r="F197" t="s">
        <v>16</v>
      </c>
      <c r="G197">
        <v>0.1</v>
      </c>
    </row>
    <row r="198" spans="1:11" x14ac:dyDescent="0.25">
      <c r="A198" s="4">
        <v>42727</v>
      </c>
      <c r="B198" s="3">
        <v>2</v>
      </c>
      <c r="C198" s="3">
        <v>7</v>
      </c>
      <c r="D198" s="3">
        <v>44</v>
      </c>
      <c r="E198" s="3" t="s">
        <v>10</v>
      </c>
      <c r="F198" t="s">
        <v>16</v>
      </c>
      <c r="G198">
        <v>0.05</v>
      </c>
    </row>
    <row r="199" spans="1:11" x14ac:dyDescent="0.25">
      <c r="A199" s="4">
        <v>42727</v>
      </c>
      <c r="B199" s="3">
        <v>2</v>
      </c>
      <c r="C199" s="3">
        <v>7</v>
      </c>
      <c r="D199" s="3">
        <v>45</v>
      </c>
      <c r="E199" s="3" t="s">
        <v>10</v>
      </c>
      <c r="F199" t="s">
        <v>16</v>
      </c>
      <c r="G199">
        <v>0.1</v>
      </c>
    </row>
    <row r="200" spans="1:11" x14ac:dyDescent="0.25">
      <c r="A200" s="4">
        <v>42727</v>
      </c>
      <c r="B200" s="3">
        <v>2</v>
      </c>
      <c r="C200" s="3">
        <v>7</v>
      </c>
      <c r="D200" s="3">
        <v>46</v>
      </c>
      <c r="E200" s="3" t="s">
        <v>10</v>
      </c>
      <c r="F200" t="s">
        <v>16</v>
      </c>
      <c r="G200">
        <v>0.2</v>
      </c>
    </row>
    <row r="201" spans="1:11" x14ac:dyDescent="0.25">
      <c r="A201" s="4">
        <v>42727</v>
      </c>
      <c r="B201" s="3">
        <v>2</v>
      </c>
      <c r="C201" s="3">
        <v>7</v>
      </c>
      <c r="D201" s="3">
        <v>48</v>
      </c>
      <c r="E201" s="3" t="s">
        <v>10</v>
      </c>
      <c r="F201" t="s">
        <v>16</v>
      </c>
      <c r="G201">
        <v>0.1</v>
      </c>
    </row>
    <row r="202" spans="1:11" s="3" customFormat="1" ht="13.35" customHeight="1" x14ac:dyDescent="0.25">
      <c r="A202" s="4">
        <v>42727</v>
      </c>
      <c r="B202" s="3">
        <v>2</v>
      </c>
      <c r="C202" s="3">
        <v>8</v>
      </c>
      <c r="D202" s="3">
        <v>5</v>
      </c>
      <c r="E202" s="3" t="s">
        <v>10</v>
      </c>
      <c r="F202" t="s">
        <v>16</v>
      </c>
      <c r="G202">
        <v>0.2</v>
      </c>
      <c r="H202"/>
      <c r="I202"/>
      <c r="J202"/>
      <c r="K202"/>
    </row>
    <row r="203" spans="1:11" s="3" customFormat="1" ht="13.35" customHeight="1" x14ac:dyDescent="0.25">
      <c r="A203" s="4">
        <v>42727</v>
      </c>
      <c r="B203" s="3">
        <v>2</v>
      </c>
      <c r="C203" s="3">
        <v>8</v>
      </c>
      <c r="D203" s="3">
        <v>16</v>
      </c>
      <c r="E203" s="3" t="s">
        <v>10</v>
      </c>
      <c r="F203" t="s">
        <v>16</v>
      </c>
      <c r="G203">
        <v>0.1</v>
      </c>
      <c r="H203"/>
      <c r="I203"/>
      <c r="J203"/>
      <c r="K203"/>
    </row>
    <row r="204" spans="1:11" s="3" customFormat="1" ht="13.35" customHeight="1" x14ac:dyDescent="0.25">
      <c r="A204" s="4">
        <v>42727</v>
      </c>
      <c r="B204" s="3">
        <v>2</v>
      </c>
      <c r="C204" s="3">
        <v>8</v>
      </c>
      <c r="D204" s="3">
        <v>23</v>
      </c>
      <c r="E204" s="3" t="s">
        <v>10</v>
      </c>
      <c r="F204" t="s">
        <v>16</v>
      </c>
      <c r="G204">
        <v>0.05</v>
      </c>
      <c r="H204"/>
      <c r="I204"/>
      <c r="J204"/>
      <c r="K204"/>
    </row>
    <row r="205" spans="1:11" s="3" customFormat="1" ht="13.35" customHeight="1" x14ac:dyDescent="0.25">
      <c r="A205" s="4">
        <v>42727</v>
      </c>
      <c r="B205" s="3">
        <v>2</v>
      </c>
      <c r="C205" s="3">
        <v>8</v>
      </c>
      <c r="D205" s="3">
        <v>26</v>
      </c>
      <c r="E205" s="3" t="s">
        <v>10</v>
      </c>
      <c r="F205" t="s">
        <v>16</v>
      </c>
      <c r="G205">
        <v>0.1</v>
      </c>
      <c r="H205"/>
      <c r="I205"/>
      <c r="J205"/>
      <c r="K205"/>
    </row>
    <row r="206" spans="1:11" s="3" customFormat="1" ht="13.35" customHeight="1" x14ac:dyDescent="0.25">
      <c r="A206" s="4">
        <v>42727</v>
      </c>
      <c r="B206" s="3">
        <v>2</v>
      </c>
      <c r="C206" s="3">
        <v>8</v>
      </c>
      <c r="D206" s="3">
        <v>29</v>
      </c>
      <c r="E206" s="3" t="s">
        <v>10</v>
      </c>
      <c r="F206" t="s">
        <v>16</v>
      </c>
      <c r="G206">
        <v>0.1</v>
      </c>
      <c r="H206"/>
      <c r="I206"/>
      <c r="J206"/>
      <c r="K206"/>
    </row>
    <row r="207" spans="1:11" s="3" customFormat="1" ht="13.35" customHeight="1" x14ac:dyDescent="0.25">
      <c r="A207" s="4">
        <v>42727</v>
      </c>
      <c r="B207" s="3">
        <v>2</v>
      </c>
      <c r="C207" s="3">
        <v>8</v>
      </c>
      <c r="D207" s="3">
        <v>33</v>
      </c>
      <c r="E207" s="3" t="s">
        <v>10</v>
      </c>
      <c r="F207" t="s">
        <v>16</v>
      </c>
      <c r="G207">
        <v>0.05</v>
      </c>
      <c r="H207"/>
      <c r="I207"/>
      <c r="J207"/>
      <c r="K207"/>
    </row>
    <row r="208" spans="1:11" s="3" customFormat="1" ht="13.35" customHeight="1" x14ac:dyDescent="0.25">
      <c r="A208" s="4">
        <v>42727</v>
      </c>
      <c r="B208" s="3">
        <v>2</v>
      </c>
      <c r="C208" s="3">
        <v>8</v>
      </c>
      <c r="D208" s="3">
        <v>34</v>
      </c>
      <c r="E208" s="3" t="s">
        <v>10</v>
      </c>
      <c r="F208" t="s">
        <v>16</v>
      </c>
      <c r="G208">
        <v>0.05</v>
      </c>
      <c r="H208"/>
      <c r="I208"/>
      <c r="J208"/>
      <c r="K208"/>
    </row>
    <row r="209" spans="1:11" s="3" customFormat="1" ht="13.35" customHeight="1" x14ac:dyDescent="0.25">
      <c r="A209" s="4">
        <v>42727</v>
      </c>
      <c r="B209" s="3">
        <v>2</v>
      </c>
      <c r="C209" s="3">
        <v>8</v>
      </c>
      <c r="D209" s="3">
        <v>37</v>
      </c>
      <c r="E209" s="3" t="s">
        <v>10</v>
      </c>
      <c r="F209" t="s">
        <v>16</v>
      </c>
      <c r="G209">
        <v>0.05</v>
      </c>
      <c r="H209"/>
      <c r="I209"/>
      <c r="J209"/>
      <c r="K209"/>
    </row>
    <row r="210" spans="1:11" s="3" customFormat="1" ht="13.35" customHeight="1" x14ac:dyDescent="0.25">
      <c r="A210" s="4">
        <v>42727</v>
      </c>
      <c r="B210" s="3">
        <v>2</v>
      </c>
      <c r="C210" s="3">
        <v>8</v>
      </c>
      <c r="D210" s="3">
        <v>39</v>
      </c>
      <c r="E210" s="3" t="s">
        <v>10</v>
      </c>
      <c r="F210" t="s">
        <v>16</v>
      </c>
      <c r="G210">
        <v>0.2</v>
      </c>
      <c r="H210"/>
      <c r="I210"/>
      <c r="J210"/>
      <c r="K210"/>
    </row>
    <row r="211" spans="1:11" s="3" customFormat="1" ht="13.35" customHeight="1" x14ac:dyDescent="0.25">
      <c r="A211" s="4">
        <v>42727</v>
      </c>
      <c r="B211" s="3">
        <v>2</v>
      </c>
      <c r="C211" s="3">
        <v>8</v>
      </c>
      <c r="D211" s="3">
        <v>40</v>
      </c>
      <c r="E211" s="3" t="s">
        <v>10</v>
      </c>
      <c r="F211" t="s">
        <v>16</v>
      </c>
      <c r="G211">
        <v>0.1</v>
      </c>
      <c r="H211"/>
      <c r="I211"/>
      <c r="J211"/>
      <c r="K211"/>
    </row>
    <row r="212" spans="1:11" s="3" customFormat="1" ht="13.35" customHeight="1" x14ac:dyDescent="0.25">
      <c r="A212" s="4">
        <v>42727</v>
      </c>
      <c r="B212" s="3">
        <v>2</v>
      </c>
      <c r="C212" s="3">
        <v>8</v>
      </c>
      <c r="D212" s="3">
        <v>42</v>
      </c>
      <c r="E212" s="3" t="s">
        <v>10</v>
      </c>
      <c r="F212" t="s">
        <v>16</v>
      </c>
      <c r="G212">
        <v>0.2</v>
      </c>
      <c r="H212" t="s">
        <v>38</v>
      </c>
      <c r="I212">
        <v>0.1</v>
      </c>
      <c r="J212"/>
      <c r="K212"/>
    </row>
    <row r="213" spans="1:11" s="3" customFormat="1" ht="13.35" customHeight="1" x14ac:dyDescent="0.25">
      <c r="A213" s="4">
        <v>42727</v>
      </c>
      <c r="B213" s="3">
        <v>2</v>
      </c>
      <c r="C213" s="3">
        <v>8</v>
      </c>
      <c r="D213" s="3">
        <v>45</v>
      </c>
      <c r="E213" s="3" t="s">
        <v>10</v>
      </c>
      <c r="F213" t="s">
        <v>16</v>
      </c>
      <c r="G213">
        <v>0.1</v>
      </c>
      <c r="H213"/>
      <c r="I213"/>
      <c r="J213"/>
      <c r="K213"/>
    </row>
    <row r="214" spans="1:11" s="3" customFormat="1" ht="13.35" customHeight="1" x14ac:dyDescent="0.25">
      <c r="A214" s="4">
        <v>42727</v>
      </c>
      <c r="B214" s="3">
        <v>2</v>
      </c>
      <c r="C214" s="3">
        <v>8</v>
      </c>
      <c r="D214" s="3">
        <v>46</v>
      </c>
      <c r="E214" s="3" t="s">
        <v>10</v>
      </c>
      <c r="F214" t="s">
        <v>16</v>
      </c>
      <c r="G214">
        <v>0.1</v>
      </c>
      <c r="H214"/>
      <c r="I214"/>
      <c r="J214"/>
      <c r="K214"/>
    </row>
    <row r="215" spans="1:11" s="3" customFormat="1" ht="13.35" customHeight="1" x14ac:dyDescent="0.25">
      <c r="A215" s="4">
        <v>42727</v>
      </c>
      <c r="B215" s="3">
        <v>2</v>
      </c>
      <c r="C215" s="3">
        <v>8</v>
      </c>
      <c r="D215" s="3">
        <v>47</v>
      </c>
      <c r="E215" s="3" t="s">
        <v>10</v>
      </c>
      <c r="F215" t="s">
        <v>16</v>
      </c>
      <c r="G215">
        <v>0.05</v>
      </c>
      <c r="H215"/>
      <c r="I215"/>
      <c r="J215"/>
      <c r="K215"/>
    </row>
    <row r="216" spans="1:11" s="3" customFormat="1" ht="13.35" customHeight="1" x14ac:dyDescent="0.25">
      <c r="A216" s="4">
        <v>42725</v>
      </c>
      <c r="B216" s="3">
        <v>3</v>
      </c>
      <c r="C216" s="3">
        <v>9</v>
      </c>
      <c r="D216" s="3">
        <v>22</v>
      </c>
      <c r="E216" s="3" t="s">
        <v>10</v>
      </c>
      <c r="F216" t="s">
        <v>16</v>
      </c>
      <c r="G216">
        <v>0.1</v>
      </c>
      <c r="H216" t="s">
        <v>26</v>
      </c>
      <c r="I216">
        <v>0.3</v>
      </c>
      <c r="J216" t="s">
        <v>53</v>
      </c>
      <c r="K216">
        <v>12</v>
      </c>
    </row>
    <row r="217" spans="1:11" s="3" customFormat="1" ht="13.35" customHeight="1" x14ac:dyDescent="0.25">
      <c r="A217" s="2">
        <v>42725</v>
      </c>
      <c r="B217">
        <v>3</v>
      </c>
      <c r="C217">
        <v>10</v>
      </c>
      <c r="D217">
        <v>4</v>
      </c>
      <c r="E217" t="s">
        <v>10</v>
      </c>
      <c r="F217" t="s">
        <v>16</v>
      </c>
      <c r="G217">
        <v>0.05</v>
      </c>
      <c r="H217"/>
      <c r="I217"/>
      <c r="J217"/>
      <c r="K217"/>
    </row>
    <row r="218" spans="1:11" s="3" customFormat="1" ht="13.35" customHeight="1" x14ac:dyDescent="0.25">
      <c r="A218" s="2">
        <v>42725</v>
      </c>
      <c r="B218">
        <v>3</v>
      </c>
      <c r="C218">
        <v>10</v>
      </c>
      <c r="D218">
        <v>27</v>
      </c>
      <c r="E218" t="s">
        <v>10</v>
      </c>
      <c r="F218" t="s">
        <v>16</v>
      </c>
      <c r="G218">
        <v>0.2</v>
      </c>
      <c r="H218" t="s">
        <v>18</v>
      </c>
      <c r="I218">
        <v>20</v>
      </c>
      <c r="J218"/>
      <c r="K218"/>
    </row>
    <row r="219" spans="1:11" s="3" customFormat="1" ht="13.35" customHeight="1" x14ac:dyDescent="0.25">
      <c r="A219" s="2">
        <v>42725</v>
      </c>
      <c r="B219">
        <v>3</v>
      </c>
      <c r="C219">
        <v>10</v>
      </c>
      <c r="D219">
        <v>33</v>
      </c>
      <c r="E219" t="s">
        <v>10</v>
      </c>
      <c r="F219" t="s">
        <v>16</v>
      </c>
      <c r="G219">
        <v>0.1</v>
      </c>
      <c r="H219" t="s">
        <v>18</v>
      </c>
      <c r="I219">
        <v>15</v>
      </c>
      <c r="J219"/>
      <c r="K219"/>
    </row>
    <row r="220" spans="1:11" s="3" customFormat="1" ht="13.35" customHeight="1" x14ac:dyDescent="0.25">
      <c r="A220" s="2">
        <v>42725</v>
      </c>
      <c r="B220">
        <v>3</v>
      </c>
      <c r="C220">
        <v>10</v>
      </c>
      <c r="D220">
        <v>34</v>
      </c>
      <c r="E220" t="s">
        <v>10</v>
      </c>
      <c r="F220" t="s">
        <v>16</v>
      </c>
      <c r="G220">
        <v>0.2</v>
      </c>
      <c r="H220" t="s">
        <v>15</v>
      </c>
      <c r="I220"/>
      <c r="J220"/>
      <c r="K220"/>
    </row>
    <row r="221" spans="1:11" s="3" customFormat="1" ht="13.35" customHeight="1" x14ac:dyDescent="0.25">
      <c r="A221" s="2">
        <v>42725</v>
      </c>
      <c r="B221">
        <v>3</v>
      </c>
      <c r="C221">
        <v>11</v>
      </c>
      <c r="D221">
        <v>1</v>
      </c>
      <c r="E221" t="s">
        <v>10</v>
      </c>
      <c r="F221" t="s">
        <v>16</v>
      </c>
      <c r="G221">
        <v>0.1</v>
      </c>
      <c r="H221"/>
      <c r="I221"/>
      <c r="J221"/>
      <c r="K221"/>
    </row>
    <row r="222" spans="1:11" s="3" customFormat="1" ht="13.35" customHeight="1" x14ac:dyDescent="0.25">
      <c r="A222" s="2">
        <v>42725</v>
      </c>
      <c r="B222">
        <v>3</v>
      </c>
      <c r="C222">
        <v>11</v>
      </c>
      <c r="D222">
        <v>3</v>
      </c>
      <c r="E222" t="s">
        <v>10</v>
      </c>
      <c r="F222" t="s">
        <v>16</v>
      </c>
      <c r="G222">
        <v>0.1</v>
      </c>
      <c r="H222"/>
      <c r="I222"/>
      <c r="J222"/>
      <c r="K222"/>
    </row>
    <row r="223" spans="1:11" s="3" customFormat="1" ht="13.35" customHeight="1" x14ac:dyDescent="0.25">
      <c r="A223" s="2">
        <v>42725</v>
      </c>
      <c r="B223">
        <v>3</v>
      </c>
      <c r="C223">
        <v>11</v>
      </c>
      <c r="D223">
        <v>10</v>
      </c>
      <c r="E223" t="s">
        <v>10</v>
      </c>
      <c r="F223" t="s">
        <v>16</v>
      </c>
      <c r="G223">
        <v>0.05</v>
      </c>
      <c r="H223"/>
      <c r="I223"/>
      <c r="J223"/>
      <c r="K223"/>
    </row>
    <row r="224" spans="1:11" s="3" customFormat="1" ht="13.35" customHeight="1" x14ac:dyDescent="0.25">
      <c r="A224" s="2">
        <v>42725</v>
      </c>
      <c r="B224">
        <v>3</v>
      </c>
      <c r="C224">
        <v>11</v>
      </c>
      <c r="D224">
        <v>12</v>
      </c>
      <c r="E224" t="s">
        <v>11</v>
      </c>
      <c r="F224" t="s">
        <v>16</v>
      </c>
      <c r="G224">
        <v>0.05</v>
      </c>
      <c r="H224"/>
      <c r="I224"/>
      <c r="J224"/>
      <c r="K224"/>
    </row>
    <row r="225" spans="1:11" s="3" customFormat="1" ht="13.35" customHeight="1" x14ac:dyDescent="0.25">
      <c r="A225" s="2">
        <v>42725</v>
      </c>
      <c r="B225">
        <v>3</v>
      </c>
      <c r="C225">
        <v>11</v>
      </c>
      <c r="D225">
        <v>14</v>
      </c>
      <c r="E225" t="s">
        <v>10</v>
      </c>
      <c r="F225" t="s">
        <v>16</v>
      </c>
      <c r="G225">
        <v>0.05</v>
      </c>
      <c r="H225"/>
      <c r="I225"/>
      <c r="J225"/>
      <c r="K225"/>
    </row>
    <row r="226" spans="1:11" s="3" customFormat="1" ht="13.35" customHeight="1" x14ac:dyDescent="0.25">
      <c r="A226" s="2">
        <v>42725</v>
      </c>
      <c r="B226">
        <v>3</v>
      </c>
      <c r="C226">
        <v>11</v>
      </c>
      <c r="D226">
        <v>16</v>
      </c>
      <c r="E226" t="s">
        <v>10</v>
      </c>
      <c r="F226" t="s">
        <v>16</v>
      </c>
      <c r="G226">
        <v>0.05</v>
      </c>
      <c r="H226"/>
      <c r="I226"/>
      <c r="J226"/>
      <c r="K226"/>
    </row>
    <row r="227" spans="1:11" s="3" customFormat="1" ht="13.35" customHeight="1" x14ac:dyDescent="0.25">
      <c r="A227" s="2">
        <v>42725</v>
      </c>
      <c r="B227">
        <v>3</v>
      </c>
      <c r="C227">
        <v>11</v>
      </c>
      <c r="D227">
        <v>19</v>
      </c>
      <c r="E227" t="s">
        <v>10</v>
      </c>
      <c r="F227" t="s">
        <v>16</v>
      </c>
      <c r="G227">
        <v>0.05</v>
      </c>
      <c r="H227"/>
      <c r="I227"/>
      <c r="J227"/>
      <c r="K227"/>
    </row>
    <row r="228" spans="1:11" s="3" customFormat="1" ht="13.35" customHeight="1" x14ac:dyDescent="0.25">
      <c r="A228" s="2">
        <v>42725</v>
      </c>
      <c r="B228">
        <v>3</v>
      </c>
      <c r="C228">
        <v>11</v>
      </c>
      <c r="D228">
        <v>20</v>
      </c>
      <c r="E228" t="s">
        <v>11</v>
      </c>
      <c r="F228" t="s">
        <v>16</v>
      </c>
      <c r="G228">
        <v>0.05</v>
      </c>
      <c r="H228"/>
      <c r="I228"/>
      <c r="J228"/>
      <c r="K228"/>
    </row>
    <row r="229" spans="1:11" s="3" customFormat="1" ht="13.35" customHeight="1" x14ac:dyDescent="0.25">
      <c r="A229" s="2">
        <v>42725</v>
      </c>
      <c r="B229">
        <v>3</v>
      </c>
      <c r="C229">
        <v>11</v>
      </c>
      <c r="D229">
        <v>30</v>
      </c>
      <c r="E229" t="s">
        <v>10</v>
      </c>
      <c r="F229" t="s">
        <v>16</v>
      </c>
      <c r="G229">
        <v>0.05</v>
      </c>
      <c r="H229"/>
      <c r="I229"/>
      <c r="J229"/>
      <c r="K229"/>
    </row>
    <row r="230" spans="1:11" s="3" customFormat="1" ht="13.35" customHeight="1" x14ac:dyDescent="0.25">
      <c r="A230" s="2">
        <v>42725</v>
      </c>
      <c r="B230">
        <v>3</v>
      </c>
      <c r="C230">
        <v>11</v>
      </c>
      <c r="D230">
        <v>39</v>
      </c>
      <c r="E230" t="s">
        <v>10</v>
      </c>
      <c r="F230" t="s">
        <v>16</v>
      </c>
      <c r="G230">
        <v>0.1</v>
      </c>
      <c r="H230"/>
      <c r="I230"/>
      <c r="J230"/>
      <c r="K230"/>
    </row>
    <row r="231" spans="1:11" s="3" customFormat="1" ht="13.35" customHeight="1" x14ac:dyDescent="0.25">
      <c r="A231" s="2">
        <v>42725</v>
      </c>
      <c r="B231">
        <v>3</v>
      </c>
      <c r="C231">
        <v>11</v>
      </c>
      <c r="D231">
        <v>44</v>
      </c>
      <c r="E231" t="s">
        <v>10</v>
      </c>
      <c r="F231" t="s">
        <v>16</v>
      </c>
      <c r="G231">
        <v>0.05</v>
      </c>
      <c r="H231"/>
      <c r="I231"/>
      <c r="J231"/>
      <c r="K231"/>
    </row>
    <row r="232" spans="1:11" s="3" customFormat="1" ht="13.35" customHeight="1" x14ac:dyDescent="0.25">
      <c r="A232" s="2">
        <v>42725</v>
      </c>
      <c r="B232">
        <v>3</v>
      </c>
      <c r="C232">
        <v>11</v>
      </c>
      <c r="D232">
        <v>48</v>
      </c>
      <c r="E232" t="s">
        <v>10</v>
      </c>
      <c r="F232" t="s">
        <v>16</v>
      </c>
      <c r="G232">
        <v>0.05</v>
      </c>
      <c r="H232"/>
      <c r="I232"/>
      <c r="J232"/>
      <c r="K232"/>
    </row>
    <row r="233" spans="1:11" s="3" customFormat="1" ht="13.35" customHeight="1" x14ac:dyDescent="0.25">
      <c r="A233" s="2">
        <v>42725</v>
      </c>
      <c r="B233">
        <v>3</v>
      </c>
      <c r="C233">
        <v>12</v>
      </c>
      <c r="D233">
        <v>3</v>
      </c>
      <c r="E233" t="s">
        <v>10</v>
      </c>
      <c r="F233" t="s">
        <v>16</v>
      </c>
      <c r="G233">
        <v>0.1</v>
      </c>
      <c r="H233"/>
      <c r="I233"/>
      <c r="J233"/>
      <c r="K233"/>
    </row>
    <row r="234" spans="1:11" s="3" customFormat="1" ht="13.35" customHeight="1" x14ac:dyDescent="0.25">
      <c r="A234" s="2">
        <v>42725</v>
      </c>
      <c r="B234">
        <v>3</v>
      </c>
      <c r="C234">
        <v>12</v>
      </c>
      <c r="D234">
        <v>6</v>
      </c>
      <c r="E234" t="s">
        <v>10</v>
      </c>
      <c r="F234" t="s">
        <v>16</v>
      </c>
      <c r="G234">
        <v>0.1</v>
      </c>
      <c r="H234"/>
      <c r="I234"/>
      <c r="J234"/>
      <c r="K234"/>
    </row>
    <row r="235" spans="1:11" s="3" customFormat="1" ht="13.35" customHeight="1" x14ac:dyDescent="0.25">
      <c r="A235" s="2">
        <v>42725</v>
      </c>
      <c r="B235">
        <v>3</v>
      </c>
      <c r="C235">
        <v>12</v>
      </c>
      <c r="D235">
        <v>8</v>
      </c>
      <c r="E235" t="s">
        <v>10</v>
      </c>
      <c r="F235" t="s">
        <v>16</v>
      </c>
      <c r="G235">
        <v>0.2</v>
      </c>
      <c r="H235"/>
      <c r="I235"/>
      <c r="J235"/>
      <c r="K235"/>
    </row>
    <row r="236" spans="1:11" s="3" customFormat="1" ht="13.35" customHeight="1" x14ac:dyDescent="0.25">
      <c r="A236" s="2">
        <v>42725</v>
      </c>
      <c r="B236">
        <v>3</v>
      </c>
      <c r="C236">
        <v>12</v>
      </c>
      <c r="D236">
        <v>15</v>
      </c>
      <c r="E236" t="s">
        <v>10</v>
      </c>
      <c r="F236" t="s">
        <v>16</v>
      </c>
      <c r="G236">
        <v>0.05</v>
      </c>
      <c r="H236"/>
      <c r="I236"/>
      <c r="J236"/>
      <c r="K236"/>
    </row>
    <row r="237" spans="1:11" s="3" customFormat="1" ht="13.35" customHeight="1" x14ac:dyDescent="0.25">
      <c r="A237" s="2">
        <v>42725</v>
      </c>
      <c r="B237">
        <v>3</v>
      </c>
      <c r="C237">
        <v>12</v>
      </c>
      <c r="D237">
        <v>16</v>
      </c>
      <c r="E237" t="s">
        <v>10</v>
      </c>
      <c r="F237" t="s">
        <v>16</v>
      </c>
      <c r="G237">
        <v>0.3</v>
      </c>
      <c r="H237"/>
      <c r="I237"/>
      <c r="J237"/>
      <c r="K237"/>
    </row>
    <row r="238" spans="1:11" s="3" customFormat="1" ht="13.35" customHeight="1" x14ac:dyDescent="0.25">
      <c r="A238" s="2">
        <v>42725</v>
      </c>
      <c r="B238">
        <v>3</v>
      </c>
      <c r="C238">
        <v>12</v>
      </c>
      <c r="D238">
        <v>18</v>
      </c>
      <c r="E238" t="s">
        <v>10</v>
      </c>
      <c r="F238" t="s">
        <v>16</v>
      </c>
      <c r="G238">
        <v>0.2</v>
      </c>
      <c r="H238"/>
      <c r="I238"/>
      <c r="J238"/>
      <c r="K238"/>
    </row>
    <row r="239" spans="1:11" s="3" customFormat="1" ht="13.35" customHeight="1" x14ac:dyDescent="0.25">
      <c r="A239" s="2">
        <v>42725</v>
      </c>
      <c r="B239">
        <v>3</v>
      </c>
      <c r="C239">
        <v>12</v>
      </c>
      <c r="D239">
        <v>23</v>
      </c>
      <c r="E239" t="s">
        <v>11</v>
      </c>
      <c r="F239" t="s">
        <v>16</v>
      </c>
      <c r="G239">
        <v>0.1</v>
      </c>
      <c r="H239"/>
      <c r="I239"/>
      <c r="J239"/>
      <c r="K239"/>
    </row>
    <row r="240" spans="1:11" s="3" customFormat="1" ht="13.35" customHeight="1" x14ac:dyDescent="0.25">
      <c r="A240" s="2">
        <v>42725</v>
      </c>
      <c r="B240">
        <v>3</v>
      </c>
      <c r="C240">
        <v>12</v>
      </c>
      <c r="D240">
        <v>25</v>
      </c>
      <c r="E240" t="s">
        <v>10</v>
      </c>
      <c r="F240" t="s">
        <v>16</v>
      </c>
      <c r="G240">
        <v>0.1</v>
      </c>
      <c r="H240"/>
      <c r="I240"/>
      <c r="J240"/>
      <c r="K240"/>
    </row>
    <row r="241" spans="1:11" s="3" customFormat="1" ht="13.35" customHeight="1" x14ac:dyDescent="0.25">
      <c r="A241" s="2">
        <v>42725</v>
      </c>
      <c r="B241">
        <v>3</v>
      </c>
      <c r="C241">
        <v>12</v>
      </c>
      <c r="D241">
        <v>27</v>
      </c>
      <c r="E241" t="s">
        <v>11</v>
      </c>
      <c r="F241" t="s">
        <v>16</v>
      </c>
      <c r="G241">
        <v>0.2</v>
      </c>
      <c r="H241"/>
      <c r="I241"/>
      <c r="J241"/>
      <c r="K241"/>
    </row>
    <row r="242" spans="1:11" s="3" customFormat="1" ht="13.35" customHeight="1" x14ac:dyDescent="0.25">
      <c r="A242" s="2">
        <v>42725</v>
      </c>
      <c r="B242">
        <v>3</v>
      </c>
      <c r="C242">
        <v>12</v>
      </c>
      <c r="D242">
        <v>29</v>
      </c>
      <c r="E242" t="s">
        <v>11</v>
      </c>
      <c r="F242" t="s">
        <v>16</v>
      </c>
      <c r="G242">
        <v>0.2</v>
      </c>
      <c r="H242" s="5" t="s">
        <v>29</v>
      </c>
      <c r="I242">
        <v>0.05</v>
      </c>
      <c r="J242"/>
      <c r="K242"/>
    </row>
    <row r="243" spans="1:11" s="3" customFormat="1" ht="13.35" customHeight="1" x14ac:dyDescent="0.25">
      <c r="A243" s="2">
        <v>42725</v>
      </c>
      <c r="B243">
        <v>3</v>
      </c>
      <c r="C243">
        <v>12</v>
      </c>
      <c r="D243">
        <v>30</v>
      </c>
      <c r="E243" t="s">
        <v>11</v>
      </c>
      <c r="F243" t="s">
        <v>16</v>
      </c>
      <c r="G243">
        <v>0.3</v>
      </c>
      <c r="H243"/>
      <c r="I243"/>
      <c r="J243"/>
      <c r="K243"/>
    </row>
    <row r="244" spans="1:11" s="3" customFormat="1" ht="13.35" customHeight="1" x14ac:dyDescent="0.25">
      <c r="A244" s="2">
        <v>42725</v>
      </c>
      <c r="B244">
        <v>3</v>
      </c>
      <c r="C244">
        <v>12</v>
      </c>
      <c r="D244">
        <v>35</v>
      </c>
      <c r="E244" t="s">
        <v>10</v>
      </c>
      <c r="F244" t="s">
        <v>16</v>
      </c>
      <c r="G244">
        <v>0.1</v>
      </c>
      <c r="H244"/>
      <c r="I244"/>
      <c r="J244"/>
      <c r="K244"/>
    </row>
    <row r="245" spans="1:11" s="3" customFormat="1" ht="13.35" customHeight="1" x14ac:dyDescent="0.25">
      <c r="A245" s="2">
        <v>42725</v>
      </c>
      <c r="B245">
        <v>3</v>
      </c>
      <c r="C245">
        <v>12</v>
      </c>
      <c r="D245">
        <v>37</v>
      </c>
      <c r="E245" t="s">
        <v>11</v>
      </c>
      <c r="F245" t="s">
        <v>16</v>
      </c>
      <c r="G245">
        <v>0.2</v>
      </c>
      <c r="H245"/>
      <c r="I245"/>
      <c r="J245"/>
      <c r="K245"/>
    </row>
    <row r="246" spans="1:11" s="3" customFormat="1" ht="13.35" customHeight="1" x14ac:dyDescent="0.25">
      <c r="A246" s="2">
        <v>42725</v>
      </c>
      <c r="B246">
        <v>3</v>
      </c>
      <c r="C246">
        <v>12</v>
      </c>
      <c r="D246">
        <v>38</v>
      </c>
      <c r="E246" t="s">
        <v>11</v>
      </c>
      <c r="F246" t="s">
        <v>16</v>
      </c>
      <c r="G246">
        <v>0.3</v>
      </c>
      <c r="H246"/>
      <c r="I246"/>
      <c r="J246"/>
      <c r="K246"/>
    </row>
    <row r="247" spans="1:11" s="3" customFormat="1" ht="13.35" customHeight="1" x14ac:dyDescent="0.25">
      <c r="A247" s="2">
        <v>42725</v>
      </c>
      <c r="B247">
        <v>3</v>
      </c>
      <c r="C247">
        <v>12</v>
      </c>
      <c r="D247">
        <v>41</v>
      </c>
      <c r="E247" t="s">
        <v>10</v>
      </c>
      <c r="F247" t="s">
        <v>16</v>
      </c>
      <c r="G247">
        <v>0.2</v>
      </c>
      <c r="H247"/>
      <c r="I247"/>
      <c r="J247"/>
      <c r="K247"/>
    </row>
    <row r="248" spans="1:11" s="3" customFormat="1" ht="13.35" customHeight="1" x14ac:dyDescent="0.25">
      <c r="A248" s="2">
        <v>42725</v>
      </c>
      <c r="B248">
        <v>3</v>
      </c>
      <c r="C248">
        <v>12</v>
      </c>
      <c r="D248">
        <v>42</v>
      </c>
      <c r="E248" t="s">
        <v>10</v>
      </c>
      <c r="F248" t="s">
        <v>16</v>
      </c>
      <c r="G248">
        <v>0.05</v>
      </c>
      <c r="H248"/>
      <c r="I248"/>
      <c r="J248"/>
      <c r="K248"/>
    </row>
    <row r="249" spans="1:11" s="3" customFormat="1" ht="13.35" customHeight="1" x14ac:dyDescent="0.25">
      <c r="A249" s="2">
        <v>42725</v>
      </c>
      <c r="B249">
        <v>3</v>
      </c>
      <c r="C249">
        <v>12</v>
      </c>
      <c r="D249">
        <v>46</v>
      </c>
      <c r="E249" t="s">
        <v>10</v>
      </c>
      <c r="F249" t="s">
        <v>16</v>
      </c>
      <c r="G249">
        <v>0.2</v>
      </c>
      <c r="H249"/>
      <c r="I249"/>
      <c r="J249"/>
      <c r="K249"/>
    </row>
    <row r="250" spans="1:11" s="3" customFormat="1" ht="13.35" customHeight="1" x14ac:dyDescent="0.25">
      <c r="A250" s="2">
        <v>42725</v>
      </c>
      <c r="B250">
        <v>3</v>
      </c>
      <c r="C250">
        <v>12</v>
      </c>
      <c r="D250">
        <v>50</v>
      </c>
      <c r="E250" t="s">
        <v>10</v>
      </c>
      <c r="F250" t="s">
        <v>16</v>
      </c>
      <c r="G250">
        <v>0.05</v>
      </c>
      <c r="H250"/>
      <c r="I250"/>
      <c r="J250"/>
      <c r="K250"/>
    </row>
    <row r="251" spans="1:11" s="1" customFormat="1" ht="13.35" customHeight="1" x14ac:dyDescent="0.25">
      <c r="A251" s="2">
        <v>42726</v>
      </c>
      <c r="B251">
        <v>1</v>
      </c>
      <c r="C251">
        <v>1</v>
      </c>
      <c r="D251">
        <v>5</v>
      </c>
      <c r="E251" t="s">
        <v>10</v>
      </c>
      <c r="F251" t="s">
        <v>18</v>
      </c>
      <c r="G251">
        <v>10</v>
      </c>
      <c r="H251"/>
      <c r="I251"/>
      <c r="J251"/>
      <c r="K251"/>
    </row>
    <row r="252" spans="1:11" x14ac:dyDescent="0.25">
      <c r="A252" s="2">
        <v>42726</v>
      </c>
      <c r="B252">
        <v>1</v>
      </c>
      <c r="C252">
        <v>1</v>
      </c>
      <c r="D252">
        <v>6</v>
      </c>
      <c r="E252" t="s">
        <v>10</v>
      </c>
      <c r="F252" t="s">
        <v>18</v>
      </c>
      <c r="G252">
        <v>10</v>
      </c>
    </row>
    <row r="253" spans="1:11" x14ac:dyDescent="0.25">
      <c r="A253" s="2">
        <v>42726</v>
      </c>
      <c r="B253">
        <v>1</v>
      </c>
      <c r="C253">
        <v>1</v>
      </c>
      <c r="D253">
        <v>30</v>
      </c>
      <c r="E253" t="s">
        <v>11</v>
      </c>
      <c r="F253" t="s">
        <v>18</v>
      </c>
      <c r="G253">
        <v>8</v>
      </c>
    </row>
    <row r="254" spans="1:11" x14ac:dyDescent="0.25">
      <c r="A254" s="2">
        <v>42726</v>
      </c>
      <c r="B254">
        <v>1</v>
      </c>
      <c r="C254">
        <v>1</v>
      </c>
      <c r="D254">
        <v>31</v>
      </c>
      <c r="E254" t="s">
        <v>11</v>
      </c>
      <c r="F254" t="s">
        <v>18</v>
      </c>
      <c r="G254">
        <v>8</v>
      </c>
    </row>
    <row r="255" spans="1:11" x14ac:dyDescent="0.25">
      <c r="A255" s="2">
        <v>42726</v>
      </c>
      <c r="B255">
        <v>1</v>
      </c>
      <c r="C255">
        <v>1</v>
      </c>
      <c r="D255">
        <v>36</v>
      </c>
      <c r="E255" t="s">
        <v>10</v>
      </c>
      <c r="F255" t="s">
        <v>18</v>
      </c>
      <c r="G255">
        <v>15</v>
      </c>
    </row>
    <row r="256" spans="1:11" x14ac:dyDescent="0.25">
      <c r="A256" s="2">
        <v>42726</v>
      </c>
      <c r="B256">
        <v>1</v>
      </c>
      <c r="C256">
        <v>1</v>
      </c>
      <c r="D256">
        <v>38</v>
      </c>
      <c r="E256" t="s">
        <v>11</v>
      </c>
      <c r="F256" t="s">
        <v>18</v>
      </c>
      <c r="G256">
        <v>10</v>
      </c>
    </row>
    <row r="257" spans="1:9" x14ac:dyDescent="0.25">
      <c r="A257" s="2">
        <v>42726</v>
      </c>
      <c r="B257">
        <v>1</v>
      </c>
      <c r="C257">
        <v>1</v>
      </c>
      <c r="D257">
        <v>39</v>
      </c>
      <c r="E257" t="s">
        <v>11</v>
      </c>
      <c r="F257" t="s">
        <v>18</v>
      </c>
      <c r="G257">
        <v>16</v>
      </c>
    </row>
    <row r="258" spans="1:9" x14ac:dyDescent="0.25">
      <c r="A258" s="2">
        <v>42726</v>
      </c>
      <c r="B258">
        <v>1</v>
      </c>
      <c r="C258">
        <v>1</v>
      </c>
      <c r="D258">
        <v>40</v>
      </c>
      <c r="E258" t="s">
        <v>11</v>
      </c>
      <c r="F258" t="s">
        <v>18</v>
      </c>
      <c r="G258">
        <v>12</v>
      </c>
    </row>
    <row r="259" spans="1:9" x14ac:dyDescent="0.25">
      <c r="A259" s="2">
        <v>42726</v>
      </c>
      <c r="B259">
        <v>1</v>
      </c>
      <c r="C259">
        <v>1</v>
      </c>
      <c r="D259">
        <v>43</v>
      </c>
      <c r="E259" t="s">
        <v>13</v>
      </c>
      <c r="F259" t="s">
        <v>18</v>
      </c>
      <c r="G259">
        <v>15</v>
      </c>
    </row>
    <row r="260" spans="1:9" x14ac:dyDescent="0.25">
      <c r="A260" s="2">
        <v>42726</v>
      </c>
      <c r="B260">
        <v>1</v>
      </c>
      <c r="C260">
        <v>1</v>
      </c>
      <c r="D260">
        <v>50</v>
      </c>
      <c r="E260" t="s">
        <v>10</v>
      </c>
      <c r="F260" t="s">
        <v>18</v>
      </c>
      <c r="G260">
        <v>8</v>
      </c>
    </row>
    <row r="261" spans="1:9" x14ac:dyDescent="0.25">
      <c r="A261" s="2">
        <v>42726</v>
      </c>
      <c r="B261">
        <v>1</v>
      </c>
      <c r="C261">
        <v>2</v>
      </c>
      <c r="D261">
        <v>1</v>
      </c>
      <c r="E261" t="s">
        <v>10</v>
      </c>
      <c r="F261" t="s">
        <v>18</v>
      </c>
      <c r="G261">
        <v>14</v>
      </c>
    </row>
    <row r="262" spans="1:9" x14ac:dyDescent="0.25">
      <c r="A262" s="2">
        <v>42726</v>
      </c>
      <c r="B262">
        <v>1</v>
      </c>
      <c r="C262">
        <v>2</v>
      </c>
      <c r="D262">
        <v>2</v>
      </c>
      <c r="E262" t="s">
        <v>10</v>
      </c>
      <c r="F262" t="s">
        <v>18</v>
      </c>
      <c r="G262">
        <v>14</v>
      </c>
    </row>
    <row r="263" spans="1:9" x14ac:dyDescent="0.25">
      <c r="A263" s="2">
        <v>42726</v>
      </c>
      <c r="B263">
        <v>1</v>
      </c>
      <c r="C263">
        <v>2</v>
      </c>
      <c r="D263">
        <v>3</v>
      </c>
      <c r="E263" t="s">
        <v>10</v>
      </c>
      <c r="F263" t="s">
        <v>18</v>
      </c>
      <c r="G263">
        <v>16</v>
      </c>
    </row>
    <row r="264" spans="1:9" x14ac:dyDescent="0.25">
      <c r="A264" s="2">
        <v>42726</v>
      </c>
      <c r="B264">
        <v>1</v>
      </c>
      <c r="C264">
        <v>2</v>
      </c>
      <c r="D264">
        <v>5</v>
      </c>
      <c r="E264" t="s">
        <v>10</v>
      </c>
      <c r="F264" t="s">
        <v>18</v>
      </c>
      <c r="G264">
        <v>16</v>
      </c>
    </row>
    <row r="265" spans="1:9" x14ac:dyDescent="0.25">
      <c r="A265" s="2">
        <v>42726</v>
      </c>
      <c r="B265">
        <v>1</v>
      </c>
      <c r="C265">
        <v>2</v>
      </c>
      <c r="D265">
        <v>31</v>
      </c>
      <c r="E265" t="s">
        <v>10</v>
      </c>
      <c r="F265" t="s">
        <v>18</v>
      </c>
      <c r="G265">
        <v>15</v>
      </c>
    </row>
    <row r="266" spans="1:9" x14ac:dyDescent="0.25">
      <c r="A266" s="2">
        <v>42726</v>
      </c>
      <c r="B266">
        <v>1</v>
      </c>
      <c r="C266">
        <v>2</v>
      </c>
      <c r="D266">
        <v>33</v>
      </c>
      <c r="E266" t="s">
        <v>10</v>
      </c>
      <c r="F266" t="s">
        <v>18</v>
      </c>
      <c r="G266">
        <v>12</v>
      </c>
    </row>
    <row r="267" spans="1:9" x14ac:dyDescent="0.25">
      <c r="A267" s="2">
        <v>42726</v>
      </c>
      <c r="B267">
        <v>1</v>
      </c>
      <c r="C267">
        <v>2</v>
      </c>
      <c r="D267">
        <v>35</v>
      </c>
      <c r="E267" t="s">
        <v>11</v>
      </c>
      <c r="F267" t="s">
        <v>18</v>
      </c>
      <c r="G267">
        <v>12</v>
      </c>
    </row>
    <row r="268" spans="1:9" x14ac:dyDescent="0.25">
      <c r="A268" s="2">
        <v>42726</v>
      </c>
      <c r="B268">
        <v>1</v>
      </c>
      <c r="C268">
        <v>2</v>
      </c>
      <c r="D268">
        <v>36</v>
      </c>
      <c r="E268" t="s">
        <v>10</v>
      </c>
      <c r="F268" t="s">
        <v>18</v>
      </c>
      <c r="G268">
        <v>12</v>
      </c>
    </row>
    <row r="269" spans="1:9" x14ac:dyDescent="0.25">
      <c r="A269" s="4">
        <v>42725</v>
      </c>
      <c r="B269" s="3">
        <v>3</v>
      </c>
      <c r="C269" s="3">
        <v>9</v>
      </c>
      <c r="D269" s="3">
        <v>1</v>
      </c>
      <c r="E269" s="3" t="s">
        <v>10</v>
      </c>
      <c r="F269" t="s">
        <v>18</v>
      </c>
      <c r="G269">
        <v>10</v>
      </c>
      <c r="H269" t="s">
        <v>18</v>
      </c>
      <c r="I269">
        <v>15</v>
      </c>
    </row>
    <row r="270" spans="1:9" x14ac:dyDescent="0.25">
      <c r="A270" s="4">
        <v>42725</v>
      </c>
      <c r="B270" s="3">
        <v>3</v>
      </c>
      <c r="C270" s="3">
        <v>9</v>
      </c>
      <c r="D270" s="3">
        <v>4</v>
      </c>
      <c r="E270" s="3" t="s">
        <v>10</v>
      </c>
      <c r="F270" t="s">
        <v>18</v>
      </c>
      <c r="G270">
        <v>10</v>
      </c>
      <c r="H270" t="s">
        <v>18</v>
      </c>
      <c r="I270">
        <v>18</v>
      </c>
    </row>
    <row r="271" spans="1:9" x14ac:dyDescent="0.25">
      <c r="A271" s="4">
        <v>42725</v>
      </c>
      <c r="B271" s="3">
        <v>3</v>
      </c>
      <c r="C271" s="3">
        <v>9</v>
      </c>
      <c r="D271" s="3">
        <v>17</v>
      </c>
      <c r="E271" s="3" t="s">
        <v>13</v>
      </c>
      <c r="F271" t="s">
        <v>18</v>
      </c>
      <c r="G271">
        <v>14</v>
      </c>
    </row>
    <row r="272" spans="1:9" x14ac:dyDescent="0.25">
      <c r="A272" s="4">
        <v>42725</v>
      </c>
      <c r="B272" s="3">
        <v>3</v>
      </c>
      <c r="C272" s="3">
        <v>9</v>
      </c>
      <c r="D272" s="3">
        <v>20</v>
      </c>
      <c r="E272" s="3" t="s">
        <v>11</v>
      </c>
      <c r="F272" t="s">
        <v>18</v>
      </c>
      <c r="G272">
        <v>13</v>
      </c>
    </row>
    <row r="273" spans="1:11" x14ac:dyDescent="0.25">
      <c r="A273" s="4">
        <v>42725</v>
      </c>
      <c r="B273" s="3">
        <v>3</v>
      </c>
      <c r="C273" s="3">
        <v>9</v>
      </c>
      <c r="D273" s="3">
        <v>48</v>
      </c>
      <c r="E273" s="3" t="s">
        <v>11</v>
      </c>
      <c r="F273" t="s">
        <v>18</v>
      </c>
      <c r="G273">
        <v>15</v>
      </c>
    </row>
    <row r="274" spans="1:11" x14ac:dyDescent="0.25">
      <c r="A274" s="4">
        <v>42725</v>
      </c>
      <c r="B274" s="3">
        <v>3</v>
      </c>
      <c r="C274" s="3">
        <v>9</v>
      </c>
      <c r="D274" s="3">
        <v>49</v>
      </c>
      <c r="E274" s="3" t="s">
        <v>10</v>
      </c>
      <c r="F274" t="s">
        <v>18</v>
      </c>
      <c r="G274">
        <v>15</v>
      </c>
    </row>
    <row r="275" spans="1:11" x14ac:dyDescent="0.25">
      <c r="A275" s="4">
        <v>42725</v>
      </c>
      <c r="B275" s="3">
        <v>3</v>
      </c>
      <c r="C275" s="3">
        <v>9</v>
      </c>
      <c r="D275" s="3">
        <v>50</v>
      </c>
      <c r="E275" s="3" t="s">
        <v>10</v>
      </c>
      <c r="F275" t="s">
        <v>18</v>
      </c>
      <c r="G275">
        <v>15</v>
      </c>
    </row>
    <row r="276" spans="1:11" x14ac:dyDescent="0.25">
      <c r="A276" s="2">
        <v>42725</v>
      </c>
      <c r="B276">
        <v>3</v>
      </c>
      <c r="C276">
        <v>10</v>
      </c>
      <c r="D276">
        <v>22</v>
      </c>
      <c r="E276" t="s">
        <v>10</v>
      </c>
      <c r="F276" t="s">
        <v>18</v>
      </c>
      <c r="G276">
        <v>15</v>
      </c>
      <c r="H276" t="s">
        <v>18</v>
      </c>
      <c r="I276">
        <v>20</v>
      </c>
    </row>
    <row r="277" spans="1:11" x14ac:dyDescent="0.25">
      <c r="A277" s="2">
        <v>42725</v>
      </c>
      <c r="B277">
        <v>3</v>
      </c>
      <c r="C277">
        <v>10</v>
      </c>
      <c r="D277">
        <v>23</v>
      </c>
      <c r="E277" t="s">
        <v>10</v>
      </c>
      <c r="F277" t="s">
        <v>18</v>
      </c>
      <c r="G277">
        <v>4</v>
      </c>
      <c r="H277" t="s">
        <v>18</v>
      </c>
      <c r="I277">
        <v>18</v>
      </c>
    </row>
    <row r="278" spans="1:11" x14ac:dyDescent="0.25">
      <c r="A278" s="2">
        <v>42725</v>
      </c>
      <c r="B278">
        <v>3</v>
      </c>
      <c r="C278">
        <v>10</v>
      </c>
      <c r="D278">
        <v>25</v>
      </c>
      <c r="E278" t="s">
        <v>10</v>
      </c>
      <c r="F278" t="s">
        <v>18</v>
      </c>
      <c r="G278">
        <v>6</v>
      </c>
      <c r="H278" t="s">
        <v>18</v>
      </c>
      <c r="I278">
        <v>16</v>
      </c>
    </row>
    <row r="279" spans="1:11" x14ac:dyDescent="0.25">
      <c r="A279" s="2">
        <v>42725</v>
      </c>
      <c r="B279">
        <v>3</v>
      </c>
      <c r="C279">
        <v>10</v>
      </c>
      <c r="D279">
        <v>26</v>
      </c>
      <c r="E279" t="s">
        <v>10</v>
      </c>
      <c r="F279" t="s">
        <v>18</v>
      </c>
      <c r="G279">
        <v>15</v>
      </c>
    </row>
    <row r="280" spans="1:11" x14ac:dyDescent="0.25">
      <c r="A280" s="2">
        <v>42725</v>
      </c>
      <c r="B280">
        <v>3</v>
      </c>
      <c r="C280">
        <v>10</v>
      </c>
      <c r="D280">
        <v>28</v>
      </c>
      <c r="E280" t="s">
        <v>10</v>
      </c>
      <c r="F280" t="s">
        <v>18</v>
      </c>
      <c r="G280">
        <v>14</v>
      </c>
    </row>
    <row r="281" spans="1:11" x14ac:dyDescent="0.25">
      <c r="A281" s="2">
        <v>42725</v>
      </c>
      <c r="B281">
        <v>3</v>
      </c>
      <c r="C281">
        <v>10</v>
      </c>
      <c r="D281">
        <v>29</v>
      </c>
      <c r="E281" t="s">
        <v>10</v>
      </c>
      <c r="F281" t="s">
        <v>18</v>
      </c>
      <c r="G281">
        <v>10</v>
      </c>
    </row>
    <row r="282" spans="1:11" x14ac:dyDescent="0.25">
      <c r="A282" s="2">
        <v>42725</v>
      </c>
      <c r="B282">
        <v>3</v>
      </c>
      <c r="C282">
        <v>10</v>
      </c>
      <c r="D282">
        <v>30</v>
      </c>
      <c r="E282" t="s">
        <v>10</v>
      </c>
      <c r="F282" t="s">
        <v>18</v>
      </c>
      <c r="G282">
        <v>15</v>
      </c>
      <c r="H282" t="s">
        <v>18</v>
      </c>
      <c r="I282">
        <v>20</v>
      </c>
    </row>
    <row r="283" spans="1:11" x14ac:dyDescent="0.25">
      <c r="A283" s="2">
        <v>42725</v>
      </c>
      <c r="B283">
        <v>3</v>
      </c>
      <c r="C283">
        <v>10</v>
      </c>
      <c r="D283">
        <v>32</v>
      </c>
      <c r="E283" t="s">
        <v>10</v>
      </c>
      <c r="F283" t="s">
        <v>18</v>
      </c>
      <c r="G283">
        <v>15</v>
      </c>
      <c r="H283" t="s">
        <v>18</v>
      </c>
      <c r="I283">
        <v>25</v>
      </c>
    </row>
    <row r="284" spans="1:11" x14ac:dyDescent="0.25">
      <c r="A284" s="2">
        <v>42725</v>
      </c>
      <c r="B284">
        <v>3</v>
      </c>
      <c r="C284">
        <v>10</v>
      </c>
      <c r="D284">
        <v>39</v>
      </c>
      <c r="E284" t="s">
        <v>10</v>
      </c>
      <c r="F284" t="s">
        <v>18</v>
      </c>
      <c r="G284">
        <v>15</v>
      </c>
    </row>
    <row r="285" spans="1:11" x14ac:dyDescent="0.25">
      <c r="A285" s="2">
        <v>42725</v>
      </c>
      <c r="B285">
        <v>3</v>
      </c>
      <c r="C285">
        <v>10</v>
      </c>
      <c r="D285">
        <v>41</v>
      </c>
      <c r="E285" t="s">
        <v>10</v>
      </c>
      <c r="F285" t="s">
        <v>18</v>
      </c>
      <c r="G285">
        <v>15</v>
      </c>
    </row>
    <row r="286" spans="1:11" x14ac:dyDescent="0.25">
      <c r="A286" s="2">
        <v>42725</v>
      </c>
      <c r="B286">
        <v>3</v>
      </c>
      <c r="C286">
        <v>10</v>
      </c>
      <c r="D286">
        <v>45</v>
      </c>
      <c r="E286" t="s">
        <v>10</v>
      </c>
      <c r="F286" t="s">
        <v>18</v>
      </c>
      <c r="G286">
        <v>15</v>
      </c>
    </row>
    <row r="287" spans="1:11" x14ac:dyDescent="0.25">
      <c r="A287" s="2">
        <v>42725</v>
      </c>
      <c r="B287">
        <v>3</v>
      </c>
      <c r="C287">
        <v>10</v>
      </c>
      <c r="D287">
        <v>46</v>
      </c>
      <c r="E287" t="s">
        <v>13</v>
      </c>
      <c r="F287" t="s">
        <v>18</v>
      </c>
      <c r="G287">
        <v>12</v>
      </c>
      <c r="H287" t="s">
        <v>18</v>
      </c>
      <c r="I287">
        <v>18</v>
      </c>
    </row>
    <row r="288" spans="1:11" x14ac:dyDescent="0.25">
      <c r="A288" s="2">
        <v>42725</v>
      </c>
      <c r="B288">
        <v>3</v>
      </c>
      <c r="C288">
        <v>10</v>
      </c>
      <c r="D288">
        <v>47</v>
      </c>
      <c r="E288" t="s">
        <v>10</v>
      </c>
      <c r="F288" t="s">
        <v>18</v>
      </c>
      <c r="G288">
        <v>4</v>
      </c>
      <c r="H288" t="s">
        <v>18</v>
      </c>
      <c r="I288">
        <v>10</v>
      </c>
      <c r="J288" t="s">
        <v>18</v>
      </c>
      <c r="K288">
        <v>15</v>
      </c>
    </row>
    <row r="289" spans="1:9" x14ac:dyDescent="0.25">
      <c r="A289" s="2">
        <v>42725</v>
      </c>
      <c r="B289">
        <v>3</v>
      </c>
      <c r="C289">
        <v>10</v>
      </c>
      <c r="D289">
        <v>48</v>
      </c>
      <c r="E289" t="s">
        <v>10</v>
      </c>
      <c r="F289" t="s">
        <v>18</v>
      </c>
      <c r="G289">
        <v>2</v>
      </c>
    </row>
    <row r="290" spans="1:9" x14ac:dyDescent="0.25">
      <c r="A290" s="2">
        <v>42725</v>
      </c>
      <c r="B290">
        <v>3</v>
      </c>
      <c r="C290">
        <v>10</v>
      </c>
      <c r="D290">
        <v>49</v>
      </c>
      <c r="E290" t="s">
        <v>10</v>
      </c>
      <c r="F290" t="s">
        <v>18</v>
      </c>
      <c r="G290">
        <v>4</v>
      </c>
    </row>
    <row r="291" spans="1:9" x14ac:dyDescent="0.25">
      <c r="A291" s="2">
        <v>42725</v>
      </c>
      <c r="B291">
        <v>3</v>
      </c>
      <c r="C291">
        <v>10</v>
      </c>
      <c r="D291">
        <v>50</v>
      </c>
      <c r="E291" t="s">
        <v>11</v>
      </c>
      <c r="F291" t="s">
        <v>49</v>
      </c>
      <c r="G291">
        <v>10</v>
      </c>
      <c r="H291" t="s">
        <v>18</v>
      </c>
      <c r="I291">
        <v>15</v>
      </c>
    </row>
    <row r="292" spans="1:9" x14ac:dyDescent="0.25">
      <c r="A292" s="2">
        <v>42726</v>
      </c>
      <c r="B292">
        <v>1</v>
      </c>
      <c r="C292">
        <v>1</v>
      </c>
      <c r="D292">
        <v>2</v>
      </c>
      <c r="E292" t="s">
        <v>10</v>
      </c>
      <c r="F292" t="s">
        <v>15</v>
      </c>
    </row>
    <row r="293" spans="1:9" x14ac:dyDescent="0.25">
      <c r="A293" s="2">
        <v>42726</v>
      </c>
      <c r="B293">
        <v>1</v>
      </c>
      <c r="C293">
        <v>1</v>
      </c>
      <c r="D293">
        <v>3</v>
      </c>
      <c r="E293" t="s">
        <v>10</v>
      </c>
      <c r="F293" t="s">
        <v>15</v>
      </c>
    </row>
    <row r="294" spans="1:9" x14ac:dyDescent="0.25">
      <c r="A294" s="2">
        <v>42726</v>
      </c>
      <c r="B294">
        <v>1</v>
      </c>
      <c r="C294">
        <v>1</v>
      </c>
      <c r="D294">
        <v>10</v>
      </c>
      <c r="E294" t="s">
        <v>10</v>
      </c>
      <c r="F294" t="s">
        <v>15</v>
      </c>
    </row>
    <row r="295" spans="1:9" x14ac:dyDescent="0.25">
      <c r="A295" s="2">
        <v>42726</v>
      </c>
      <c r="B295">
        <v>1</v>
      </c>
      <c r="C295">
        <v>1</v>
      </c>
      <c r="D295">
        <v>11</v>
      </c>
      <c r="E295" t="s">
        <v>11</v>
      </c>
      <c r="F295" t="s">
        <v>15</v>
      </c>
    </row>
    <row r="296" spans="1:9" x14ac:dyDescent="0.25">
      <c r="A296" s="2">
        <v>42726</v>
      </c>
      <c r="B296">
        <v>1</v>
      </c>
      <c r="C296">
        <v>1</v>
      </c>
      <c r="D296">
        <v>12</v>
      </c>
      <c r="E296" t="s">
        <v>10</v>
      </c>
      <c r="F296" t="s">
        <v>15</v>
      </c>
    </row>
    <row r="297" spans="1:9" x14ac:dyDescent="0.25">
      <c r="A297" s="2">
        <v>42726</v>
      </c>
      <c r="B297">
        <v>1</v>
      </c>
      <c r="C297">
        <v>1</v>
      </c>
      <c r="D297">
        <v>13</v>
      </c>
      <c r="E297" t="s">
        <v>11</v>
      </c>
      <c r="F297" t="s">
        <v>15</v>
      </c>
    </row>
    <row r="298" spans="1:9" x14ac:dyDescent="0.25">
      <c r="A298" s="2">
        <v>42726</v>
      </c>
      <c r="B298">
        <v>1</v>
      </c>
      <c r="C298">
        <v>1</v>
      </c>
      <c r="D298">
        <v>14</v>
      </c>
      <c r="E298" t="s">
        <v>10</v>
      </c>
      <c r="F298" t="s">
        <v>15</v>
      </c>
    </row>
    <row r="299" spans="1:9" x14ac:dyDescent="0.25">
      <c r="A299" s="2">
        <v>42726</v>
      </c>
      <c r="B299">
        <v>1</v>
      </c>
      <c r="C299">
        <v>1</v>
      </c>
      <c r="D299">
        <v>15</v>
      </c>
      <c r="E299" t="s">
        <v>10</v>
      </c>
      <c r="F299" t="s">
        <v>15</v>
      </c>
    </row>
    <row r="300" spans="1:9" x14ac:dyDescent="0.25">
      <c r="A300" s="2">
        <v>42726</v>
      </c>
      <c r="B300">
        <v>1</v>
      </c>
      <c r="C300">
        <v>1</v>
      </c>
      <c r="D300">
        <v>32</v>
      </c>
      <c r="E300" t="s">
        <v>10</v>
      </c>
      <c r="F300" t="s">
        <v>15</v>
      </c>
    </row>
    <row r="301" spans="1:9" x14ac:dyDescent="0.25">
      <c r="A301" s="2">
        <v>42726</v>
      </c>
      <c r="B301">
        <v>1</v>
      </c>
      <c r="C301">
        <v>1</v>
      </c>
      <c r="D301">
        <v>33</v>
      </c>
      <c r="E301" t="s">
        <v>11</v>
      </c>
      <c r="F301" t="s">
        <v>15</v>
      </c>
    </row>
    <row r="302" spans="1:9" x14ac:dyDescent="0.25">
      <c r="A302" s="2">
        <v>42726</v>
      </c>
      <c r="B302">
        <v>1</v>
      </c>
      <c r="C302">
        <v>1</v>
      </c>
      <c r="D302">
        <v>34</v>
      </c>
      <c r="E302" t="s">
        <v>10</v>
      </c>
      <c r="F302" t="s">
        <v>15</v>
      </c>
    </row>
    <row r="303" spans="1:9" x14ac:dyDescent="0.25">
      <c r="A303" s="2">
        <v>42726</v>
      </c>
      <c r="B303">
        <v>1</v>
      </c>
      <c r="C303">
        <v>1</v>
      </c>
      <c r="D303">
        <v>35</v>
      </c>
      <c r="E303" t="s">
        <v>10</v>
      </c>
      <c r="F303" t="s">
        <v>15</v>
      </c>
    </row>
    <row r="304" spans="1:9" x14ac:dyDescent="0.25">
      <c r="A304" s="2">
        <v>42726</v>
      </c>
      <c r="B304">
        <v>1</v>
      </c>
      <c r="C304">
        <v>1</v>
      </c>
      <c r="D304">
        <v>37</v>
      </c>
      <c r="E304" t="s">
        <v>10</v>
      </c>
      <c r="F304" t="s">
        <v>15</v>
      </c>
    </row>
    <row r="305" spans="1:6" x14ac:dyDescent="0.25">
      <c r="A305" s="2">
        <v>42726</v>
      </c>
      <c r="B305">
        <v>1</v>
      </c>
      <c r="C305">
        <v>1</v>
      </c>
      <c r="D305">
        <v>44</v>
      </c>
      <c r="E305" t="s">
        <v>10</v>
      </c>
      <c r="F305" t="s">
        <v>15</v>
      </c>
    </row>
    <row r="306" spans="1:6" x14ac:dyDescent="0.25">
      <c r="A306" s="2">
        <v>42726</v>
      </c>
      <c r="B306">
        <v>1</v>
      </c>
      <c r="C306">
        <v>1</v>
      </c>
      <c r="D306">
        <v>45</v>
      </c>
      <c r="E306" t="s">
        <v>10</v>
      </c>
      <c r="F306" t="s">
        <v>15</v>
      </c>
    </row>
    <row r="307" spans="1:6" x14ac:dyDescent="0.25">
      <c r="A307" s="2">
        <v>42726</v>
      </c>
      <c r="B307">
        <v>1</v>
      </c>
      <c r="C307">
        <v>1</v>
      </c>
      <c r="D307">
        <v>46</v>
      </c>
      <c r="E307" t="s">
        <v>11</v>
      </c>
      <c r="F307" t="s">
        <v>15</v>
      </c>
    </row>
    <row r="308" spans="1:6" x14ac:dyDescent="0.25">
      <c r="A308" s="2">
        <v>42726</v>
      </c>
      <c r="B308">
        <v>1</v>
      </c>
      <c r="C308">
        <v>1</v>
      </c>
      <c r="D308">
        <v>48</v>
      </c>
      <c r="E308" t="s">
        <v>10</v>
      </c>
      <c r="F308" t="s">
        <v>15</v>
      </c>
    </row>
    <row r="309" spans="1:6" x14ac:dyDescent="0.25">
      <c r="A309" s="2">
        <v>42726</v>
      </c>
      <c r="B309">
        <v>1</v>
      </c>
      <c r="C309">
        <v>1</v>
      </c>
      <c r="D309">
        <v>49</v>
      </c>
      <c r="E309" t="s">
        <v>10</v>
      </c>
      <c r="F309" t="s">
        <v>15</v>
      </c>
    </row>
    <row r="310" spans="1:6" x14ac:dyDescent="0.25">
      <c r="A310" s="2">
        <v>42726</v>
      </c>
      <c r="B310">
        <v>1</v>
      </c>
      <c r="C310">
        <v>2</v>
      </c>
      <c r="D310">
        <v>4</v>
      </c>
      <c r="E310" t="s">
        <v>10</v>
      </c>
      <c r="F310" t="s">
        <v>15</v>
      </c>
    </row>
    <row r="311" spans="1:6" x14ac:dyDescent="0.25">
      <c r="A311" s="2">
        <v>42726</v>
      </c>
      <c r="B311">
        <v>1</v>
      </c>
      <c r="C311">
        <v>2</v>
      </c>
      <c r="D311">
        <v>15</v>
      </c>
      <c r="E311" t="s">
        <v>11</v>
      </c>
      <c r="F311" t="s">
        <v>15</v>
      </c>
    </row>
    <row r="312" spans="1:6" x14ac:dyDescent="0.25">
      <c r="A312" s="2">
        <v>42726</v>
      </c>
      <c r="B312">
        <v>1</v>
      </c>
      <c r="C312">
        <v>2</v>
      </c>
      <c r="D312">
        <v>16</v>
      </c>
      <c r="E312" t="s">
        <v>11</v>
      </c>
      <c r="F312" t="s">
        <v>15</v>
      </c>
    </row>
    <row r="313" spans="1:6" x14ac:dyDescent="0.25">
      <c r="A313" s="2">
        <v>42726</v>
      </c>
      <c r="B313">
        <v>1</v>
      </c>
      <c r="C313">
        <v>2</v>
      </c>
      <c r="D313">
        <v>18</v>
      </c>
      <c r="E313" t="s">
        <v>11</v>
      </c>
      <c r="F313" t="s">
        <v>15</v>
      </c>
    </row>
    <row r="314" spans="1:6" x14ac:dyDescent="0.25">
      <c r="A314" s="2">
        <v>42726</v>
      </c>
      <c r="B314">
        <v>1</v>
      </c>
      <c r="C314">
        <v>2</v>
      </c>
      <c r="D314">
        <v>19</v>
      </c>
      <c r="E314" t="s">
        <v>11</v>
      </c>
      <c r="F314" t="s">
        <v>15</v>
      </c>
    </row>
    <row r="315" spans="1:6" x14ac:dyDescent="0.25">
      <c r="A315" s="2">
        <v>42726</v>
      </c>
      <c r="B315">
        <v>1</v>
      </c>
      <c r="C315">
        <v>2</v>
      </c>
      <c r="D315">
        <v>22</v>
      </c>
      <c r="E315" t="s">
        <v>10</v>
      </c>
      <c r="F315" t="s">
        <v>15</v>
      </c>
    </row>
    <row r="316" spans="1:6" x14ac:dyDescent="0.25">
      <c r="A316" s="2">
        <v>42726</v>
      </c>
      <c r="B316">
        <v>1</v>
      </c>
      <c r="C316">
        <v>2</v>
      </c>
      <c r="D316">
        <v>23</v>
      </c>
      <c r="E316" t="s">
        <v>10</v>
      </c>
      <c r="F316" t="s">
        <v>15</v>
      </c>
    </row>
    <row r="317" spans="1:6" x14ac:dyDescent="0.25">
      <c r="A317" s="2">
        <v>42726</v>
      </c>
      <c r="B317">
        <v>1</v>
      </c>
      <c r="C317">
        <v>2</v>
      </c>
      <c r="D317">
        <v>24</v>
      </c>
      <c r="E317" t="s">
        <v>11</v>
      </c>
      <c r="F317" t="s">
        <v>15</v>
      </c>
    </row>
    <row r="318" spans="1:6" x14ac:dyDescent="0.25">
      <c r="A318" s="2">
        <v>42726</v>
      </c>
      <c r="B318">
        <v>1</v>
      </c>
      <c r="C318">
        <v>2</v>
      </c>
      <c r="D318">
        <v>25</v>
      </c>
      <c r="E318" t="s">
        <v>11</v>
      </c>
      <c r="F318" t="s">
        <v>15</v>
      </c>
    </row>
    <row r="319" spans="1:6" x14ac:dyDescent="0.25">
      <c r="A319" s="2">
        <v>42726</v>
      </c>
      <c r="B319">
        <v>1</v>
      </c>
      <c r="C319">
        <v>2</v>
      </c>
      <c r="D319">
        <v>26</v>
      </c>
      <c r="E319" t="s">
        <v>11</v>
      </c>
      <c r="F319" t="s">
        <v>15</v>
      </c>
    </row>
    <row r="320" spans="1:6" x14ac:dyDescent="0.25">
      <c r="A320" s="2">
        <v>42726</v>
      </c>
      <c r="B320">
        <v>1</v>
      </c>
      <c r="C320">
        <v>2</v>
      </c>
      <c r="D320">
        <v>27</v>
      </c>
      <c r="E320" t="s">
        <v>10</v>
      </c>
      <c r="F320" t="s">
        <v>15</v>
      </c>
    </row>
    <row r="321" spans="1:11" x14ac:dyDescent="0.25">
      <c r="A321" s="2">
        <v>42726</v>
      </c>
      <c r="B321">
        <v>1</v>
      </c>
      <c r="C321">
        <v>2</v>
      </c>
      <c r="D321">
        <v>29</v>
      </c>
      <c r="E321" t="s">
        <v>10</v>
      </c>
      <c r="F321" t="s">
        <v>15</v>
      </c>
    </row>
    <row r="322" spans="1:11" x14ac:dyDescent="0.25">
      <c r="A322" s="2">
        <v>42726</v>
      </c>
      <c r="B322">
        <v>1</v>
      </c>
      <c r="C322">
        <v>2</v>
      </c>
      <c r="D322">
        <v>30</v>
      </c>
      <c r="E322" t="s">
        <v>10</v>
      </c>
      <c r="F322" t="s">
        <v>15</v>
      </c>
    </row>
    <row r="323" spans="1:11" x14ac:dyDescent="0.25">
      <c r="A323" s="2">
        <v>42726</v>
      </c>
      <c r="B323">
        <v>1</v>
      </c>
      <c r="C323">
        <v>2</v>
      </c>
      <c r="D323">
        <v>38</v>
      </c>
      <c r="E323" t="s">
        <v>10</v>
      </c>
      <c r="F323" t="s">
        <v>15</v>
      </c>
    </row>
    <row r="324" spans="1:11" x14ac:dyDescent="0.25">
      <c r="A324" s="2">
        <v>42726</v>
      </c>
      <c r="B324">
        <v>1</v>
      </c>
      <c r="C324">
        <v>2</v>
      </c>
      <c r="D324">
        <v>39</v>
      </c>
      <c r="E324" t="s">
        <v>10</v>
      </c>
      <c r="F324" t="s">
        <v>15</v>
      </c>
    </row>
    <row r="325" spans="1:11" x14ac:dyDescent="0.25">
      <c r="A325" s="2">
        <v>42726</v>
      </c>
      <c r="B325">
        <v>1</v>
      </c>
      <c r="C325">
        <v>2</v>
      </c>
      <c r="D325">
        <v>40</v>
      </c>
      <c r="E325" t="s">
        <v>11</v>
      </c>
      <c r="F325" t="s">
        <v>15</v>
      </c>
    </row>
    <row r="326" spans="1:11" x14ac:dyDescent="0.25">
      <c r="A326" s="2">
        <v>42726</v>
      </c>
      <c r="B326">
        <v>1</v>
      </c>
      <c r="C326">
        <v>2</v>
      </c>
      <c r="D326">
        <v>41</v>
      </c>
      <c r="E326" t="s">
        <v>11</v>
      </c>
      <c r="F326" t="s">
        <v>15</v>
      </c>
    </row>
    <row r="327" spans="1:11" x14ac:dyDescent="0.25">
      <c r="A327" s="2">
        <v>42726</v>
      </c>
      <c r="B327">
        <v>1</v>
      </c>
      <c r="C327">
        <v>2</v>
      </c>
      <c r="D327">
        <v>43</v>
      </c>
      <c r="E327" t="s">
        <v>10</v>
      </c>
      <c r="F327" t="s">
        <v>15</v>
      </c>
    </row>
    <row r="328" spans="1:11" x14ac:dyDescent="0.25">
      <c r="A328" s="2">
        <v>42726</v>
      </c>
      <c r="B328">
        <v>1</v>
      </c>
      <c r="C328">
        <v>2</v>
      </c>
      <c r="D328">
        <v>47</v>
      </c>
      <c r="E328" t="s">
        <v>11</v>
      </c>
      <c r="F328" t="s">
        <v>15</v>
      </c>
    </row>
    <row r="329" spans="1:11" x14ac:dyDescent="0.25">
      <c r="A329" s="2">
        <v>42726</v>
      </c>
      <c r="B329">
        <v>1</v>
      </c>
      <c r="C329">
        <v>2</v>
      </c>
      <c r="D329">
        <v>48</v>
      </c>
      <c r="E329" t="s">
        <v>11</v>
      </c>
      <c r="F329" t="s">
        <v>15</v>
      </c>
    </row>
    <row r="330" spans="1:11" x14ac:dyDescent="0.25">
      <c r="A330" s="2">
        <v>42726</v>
      </c>
      <c r="B330">
        <v>1</v>
      </c>
      <c r="C330">
        <v>2</v>
      </c>
      <c r="D330">
        <v>49</v>
      </c>
      <c r="E330" t="s">
        <v>11</v>
      </c>
      <c r="F330" t="s">
        <v>15</v>
      </c>
    </row>
    <row r="331" spans="1:11" x14ac:dyDescent="0.25">
      <c r="A331" s="2">
        <v>42726</v>
      </c>
      <c r="B331">
        <v>1</v>
      </c>
      <c r="C331">
        <v>2</v>
      </c>
      <c r="D331">
        <v>50</v>
      </c>
      <c r="E331" t="s">
        <v>11</v>
      </c>
      <c r="F331" t="s">
        <v>15</v>
      </c>
    </row>
    <row r="332" spans="1:11" x14ac:dyDescent="0.25">
      <c r="A332" s="4">
        <v>42727</v>
      </c>
      <c r="B332" s="3">
        <v>2</v>
      </c>
      <c r="C332" s="3">
        <v>5</v>
      </c>
      <c r="D332" s="3">
        <v>5</v>
      </c>
      <c r="E332" s="3" t="s">
        <v>10</v>
      </c>
      <c r="F332" s="3" t="s">
        <v>15</v>
      </c>
      <c r="G332" s="3"/>
      <c r="H332" s="3"/>
      <c r="I332" s="3"/>
      <c r="J332" s="3"/>
      <c r="K332" s="3"/>
    </row>
    <row r="333" spans="1:11" x14ac:dyDescent="0.25">
      <c r="A333" s="4">
        <v>42727</v>
      </c>
      <c r="B333" s="3">
        <v>2</v>
      </c>
      <c r="C333" s="3">
        <v>5</v>
      </c>
      <c r="D333" s="3">
        <v>12</v>
      </c>
      <c r="E333" s="3" t="s">
        <v>10</v>
      </c>
      <c r="F333" s="3" t="s">
        <v>15</v>
      </c>
      <c r="G333" s="3"/>
      <c r="H333" s="3"/>
      <c r="I333" s="3"/>
      <c r="J333" s="3"/>
      <c r="K333" s="3"/>
    </row>
    <row r="334" spans="1:11" x14ac:dyDescent="0.25">
      <c r="A334" s="4">
        <v>42727</v>
      </c>
      <c r="B334" s="3">
        <v>2</v>
      </c>
      <c r="C334" s="3">
        <v>5</v>
      </c>
      <c r="D334" s="3">
        <v>13</v>
      </c>
      <c r="E334" s="3" t="s">
        <v>10</v>
      </c>
      <c r="F334" s="3" t="s">
        <v>15</v>
      </c>
      <c r="G334" s="3"/>
      <c r="H334" s="3"/>
      <c r="I334" s="3"/>
      <c r="J334" s="3"/>
      <c r="K334" s="3"/>
    </row>
    <row r="335" spans="1:11" x14ac:dyDescent="0.25">
      <c r="A335" s="4">
        <v>42727</v>
      </c>
      <c r="B335" s="3">
        <v>2</v>
      </c>
      <c r="C335" s="3">
        <v>5</v>
      </c>
      <c r="D335" s="3">
        <v>17</v>
      </c>
      <c r="E335" s="3" t="s">
        <v>10</v>
      </c>
      <c r="F335" s="3" t="s">
        <v>15</v>
      </c>
      <c r="G335" s="3"/>
      <c r="H335" s="3"/>
      <c r="I335" s="3"/>
      <c r="J335" s="3"/>
      <c r="K335" s="3"/>
    </row>
    <row r="336" spans="1:11" x14ac:dyDescent="0.25">
      <c r="A336" s="4">
        <v>42727</v>
      </c>
      <c r="B336" s="3">
        <v>2</v>
      </c>
      <c r="C336" s="3">
        <v>5</v>
      </c>
      <c r="D336" s="3">
        <v>18</v>
      </c>
      <c r="E336" s="3" t="s">
        <v>10</v>
      </c>
      <c r="F336" s="3" t="s">
        <v>15</v>
      </c>
      <c r="G336" s="3"/>
      <c r="H336" s="3"/>
      <c r="I336" s="3"/>
      <c r="J336" s="3"/>
      <c r="K336" s="3"/>
    </row>
    <row r="337" spans="1:11" x14ac:dyDescent="0.25">
      <c r="A337" s="4">
        <v>42727</v>
      </c>
      <c r="B337" s="3">
        <v>2</v>
      </c>
      <c r="C337" s="3">
        <v>5</v>
      </c>
      <c r="D337" s="3">
        <v>27</v>
      </c>
      <c r="E337" s="3" t="s">
        <v>10</v>
      </c>
      <c r="F337" s="3" t="s">
        <v>15</v>
      </c>
      <c r="G337" s="3"/>
      <c r="H337" s="3"/>
      <c r="I337" s="3"/>
      <c r="J337" s="3"/>
      <c r="K337" s="3"/>
    </row>
    <row r="338" spans="1:11" x14ac:dyDescent="0.25">
      <c r="A338" s="4">
        <v>42727</v>
      </c>
      <c r="B338" s="3">
        <v>2</v>
      </c>
      <c r="C338" s="3">
        <v>5</v>
      </c>
      <c r="D338" s="3">
        <v>28</v>
      </c>
      <c r="E338" s="3" t="s">
        <v>10</v>
      </c>
      <c r="F338" s="3" t="s">
        <v>15</v>
      </c>
      <c r="G338" s="3"/>
      <c r="H338" s="3"/>
      <c r="I338" s="3"/>
      <c r="J338" s="3"/>
      <c r="K338" s="3"/>
    </row>
    <row r="339" spans="1:11" x14ac:dyDescent="0.25">
      <c r="A339" s="4">
        <v>42727</v>
      </c>
      <c r="B339" s="3">
        <v>2</v>
      </c>
      <c r="C339" s="3">
        <v>5</v>
      </c>
      <c r="D339" s="3">
        <v>32</v>
      </c>
      <c r="E339" s="3" t="s">
        <v>10</v>
      </c>
      <c r="F339" s="3" t="s">
        <v>15</v>
      </c>
      <c r="G339" s="3"/>
      <c r="H339" s="3"/>
      <c r="I339" s="3"/>
      <c r="J339" s="3"/>
      <c r="K339" s="3"/>
    </row>
    <row r="340" spans="1:11" x14ac:dyDescent="0.25">
      <c r="A340" s="4">
        <v>42727</v>
      </c>
      <c r="B340" s="3">
        <v>2</v>
      </c>
      <c r="C340" s="3">
        <v>5</v>
      </c>
      <c r="D340" s="3">
        <v>41</v>
      </c>
      <c r="E340" s="3" t="s">
        <v>10</v>
      </c>
      <c r="F340" s="3" t="s">
        <v>15</v>
      </c>
      <c r="G340" s="3"/>
      <c r="H340" s="3"/>
      <c r="I340" s="3"/>
      <c r="J340" s="3"/>
      <c r="K340" s="3"/>
    </row>
    <row r="341" spans="1:11" x14ac:dyDescent="0.25">
      <c r="A341" s="4">
        <v>42727</v>
      </c>
      <c r="B341" s="3">
        <v>2</v>
      </c>
      <c r="C341" s="3">
        <v>6</v>
      </c>
      <c r="D341" s="3">
        <v>4</v>
      </c>
      <c r="E341" s="3" t="s">
        <v>10</v>
      </c>
      <c r="F341" t="s">
        <v>15</v>
      </c>
    </row>
    <row r="342" spans="1:11" x14ac:dyDescent="0.25">
      <c r="A342" s="4">
        <v>42727</v>
      </c>
      <c r="B342" s="3">
        <v>2</v>
      </c>
      <c r="C342" s="3">
        <v>6</v>
      </c>
      <c r="D342" s="3">
        <v>20</v>
      </c>
      <c r="E342" s="3" t="s">
        <v>31</v>
      </c>
      <c r="F342" t="s">
        <v>15</v>
      </c>
    </row>
    <row r="343" spans="1:11" x14ac:dyDescent="0.25">
      <c r="A343" s="4">
        <v>42725</v>
      </c>
      <c r="B343" s="3">
        <v>3</v>
      </c>
      <c r="C343" s="3">
        <v>9</v>
      </c>
      <c r="D343" s="3">
        <v>3</v>
      </c>
      <c r="E343" s="3" t="s">
        <v>10</v>
      </c>
      <c r="F343" t="s">
        <v>15</v>
      </c>
    </row>
    <row r="344" spans="1:11" x14ac:dyDescent="0.25">
      <c r="A344" s="4">
        <v>42725</v>
      </c>
      <c r="B344" s="3">
        <v>3</v>
      </c>
      <c r="C344" s="3">
        <v>9</v>
      </c>
      <c r="D344" s="3">
        <v>5</v>
      </c>
      <c r="E344" s="3" t="s">
        <v>10</v>
      </c>
      <c r="F344" t="s">
        <v>15</v>
      </c>
    </row>
    <row r="345" spans="1:11" x14ac:dyDescent="0.25">
      <c r="A345" s="4">
        <v>42725</v>
      </c>
      <c r="B345" s="3">
        <v>3</v>
      </c>
      <c r="C345" s="3">
        <v>9</v>
      </c>
      <c r="D345" s="3">
        <v>7</v>
      </c>
      <c r="E345" s="3" t="s">
        <v>10</v>
      </c>
      <c r="F345" t="s">
        <v>15</v>
      </c>
    </row>
    <row r="346" spans="1:11" x14ac:dyDescent="0.25">
      <c r="A346" s="4">
        <v>42725</v>
      </c>
      <c r="B346" s="3">
        <v>3</v>
      </c>
      <c r="C346" s="3">
        <v>9</v>
      </c>
      <c r="D346" s="3">
        <v>10</v>
      </c>
      <c r="E346" s="3" t="s">
        <v>10</v>
      </c>
      <c r="F346" t="s">
        <v>15</v>
      </c>
    </row>
    <row r="347" spans="1:11" x14ac:dyDescent="0.25">
      <c r="A347" s="4">
        <v>42725</v>
      </c>
      <c r="B347" s="3">
        <v>3</v>
      </c>
      <c r="C347" s="3">
        <v>9</v>
      </c>
      <c r="D347" s="3">
        <v>21</v>
      </c>
      <c r="E347" s="3" t="s">
        <v>13</v>
      </c>
      <c r="F347" t="s">
        <v>15</v>
      </c>
    </row>
    <row r="348" spans="1:11" x14ac:dyDescent="0.25">
      <c r="A348" s="4">
        <v>42725</v>
      </c>
      <c r="B348" s="3">
        <v>3</v>
      </c>
      <c r="C348" s="3">
        <v>9</v>
      </c>
      <c r="D348" s="3">
        <v>39</v>
      </c>
      <c r="E348" s="3" t="s">
        <v>10</v>
      </c>
      <c r="F348" t="s">
        <v>15</v>
      </c>
    </row>
    <row r="349" spans="1:11" x14ac:dyDescent="0.25">
      <c r="A349" s="4">
        <v>42725</v>
      </c>
      <c r="B349" s="3">
        <v>3</v>
      </c>
      <c r="C349" s="3">
        <v>9</v>
      </c>
      <c r="D349" s="3">
        <v>46</v>
      </c>
      <c r="E349" s="3" t="s">
        <v>10</v>
      </c>
      <c r="F349" t="s">
        <v>15</v>
      </c>
    </row>
    <row r="350" spans="1:11" x14ac:dyDescent="0.25">
      <c r="A350" s="2">
        <v>42725</v>
      </c>
      <c r="B350">
        <v>3</v>
      </c>
      <c r="C350">
        <v>10</v>
      </c>
      <c r="D350">
        <v>17</v>
      </c>
      <c r="E350" t="s">
        <v>10</v>
      </c>
      <c r="F350" t="s">
        <v>15</v>
      </c>
    </row>
    <row r="351" spans="1:11" x14ac:dyDescent="0.25">
      <c r="A351" s="2">
        <v>42725</v>
      </c>
      <c r="B351">
        <v>3</v>
      </c>
      <c r="C351">
        <v>10</v>
      </c>
      <c r="D351">
        <v>19</v>
      </c>
      <c r="E351" t="s">
        <v>10</v>
      </c>
      <c r="F351" t="s">
        <v>15</v>
      </c>
    </row>
    <row r="352" spans="1:11" x14ac:dyDescent="0.25">
      <c r="A352" s="2">
        <v>42725</v>
      </c>
      <c r="B352">
        <v>3</v>
      </c>
      <c r="C352">
        <v>10</v>
      </c>
      <c r="D352">
        <v>40</v>
      </c>
      <c r="E352" t="s">
        <v>10</v>
      </c>
      <c r="F352" t="s">
        <v>15</v>
      </c>
    </row>
    <row r="353" spans="1:11" x14ac:dyDescent="0.25">
      <c r="A353" s="2">
        <v>42725</v>
      </c>
      <c r="B353">
        <v>3</v>
      </c>
      <c r="C353">
        <v>11</v>
      </c>
      <c r="D353">
        <v>46</v>
      </c>
      <c r="E353" t="s">
        <v>10</v>
      </c>
      <c r="F353" t="s">
        <v>15</v>
      </c>
    </row>
    <row r="354" spans="1:11" x14ac:dyDescent="0.25">
      <c r="A354" s="2">
        <v>42726</v>
      </c>
      <c r="B354">
        <v>1</v>
      </c>
      <c r="C354">
        <v>1</v>
      </c>
      <c r="D354">
        <v>41</v>
      </c>
      <c r="E354" t="s">
        <v>10</v>
      </c>
      <c r="F354" t="s">
        <v>23</v>
      </c>
      <c r="G354">
        <v>0.05</v>
      </c>
      <c r="H354" t="s">
        <v>18</v>
      </c>
      <c r="I354">
        <v>14</v>
      </c>
    </row>
    <row r="355" spans="1:11" x14ac:dyDescent="0.25">
      <c r="A355" s="4">
        <v>42727</v>
      </c>
      <c r="B355" s="3">
        <v>2</v>
      </c>
      <c r="C355" s="3">
        <v>8</v>
      </c>
      <c r="D355" s="3">
        <v>1</v>
      </c>
      <c r="E355" s="3" t="s">
        <v>10</v>
      </c>
      <c r="F355" t="s">
        <v>23</v>
      </c>
      <c r="G355">
        <v>0.1</v>
      </c>
    </row>
    <row r="356" spans="1:11" x14ac:dyDescent="0.25">
      <c r="A356" s="4">
        <v>42727</v>
      </c>
      <c r="B356" s="3">
        <v>2</v>
      </c>
      <c r="C356" s="3">
        <v>8</v>
      </c>
      <c r="D356" s="3">
        <v>4</v>
      </c>
      <c r="E356" s="3" t="s">
        <v>10</v>
      </c>
      <c r="F356" t="s">
        <v>23</v>
      </c>
      <c r="G356">
        <v>0.2</v>
      </c>
    </row>
    <row r="357" spans="1:11" x14ac:dyDescent="0.25">
      <c r="A357" s="4">
        <v>42727</v>
      </c>
      <c r="B357" s="3">
        <v>2</v>
      </c>
      <c r="C357" s="3">
        <v>8</v>
      </c>
      <c r="D357" s="3">
        <v>9</v>
      </c>
      <c r="E357" s="3" t="s">
        <v>10</v>
      </c>
      <c r="F357" t="s">
        <v>23</v>
      </c>
      <c r="G357">
        <v>0.2</v>
      </c>
    </row>
    <row r="358" spans="1:11" x14ac:dyDescent="0.25">
      <c r="A358" s="4">
        <v>42727</v>
      </c>
      <c r="B358" s="3">
        <v>2</v>
      </c>
      <c r="C358" s="3">
        <v>8</v>
      </c>
      <c r="D358" s="3">
        <v>11</v>
      </c>
      <c r="E358" s="3" t="s">
        <v>10</v>
      </c>
      <c r="F358" t="s">
        <v>23</v>
      </c>
      <c r="G358">
        <v>0.05</v>
      </c>
    </row>
    <row r="359" spans="1:11" x14ac:dyDescent="0.25">
      <c r="A359" s="2">
        <v>42726</v>
      </c>
      <c r="B359">
        <v>1</v>
      </c>
      <c r="C359">
        <v>1</v>
      </c>
      <c r="D359">
        <v>28</v>
      </c>
      <c r="E359" t="s">
        <v>10</v>
      </c>
      <c r="F359" t="s">
        <v>22</v>
      </c>
      <c r="G359">
        <v>0.2</v>
      </c>
      <c r="H359" t="s">
        <v>18</v>
      </c>
      <c r="I359">
        <v>8</v>
      </c>
      <c r="J359" t="s">
        <v>21</v>
      </c>
      <c r="K359">
        <v>15</v>
      </c>
    </row>
    <row r="360" spans="1:11" x14ac:dyDescent="0.25">
      <c r="A360" s="4">
        <v>42727</v>
      </c>
      <c r="B360" s="3">
        <v>2</v>
      </c>
      <c r="C360" s="3">
        <v>8</v>
      </c>
      <c r="D360" s="3">
        <v>8</v>
      </c>
      <c r="E360" s="3" t="s">
        <v>10</v>
      </c>
      <c r="F360" t="s">
        <v>38</v>
      </c>
      <c r="G360">
        <v>0.1</v>
      </c>
    </row>
    <row r="361" spans="1:11" x14ac:dyDescent="0.25">
      <c r="A361" s="4">
        <v>42727</v>
      </c>
      <c r="B361" s="3">
        <v>2</v>
      </c>
      <c r="C361" s="3">
        <v>8</v>
      </c>
      <c r="D361" s="3">
        <v>14</v>
      </c>
      <c r="E361" s="3" t="s">
        <v>10</v>
      </c>
      <c r="F361" t="s">
        <v>38</v>
      </c>
      <c r="G361">
        <v>0.05</v>
      </c>
    </row>
    <row r="362" spans="1:11" x14ac:dyDescent="0.25">
      <c r="A362" s="4">
        <v>42727</v>
      </c>
      <c r="B362" s="3">
        <v>2</v>
      </c>
      <c r="C362" s="3">
        <v>8</v>
      </c>
      <c r="D362" s="3">
        <v>15</v>
      </c>
      <c r="E362" s="3" t="s">
        <v>10</v>
      </c>
      <c r="F362" t="s">
        <v>38</v>
      </c>
      <c r="G362">
        <v>0.05</v>
      </c>
    </row>
    <row r="363" spans="1:11" x14ac:dyDescent="0.25">
      <c r="A363" s="4">
        <v>42727</v>
      </c>
      <c r="B363" s="3">
        <v>2</v>
      </c>
      <c r="C363" s="3">
        <v>8</v>
      </c>
      <c r="D363" s="3">
        <v>17</v>
      </c>
      <c r="E363" s="3" t="s">
        <v>10</v>
      </c>
      <c r="F363" t="s">
        <v>38</v>
      </c>
      <c r="G363">
        <v>0.05</v>
      </c>
      <c r="H363" t="s">
        <v>16</v>
      </c>
      <c r="I363">
        <v>0.1</v>
      </c>
    </row>
    <row r="364" spans="1:11" x14ac:dyDescent="0.25">
      <c r="A364" s="4">
        <v>42727</v>
      </c>
      <c r="B364" s="3">
        <v>2</v>
      </c>
      <c r="C364" s="3">
        <v>8</v>
      </c>
      <c r="D364" s="3">
        <v>24</v>
      </c>
      <c r="E364" s="3" t="s">
        <v>10</v>
      </c>
      <c r="F364" t="s">
        <v>38</v>
      </c>
      <c r="G364">
        <v>0.05</v>
      </c>
    </row>
    <row r="365" spans="1:11" x14ac:dyDescent="0.25">
      <c r="A365" s="4">
        <v>42727</v>
      </c>
      <c r="B365" s="3">
        <v>2</v>
      </c>
      <c r="C365" s="3">
        <v>8</v>
      </c>
      <c r="D365" s="3">
        <v>25</v>
      </c>
      <c r="E365" s="3" t="s">
        <v>10</v>
      </c>
      <c r="F365" t="s">
        <v>38</v>
      </c>
      <c r="G365">
        <v>0.05</v>
      </c>
    </row>
    <row r="366" spans="1:11" x14ac:dyDescent="0.25">
      <c r="A366" s="4">
        <v>42727</v>
      </c>
      <c r="B366" s="3">
        <v>2</v>
      </c>
      <c r="C366" s="3">
        <v>8</v>
      </c>
      <c r="D366" s="3">
        <v>27</v>
      </c>
      <c r="E366" s="3" t="s">
        <v>10</v>
      </c>
      <c r="F366" t="s">
        <v>38</v>
      </c>
      <c r="G366">
        <v>0.1</v>
      </c>
      <c r="H366" t="s">
        <v>16</v>
      </c>
      <c r="I366">
        <v>0.2</v>
      </c>
    </row>
    <row r="367" spans="1:11" x14ac:dyDescent="0.25">
      <c r="A367" s="4">
        <v>42727</v>
      </c>
      <c r="B367" s="3">
        <v>2</v>
      </c>
      <c r="C367" s="3">
        <v>8</v>
      </c>
      <c r="D367" s="3">
        <v>44</v>
      </c>
      <c r="E367" s="3" t="s">
        <v>10</v>
      </c>
      <c r="F367" t="s">
        <v>38</v>
      </c>
      <c r="G367">
        <v>0.05</v>
      </c>
    </row>
    <row r="368" spans="1:11" x14ac:dyDescent="0.25">
      <c r="A368" s="2">
        <v>42726</v>
      </c>
      <c r="B368">
        <v>1</v>
      </c>
      <c r="C368">
        <v>4</v>
      </c>
      <c r="D368">
        <v>12</v>
      </c>
      <c r="E368" t="s">
        <v>10</v>
      </c>
      <c r="F368" t="s">
        <v>33</v>
      </c>
      <c r="G368">
        <v>0.1</v>
      </c>
      <c r="H368" t="s">
        <v>16</v>
      </c>
      <c r="I368">
        <v>0.2</v>
      </c>
    </row>
    <row r="369" spans="1:10" x14ac:dyDescent="0.25">
      <c r="A369" s="2">
        <v>42725</v>
      </c>
      <c r="B369">
        <v>3</v>
      </c>
      <c r="C369">
        <v>12</v>
      </c>
      <c r="D369">
        <v>13</v>
      </c>
      <c r="E369" t="s">
        <v>10</v>
      </c>
      <c r="F369" t="s">
        <v>25</v>
      </c>
      <c r="G369">
        <v>0.1</v>
      </c>
    </row>
    <row r="370" spans="1:10" x14ac:dyDescent="0.25">
      <c r="A370" s="2">
        <v>42726</v>
      </c>
      <c r="B370">
        <v>1</v>
      </c>
      <c r="C370">
        <v>2</v>
      </c>
      <c r="D370">
        <v>12</v>
      </c>
      <c r="E370" t="s">
        <v>10</v>
      </c>
      <c r="F370" t="s">
        <v>25</v>
      </c>
      <c r="G370">
        <v>0.1</v>
      </c>
      <c r="H370" t="s">
        <v>21</v>
      </c>
      <c r="I370">
        <v>15</v>
      </c>
    </row>
    <row r="371" spans="1:10" x14ac:dyDescent="0.25">
      <c r="A371" s="4">
        <v>42725</v>
      </c>
      <c r="B371" s="3">
        <v>3</v>
      </c>
      <c r="C371" s="3">
        <v>9</v>
      </c>
      <c r="D371" s="3">
        <v>18</v>
      </c>
      <c r="E371" s="3" t="s">
        <v>10</v>
      </c>
      <c r="F371" t="s">
        <v>25</v>
      </c>
      <c r="G371">
        <v>0.1</v>
      </c>
      <c r="H371" t="s">
        <v>26</v>
      </c>
      <c r="I371">
        <v>0.2</v>
      </c>
      <c r="J371" t="s">
        <v>15</v>
      </c>
    </row>
    <row r="372" spans="1:10" x14ac:dyDescent="0.25">
      <c r="A372" s="4">
        <v>42727</v>
      </c>
      <c r="B372" s="3">
        <v>2</v>
      </c>
      <c r="C372" s="3">
        <v>6</v>
      </c>
      <c r="D372" s="3">
        <v>36</v>
      </c>
      <c r="E372" s="3" t="s">
        <v>10</v>
      </c>
      <c r="F372" t="s">
        <v>35</v>
      </c>
      <c r="G372">
        <v>0.2</v>
      </c>
    </row>
    <row r="373" spans="1:10" x14ac:dyDescent="0.25">
      <c r="A373" s="4">
        <v>42727</v>
      </c>
      <c r="B373" s="3">
        <v>2</v>
      </c>
      <c r="C373" s="3">
        <v>8</v>
      </c>
      <c r="D373" s="3">
        <v>6</v>
      </c>
      <c r="E373" s="3" t="s">
        <v>10</v>
      </c>
      <c r="F373" t="s">
        <v>35</v>
      </c>
      <c r="G373">
        <v>0.1</v>
      </c>
    </row>
    <row r="374" spans="1:10" x14ac:dyDescent="0.25">
      <c r="A374" s="4">
        <v>42725</v>
      </c>
      <c r="B374" s="3">
        <v>3</v>
      </c>
      <c r="C374" s="3">
        <v>9</v>
      </c>
      <c r="D374" s="3">
        <v>2</v>
      </c>
      <c r="E374" s="3" t="s">
        <v>10</v>
      </c>
      <c r="F374" t="s">
        <v>35</v>
      </c>
      <c r="G374">
        <v>0.1</v>
      </c>
      <c r="H374" t="s">
        <v>15</v>
      </c>
    </row>
    <row r="375" spans="1:10" x14ac:dyDescent="0.25">
      <c r="A375" s="4">
        <v>42725</v>
      </c>
      <c r="B375" s="3">
        <v>3</v>
      </c>
      <c r="C375" s="3">
        <v>9</v>
      </c>
      <c r="D375" s="3">
        <v>11</v>
      </c>
      <c r="E375" s="3" t="s">
        <v>10</v>
      </c>
      <c r="F375" t="s">
        <v>35</v>
      </c>
      <c r="G375">
        <v>0.05</v>
      </c>
      <c r="H375" t="s">
        <v>18</v>
      </c>
      <c r="I375">
        <v>15</v>
      </c>
    </row>
    <row r="376" spans="1:10" x14ac:dyDescent="0.25">
      <c r="A376" s="4">
        <v>42725</v>
      </c>
      <c r="B376" s="3">
        <v>3</v>
      </c>
      <c r="C376" s="3">
        <v>9</v>
      </c>
      <c r="D376" s="3">
        <v>27</v>
      </c>
      <c r="E376" s="3" t="s">
        <v>10</v>
      </c>
      <c r="F376" t="s">
        <v>35</v>
      </c>
      <c r="G376">
        <v>0.3</v>
      </c>
    </row>
    <row r="377" spans="1:10" x14ac:dyDescent="0.25">
      <c r="A377" s="4">
        <v>42725</v>
      </c>
      <c r="B377" s="3">
        <v>3</v>
      </c>
      <c r="C377" s="3">
        <v>9</v>
      </c>
      <c r="D377" s="3">
        <v>29</v>
      </c>
      <c r="E377" s="3" t="s">
        <v>10</v>
      </c>
      <c r="F377" t="s">
        <v>35</v>
      </c>
      <c r="G377">
        <v>0.1</v>
      </c>
      <c r="H377" t="s">
        <v>54</v>
      </c>
      <c r="I377">
        <v>8</v>
      </c>
    </row>
    <row r="378" spans="1:10" x14ac:dyDescent="0.25">
      <c r="A378" s="4">
        <v>42725</v>
      </c>
      <c r="B378" s="3">
        <v>3</v>
      </c>
      <c r="C378" s="3">
        <v>9</v>
      </c>
      <c r="D378" s="3">
        <v>35</v>
      </c>
      <c r="E378" s="3" t="s">
        <v>10</v>
      </c>
      <c r="F378" t="s">
        <v>35</v>
      </c>
      <c r="G378">
        <v>0.1</v>
      </c>
    </row>
    <row r="379" spans="1:10" x14ac:dyDescent="0.25">
      <c r="A379" s="4">
        <v>42725</v>
      </c>
      <c r="B379" s="3">
        <v>3</v>
      </c>
      <c r="C379" s="3">
        <v>9</v>
      </c>
      <c r="D379" s="3">
        <v>36</v>
      </c>
      <c r="E379" s="3" t="s">
        <v>10</v>
      </c>
      <c r="F379" t="s">
        <v>35</v>
      </c>
      <c r="G379">
        <v>0.3</v>
      </c>
    </row>
    <row r="380" spans="1:10" x14ac:dyDescent="0.25">
      <c r="A380" s="4">
        <v>42725</v>
      </c>
      <c r="B380" s="3">
        <v>3</v>
      </c>
      <c r="C380" s="3">
        <v>9</v>
      </c>
      <c r="D380" s="3">
        <v>37</v>
      </c>
      <c r="E380" s="3" t="s">
        <v>10</v>
      </c>
      <c r="F380" t="s">
        <v>35</v>
      </c>
      <c r="G380">
        <v>0.3</v>
      </c>
      <c r="H380" t="s">
        <v>26</v>
      </c>
      <c r="I380">
        <v>0.3</v>
      </c>
      <c r="J380" t="s">
        <v>15</v>
      </c>
    </row>
    <row r="381" spans="1:10" x14ac:dyDescent="0.25">
      <c r="A381" s="4">
        <v>42725</v>
      </c>
      <c r="B381" s="3">
        <v>3</v>
      </c>
      <c r="C381" s="3">
        <v>9</v>
      </c>
      <c r="D381" s="3">
        <v>41</v>
      </c>
      <c r="E381" s="3" t="s">
        <v>10</v>
      </c>
      <c r="F381" t="s">
        <v>35</v>
      </c>
      <c r="G381">
        <v>0.05</v>
      </c>
      <c r="H381" t="s">
        <v>43</v>
      </c>
      <c r="I381">
        <v>0.3</v>
      </c>
      <c r="J381" t="s">
        <v>15</v>
      </c>
    </row>
    <row r="382" spans="1:10" x14ac:dyDescent="0.25">
      <c r="A382" s="4">
        <v>42725</v>
      </c>
      <c r="B382" s="3">
        <v>3</v>
      </c>
      <c r="C382" s="3">
        <v>9</v>
      </c>
      <c r="D382" s="3">
        <v>44</v>
      </c>
      <c r="E382" s="3" t="s">
        <v>10</v>
      </c>
      <c r="F382" t="s">
        <v>35</v>
      </c>
      <c r="G382">
        <v>0.1</v>
      </c>
      <c r="H382" t="s">
        <v>26</v>
      </c>
      <c r="I382">
        <v>0.3</v>
      </c>
    </row>
    <row r="383" spans="1:10" x14ac:dyDescent="0.25">
      <c r="A383" s="2">
        <v>42725</v>
      </c>
      <c r="B383">
        <v>3</v>
      </c>
      <c r="C383">
        <v>10</v>
      </c>
      <c r="D383">
        <v>43</v>
      </c>
      <c r="E383" t="s">
        <v>10</v>
      </c>
      <c r="F383" t="s">
        <v>47</v>
      </c>
      <c r="G383">
        <v>0.1</v>
      </c>
      <c r="H383" t="s">
        <v>18</v>
      </c>
      <c r="I383">
        <v>15</v>
      </c>
    </row>
    <row r="384" spans="1:10" x14ac:dyDescent="0.25">
      <c r="A384" s="2">
        <v>42726</v>
      </c>
      <c r="B384">
        <v>1</v>
      </c>
      <c r="C384">
        <v>2</v>
      </c>
      <c r="D384">
        <v>44</v>
      </c>
      <c r="E384" t="s">
        <v>10</v>
      </c>
      <c r="F384" t="s">
        <v>29</v>
      </c>
      <c r="G384">
        <v>0.05</v>
      </c>
      <c r="H384" t="s">
        <v>15</v>
      </c>
    </row>
    <row r="385" spans="1:11" x14ac:dyDescent="0.25">
      <c r="A385" s="2">
        <v>42726</v>
      </c>
      <c r="B385">
        <v>1</v>
      </c>
      <c r="C385">
        <v>3</v>
      </c>
      <c r="D385">
        <v>12</v>
      </c>
      <c r="E385" t="s">
        <v>10</v>
      </c>
      <c r="F385" t="s">
        <v>29</v>
      </c>
      <c r="G385">
        <v>0.05</v>
      </c>
      <c r="H385" t="s">
        <v>26</v>
      </c>
      <c r="I385">
        <v>0.2</v>
      </c>
    </row>
    <row r="386" spans="1:11" x14ac:dyDescent="0.25">
      <c r="A386" s="2">
        <v>42726</v>
      </c>
      <c r="B386">
        <v>1</v>
      </c>
      <c r="C386">
        <v>3</v>
      </c>
      <c r="D386">
        <v>30</v>
      </c>
      <c r="E386" t="s">
        <v>10</v>
      </c>
      <c r="F386" t="s">
        <v>29</v>
      </c>
      <c r="G386">
        <v>0.2</v>
      </c>
      <c r="H386" t="s">
        <v>26</v>
      </c>
      <c r="I386">
        <v>0.3</v>
      </c>
    </row>
    <row r="387" spans="1:11" x14ac:dyDescent="0.25">
      <c r="A387" s="2">
        <v>42726</v>
      </c>
      <c r="B387">
        <v>1</v>
      </c>
      <c r="C387">
        <v>3</v>
      </c>
      <c r="D387">
        <v>39</v>
      </c>
      <c r="E387" t="s">
        <v>10</v>
      </c>
      <c r="F387" t="s">
        <v>29</v>
      </c>
      <c r="G387">
        <v>0.05</v>
      </c>
      <c r="H387" t="s">
        <v>26</v>
      </c>
      <c r="I387">
        <v>0.1</v>
      </c>
    </row>
    <row r="388" spans="1:11" x14ac:dyDescent="0.25">
      <c r="A388" s="4">
        <v>42727</v>
      </c>
      <c r="B388" s="3">
        <v>2</v>
      </c>
      <c r="C388" s="3">
        <v>5</v>
      </c>
      <c r="D388" s="3">
        <v>9</v>
      </c>
      <c r="E388" s="3" t="s">
        <v>10</v>
      </c>
      <c r="F388" s="3" t="s">
        <v>29</v>
      </c>
      <c r="G388" s="3">
        <v>0.1</v>
      </c>
      <c r="H388" s="3" t="s">
        <v>21</v>
      </c>
      <c r="I388" s="3">
        <v>10</v>
      </c>
      <c r="J388" s="3"/>
      <c r="K388" s="3"/>
    </row>
    <row r="389" spans="1:11" x14ac:dyDescent="0.25">
      <c r="A389" s="4">
        <v>42727</v>
      </c>
      <c r="B389" s="3">
        <v>2</v>
      </c>
      <c r="C389" s="3">
        <v>5</v>
      </c>
      <c r="D389" s="3">
        <v>14</v>
      </c>
      <c r="E389" s="3" t="s">
        <v>10</v>
      </c>
      <c r="F389" s="3" t="s">
        <v>29</v>
      </c>
      <c r="G389" s="3">
        <v>0.2</v>
      </c>
      <c r="H389" s="3"/>
      <c r="I389" s="3"/>
      <c r="J389" s="3"/>
      <c r="K389" s="3"/>
    </row>
    <row r="390" spans="1:11" x14ac:dyDescent="0.25">
      <c r="A390" s="4">
        <v>42727</v>
      </c>
      <c r="B390" s="3">
        <v>2</v>
      </c>
      <c r="C390" s="3">
        <v>5</v>
      </c>
      <c r="D390" s="3">
        <v>16</v>
      </c>
      <c r="E390" s="3" t="s">
        <v>10</v>
      </c>
      <c r="F390" s="3" t="s">
        <v>29</v>
      </c>
      <c r="G390" s="3">
        <v>0.1</v>
      </c>
      <c r="H390" s="3" t="s">
        <v>20</v>
      </c>
      <c r="I390" s="3">
        <v>0.3</v>
      </c>
      <c r="J390" s="3"/>
      <c r="K390" s="3"/>
    </row>
    <row r="391" spans="1:11" x14ac:dyDescent="0.25">
      <c r="A391" s="4">
        <v>42727</v>
      </c>
      <c r="B391" s="3">
        <v>2</v>
      </c>
      <c r="C391" s="3">
        <v>5</v>
      </c>
      <c r="D391" s="3">
        <v>24</v>
      </c>
      <c r="E391" s="3" t="s">
        <v>10</v>
      </c>
      <c r="F391" s="3" t="s">
        <v>29</v>
      </c>
      <c r="G391" s="3">
        <v>0.1</v>
      </c>
      <c r="H391" s="3" t="s">
        <v>21</v>
      </c>
      <c r="I391" s="3">
        <v>10</v>
      </c>
      <c r="J391" s="3"/>
      <c r="K391" s="3"/>
    </row>
    <row r="392" spans="1:11" x14ac:dyDescent="0.25">
      <c r="A392" s="4">
        <v>42727</v>
      </c>
      <c r="B392" s="3">
        <v>2</v>
      </c>
      <c r="C392" s="3">
        <v>5</v>
      </c>
      <c r="D392" s="3">
        <v>26</v>
      </c>
      <c r="E392" s="3" t="s">
        <v>10</v>
      </c>
      <c r="F392" s="3" t="s">
        <v>29</v>
      </c>
      <c r="G392" s="3">
        <v>0.05</v>
      </c>
      <c r="H392" s="3" t="s">
        <v>21</v>
      </c>
      <c r="I392" s="3">
        <v>15</v>
      </c>
      <c r="J392" s="3"/>
      <c r="K392" s="3"/>
    </row>
    <row r="393" spans="1:11" x14ac:dyDescent="0.25">
      <c r="A393" s="4">
        <v>42727</v>
      </c>
      <c r="B393" s="3">
        <v>2</v>
      </c>
      <c r="C393" s="3">
        <v>5</v>
      </c>
      <c r="D393" s="3">
        <v>30</v>
      </c>
      <c r="E393" s="3" t="s">
        <v>10</v>
      </c>
      <c r="F393" s="3" t="s">
        <v>29</v>
      </c>
      <c r="G393" s="3">
        <v>0.05</v>
      </c>
      <c r="H393" s="3" t="s">
        <v>21</v>
      </c>
      <c r="I393" s="3">
        <v>8</v>
      </c>
      <c r="J393" s="3"/>
      <c r="K393" s="3"/>
    </row>
    <row r="394" spans="1:11" x14ac:dyDescent="0.25">
      <c r="A394" s="4">
        <v>42727</v>
      </c>
      <c r="B394" s="3">
        <v>2</v>
      </c>
      <c r="C394" s="3">
        <v>5</v>
      </c>
      <c r="D394" s="3">
        <v>36</v>
      </c>
      <c r="E394" s="3" t="s">
        <v>10</v>
      </c>
      <c r="F394" s="3" t="s">
        <v>29</v>
      </c>
      <c r="G394" s="3">
        <v>0.05</v>
      </c>
      <c r="H394" s="3" t="s">
        <v>20</v>
      </c>
      <c r="I394" s="3">
        <v>0.3</v>
      </c>
      <c r="J394" s="3" t="s">
        <v>21</v>
      </c>
      <c r="K394" s="3">
        <v>4</v>
      </c>
    </row>
    <row r="395" spans="1:11" x14ac:dyDescent="0.25">
      <c r="A395" s="4">
        <v>42727</v>
      </c>
      <c r="B395" s="3">
        <v>2</v>
      </c>
      <c r="C395" s="3">
        <v>5</v>
      </c>
      <c r="D395" s="3">
        <v>37</v>
      </c>
      <c r="E395" s="3" t="s">
        <v>11</v>
      </c>
      <c r="F395" s="3" t="s">
        <v>29</v>
      </c>
      <c r="G395" s="3">
        <v>0.05</v>
      </c>
      <c r="H395" s="3" t="s">
        <v>21</v>
      </c>
      <c r="I395" s="3">
        <v>5</v>
      </c>
      <c r="J395" s="3"/>
      <c r="K395" s="3"/>
    </row>
    <row r="396" spans="1:11" x14ac:dyDescent="0.25">
      <c r="A396" s="4">
        <v>42727</v>
      </c>
      <c r="B396" s="3">
        <v>2</v>
      </c>
      <c r="C396" s="3">
        <v>5</v>
      </c>
      <c r="D396" s="3">
        <v>38</v>
      </c>
      <c r="E396" s="3" t="s">
        <v>10</v>
      </c>
      <c r="F396" s="3" t="s">
        <v>29</v>
      </c>
      <c r="G396" s="3">
        <v>0.05</v>
      </c>
      <c r="H396" s="3" t="s">
        <v>21</v>
      </c>
      <c r="I396" s="3">
        <v>15</v>
      </c>
      <c r="J396" s="3"/>
      <c r="K396" s="3"/>
    </row>
    <row r="397" spans="1:11" x14ac:dyDescent="0.25">
      <c r="A397" s="2">
        <v>42725</v>
      </c>
      <c r="B397">
        <v>3</v>
      </c>
      <c r="C397">
        <v>12</v>
      </c>
      <c r="D397">
        <v>1</v>
      </c>
      <c r="E397" t="s">
        <v>10</v>
      </c>
      <c r="F397" s="5" t="s">
        <v>29</v>
      </c>
      <c r="G397">
        <v>0.3</v>
      </c>
    </row>
    <row r="398" spans="1:11" x14ac:dyDescent="0.25">
      <c r="A398" s="4">
        <v>42725</v>
      </c>
      <c r="B398" s="3">
        <v>3</v>
      </c>
      <c r="C398" s="3">
        <v>9</v>
      </c>
      <c r="D398" s="3">
        <v>33</v>
      </c>
      <c r="E398" s="3" t="s">
        <v>10</v>
      </c>
      <c r="F398" t="s">
        <v>43</v>
      </c>
      <c r="G398">
        <v>5</v>
      </c>
      <c r="H398" t="s">
        <v>15</v>
      </c>
    </row>
    <row r="399" spans="1:11" x14ac:dyDescent="0.25">
      <c r="A399" s="2">
        <v>42725</v>
      </c>
      <c r="B399">
        <v>3</v>
      </c>
      <c r="C399">
        <v>10</v>
      </c>
      <c r="D399">
        <v>5</v>
      </c>
      <c r="E399" t="s">
        <v>10</v>
      </c>
      <c r="F399" t="s">
        <v>43</v>
      </c>
      <c r="G399">
        <v>0.2</v>
      </c>
    </row>
    <row r="400" spans="1:11" x14ac:dyDescent="0.25">
      <c r="A400" s="2">
        <v>42725</v>
      </c>
      <c r="B400">
        <v>3</v>
      </c>
      <c r="C400">
        <v>10</v>
      </c>
      <c r="D400">
        <v>7</v>
      </c>
      <c r="E400" t="s">
        <v>10</v>
      </c>
      <c r="F400" t="s">
        <v>43</v>
      </c>
      <c r="G400">
        <v>0.4</v>
      </c>
    </row>
    <row r="401" spans="1:11" x14ac:dyDescent="0.25">
      <c r="A401" s="2">
        <v>42725</v>
      </c>
      <c r="B401">
        <v>3</v>
      </c>
      <c r="C401">
        <v>10</v>
      </c>
      <c r="D401">
        <v>8</v>
      </c>
      <c r="E401" t="s">
        <v>10</v>
      </c>
      <c r="F401" t="s">
        <v>43</v>
      </c>
      <c r="G401">
        <v>0.3</v>
      </c>
    </row>
    <row r="402" spans="1:11" x14ac:dyDescent="0.25">
      <c r="A402" s="2">
        <v>42725</v>
      </c>
      <c r="B402">
        <v>3</v>
      </c>
      <c r="C402">
        <v>10</v>
      </c>
      <c r="D402">
        <v>10</v>
      </c>
      <c r="E402" t="s">
        <v>11</v>
      </c>
      <c r="F402" t="s">
        <v>43</v>
      </c>
      <c r="G402">
        <v>0.4</v>
      </c>
    </row>
    <row r="403" spans="1:11" x14ac:dyDescent="0.25">
      <c r="A403" s="2">
        <v>42725</v>
      </c>
      <c r="B403">
        <v>3</v>
      </c>
      <c r="C403">
        <v>10</v>
      </c>
      <c r="D403">
        <v>11</v>
      </c>
      <c r="E403" t="s">
        <v>10</v>
      </c>
      <c r="F403" t="s">
        <v>43</v>
      </c>
      <c r="G403">
        <v>0.01</v>
      </c>
    </row>
    <row r="404" spans="1:11" x14ac:dyDescent="0.25">
      <c r="A404" s="2">
        <v>42725</v>
      </c>
      <c r="B404">
        <v>3</v>
      </c>
      <c r="C404">
        <v>10</v>
      </c>
      <c r="D404">
        <v>31</v>
      </c>
      <c r="E404" t="s">
        <v>10</v>
      </c>
      <c r="F404" t="s">
        <v>43</v>
      </c>
      <c r="G404">
        <v>0.2</v>
      </c>
      <c r="H404" t="s">
        <v>18</v>
      </c>
      <c r="I404">
        <v>15</v>
      </c>
    </row>
    <row r="405" spans="1:11" x14ac:dyDescent="0.25">
      <c r="A405" s="2">
        <v>42726</v>
      </c>
      <c r="B405">
        <v>1</v>
      </c>
      <c r="C405">
        <v>1</v>
      </c>
      <c r="D405">
        <v>16</v>
      </c>
      <c r="E405" t="s">
        <v>10</v>
      </c>
      <c r="F405" t="s">
        <v>20</v>
      </c>
      <c r="G405">
        <v>0.01</v>
      </c>
      <c r="H405" t="s">
        <v>15</v>
      </c>
    </row>
    <row r="406" spans="1:11" x14ac:dyDescent="0.25">
      <c r="A406" s="2">
        <v>42726</v>
      </c>
      <c r="B406">
        <v>1</v>
      </c>
      <c r="C406">
        <v>1</v>
      </c>
      <c r="D406">
        <v>47</v>
      </c>
      <c r="E406" t="s">
        <v>11</v>
      </c>
      <c r="F406" t="s">
        <v>20</v>
      </c>
      <c r="G406">
        <v>0.05</v>
      </c>
      <c r="H406" t="s">
        <v>15</v>
      </c>
    </row>
    <row r="407" spans="1:11" x14ac:dyDescent="0.25">
      <c r="A407" s="4">
        <v>42727</v>
      </c>
      <c r="B407" s="3">
        <v>2</v>
      </c>
      <c r="C407" s="3">
        <v>5</v>
      </c>
      <c r="D407" s="3">
        <v>1</v>
      </c>
      <c r="E407" s="3" t="s">
        <v>11</v>
      </c>
      <c r="F407" s="3" t="s">
        <v>20</v>
      </c>
      <c r="G407" s="3">
        <v>0.4</v>
      </c>
      <c r="H407" s="3"/>
      <c r="I407" s="3"/>
      <c r="J407" s="3"/>
      <c r="K407" s="3"/>
    </row>
    <row r="408" spans="1:11" x14ac:dyDescent="0.25">
      <c r="A408" s="4">
        <v>42727</v>
      </c>
      <c r="B408" s="3">
        <v>2</v>
      </c>
      <c r="C408" s="3">
        <v>5</v>
      </c>
      <c r="D408" s="3">
        <v>3</v>
      </c>
      <c r="E408" s="3" t="s">
        <v>11</v>
      </c>
      <c r="F408" s="3" t="s">
        <v>20</v>
      </c>
      <c r="G408" s="3">
        <v>0.05</v>
      </c>
      <c r="H408" s="3"/>
      <c r="I408" s="3"/>
      <c r="J408" s="3"/>
      <c r="K408" s="3"/>
    </row>
    <row r="409" spans="1:11" x14ac:dyDescent="0.25">
      <c r="A409" s="2">
        <v>42726</v>
      </c>
      <c r="B409">
        <v>1</v>
      </c>
      <c r="C409">
        <v>4</v>
      </c>
      <c r="D409">
        <v>2</v>
      </c>
      <c r="E409" t="s">
        <v>10</v>
      </c>
      <c r="F409" t="s">
        <v>32</v>
      </c>
      <c r="G409">
        <v>0.01</v>
      </c>
    </row>
    <row r="410" spans="1:11" x14ac:dyDescent="0.25">
      <c r="A410" s="2">
        <v>42726</v>
      </c>
      <c r="B410">
        <v>1</v>
      </c>
      <c r="C410">
        <v>4</v>
      </c>
      <c r="D410">
        <v>13</v>
      </c>
      <c r="E410" t="s">
        <v>10</v>
      </c>
      <c r="F410" t="s">
        <v>32</v>
      </c>
    </row>
    <row r="411" spans="1:11" x14ac:dyDescent="0.25">
      <c r="A411" s="4">
        <v>42725</v>
      </c>
      <c r="B411" s="3">
        <v>3</v>
      </c>
      <c r="C411" s="3">
        <v>9</v>
      </c>
      <c r="D411" s="3">
        <v>31</v>
      </c>
      <c r="E411" s="3" t="s">
        <v>10</v>
      </c>
      <c r="F411" t="s">
        <v>32</v>
      </c>
      <c r="G411">
        <v>0.01</v>
      </c>
      <c r="H411" t="s">
        <v>54</v>
      </c>
      <c r="I411">
        <v>8</v>
      </c>
    </row>
    <row r="412" spans="1:11" x14ac:dyDescent="0.25">
      <c r="A412" s="2">
        <v>42725</v>
      </c>
      <c r="B412">
        <v>3</v>
      </c>
      <c r="C412">
        <v>10</v>
      </c>
      <c r="D412">
        <v>16</v>
      </c>
      <c r="E412" t="s">
        <v>10</v>
      </c>
      <c r="F412" t="s">
        <v>32</v>
      </c>
      <c r="G412">
        <v>0.05</v>
      </c>
      <c r="H412" t="s">
        <v>43</v>
      </c>
      <c r="I412">
        <v>0.3</v>
      </c>
    </row>
    <row r="413" spans="1:11" x14ac:dyDescent="0.25">
      <c r="A413" s="2">
        <v>42725</v>
      </c>
      <c r="B413">
        <v>3</v>
      </c>
      <c r="C413">
        <v>10</v>
      </c>
      <c r="D413">
        <v>36</v>
      </c>
      <c r="E413" t="s">
        <v>10</v>
      </c>
      <c r="F413" t="s">
        <v>32</v>
      </c>
      <c r="G413">
        <v>0.1</v>
      </c>
    </row>
    <row r="414" spans="1:11" x14ac:dyDescent="0.25">
      <c r="A414" s="2">
        <v>42725</v>
      </c>
      <c r="B414">
        <v>3</v>
      </c>
      <c r="C414">
        <v>11</v>
      </c>
      <c r="D414">
        <v>23</v>
      </c>
      <c r="E414" t="s">
        <v>10</v>
      </c>
      <c r="F414" t="s">
        <v>32</v>
      </c>
      <c r="G414">
        <v>0.01</v>
      </c>
    </row>
    <row r="415" spans="1:11" x14ac:dyDescent="0.25">
      <c r="A415" s="2">
        <v>42725</v>
      </c>
      <c r="B415">
        <v>3</v>
      </c>
      <c r="C415">
        <v>12</v>
      </c>
      <c r="D415">
        <v>21</v>
      </c>
      <c r="E415" t="s">
        <v>10</v>
      </c>
      <c r="F415" t="s">
        <v>32</v>
      </c>
      <c r="G415">
        <v>0.01</v>
      </c>
    </row>
    <row r="416" spans="1:11" x14ac:dyDescent="0.25">
      <c r="A416" s="2">
        <v>42726</v>
      </c>
      <c r="B416">
        <v>1</v>
      </c>
      <c r="C416">
        <v>4</v>
      </c>
      <c r="D416">
        <v>23</v>
      </c>
      <c r="E416" t="s">
        <v>10</v>
      </c>
      <c r="F416" t="s">
        <v>34</v>
      </c>
      <c r="G416">
        <v>0.05</v>
      </c>
    </row>
    <row r="417" spans="1:9" x14ac:dyDescent="0.25">
      <c r="A417" s="2">
        <v>42725</v>
      </c>
      <c r="B417">
        <v>3</v>
      </c>
      <c r="C417">
        <v>10</v>
      </c>
      <c r="D417">
        <v>12</v>
      </c>
      <c r="E417" t="s">
        <v>10</v>
      </c>
      <c r="F417" t="s">
        <v>34</v>
      </c>
      <c r="G417">
        <v>0.05</v>
      </c>
    </row>
    <row r="418" spans="1:9" x14ac:dyDescent="0.25">
      <c r="A418" s="2">
        <v>42725</v>
      </c>
      <c r="B418">
        <v>3</v>
      </c>
      <c r="C418">
        <v>10</v>
      </c>
      <c r="D418">
        <v>6</v>
      </c>
      <c r="E418" t="s">
        <v>10</v>
      </c>
      <c r="F418" t="s">
        <v>44</v>
      </c>
      <c r="G418">
        <v>0.4</v>
      </c>
    </row>
    <row r="419" spans="1:9" x14ac:dyDescent="0.25">
      <c r="A419" s="4">
        <v>42727</v>
      </c>
      <c r="B419" s="3">
        <v>2</v>
      </c>
      <c r="C419" s="3">
        <v>6</v>
      </c>
      <c r="D419" s="3">
        <v>48</v>
      </c>
      <c r="E419" s="3" t="s">
        <v>10</v>
      </c>
      <c r="F419" t="s">
        <v>36</v>
      </c>
      <c r="G419">
        <v>0.01</v>
      </c>
    </row>
    <row r="420" spans="1:9" x14ac:dyDescent="0.25">
      <c r="A420" s="2">
        <v>42726</v>
      </c>
      <c r="B420">
        <v>1</v>
      </c>
      <c r="C420">
        <v>1</v>
      </c>
      <c r="D420">
        <v>9</v>
      </c>
      <c r="E420" t="s">
        <v>10</v>
      </c>
      <c r="F420" t="s">
        <v>17</v>
      </c>
      <c r="G420">
        <v>0.2</v>
      </c>
      <c r="H420" t="s">
        <v>15</v>
      </c>
    </row>
    <row r="421" spans="1:9" x14ac:dyDescent="0.25">
      <c r="A421" s="2">
        <v>42726</v>
      </c>
      <c r="B421">
        <v>1</v>
      </c>
      <c r="C421">
        <v>2</v>
      </c>
      <c r="D421">
        <v>37</v>
      </c>
      <c r="E421" t="s">
        <v>10</v>
      </c>
      <c r="F421" t="s">
        <v>28</v>
      </c>
      <c r="G421">
        <v>0.05</v>
      </c>
      <c r="H421" t="s">
        <v>18</v>
      </c>
      <c r="I421">
        <v>20</v>
      </c>
    </row>
    <row r="422" spans="1:9" x14ac:dyDescent="0.25">
      <c r="A422" s="2">
        <v>42726</v>
      </c>
      <c r="B422">
        <v>1</v>
      </c>
      <c r="C422">
        <v>2</v>
      </c>
      <c r="D422">
        <v>45</v>
      </c>
      <c r="E422" t="s">
        <v>10</v>
      </c>
      <c r="F422" t="s">
        <v>28</v>
      </c>
      <c r="G422">
        <v>0.05</v>
      </c>
      <c r="H422" t="s">
        <v>15</v>
      </c>
    </row>
    <row r="423" spans="1:9" x14ac:dyDescent="0.25">
      <c r="A423" s="2">
        <v>42726</v>
      </c>
      <c r="B423">
        <v>1</v>
      </c>
      <c r="C423">
        <v>2</v>
      </c>
      <c r="D423">
        <v>46</v>
      </c>
      <c r="E423" t="s">
        <v>10</v>
      </c>
      <c r="F423" t="s">
        <v>28</v>
      </c>
      <c r="G423">
        <v>0.05</v>
      </c>
      <c r="H423" t="s">
        <v>15</v>
      </c>
    </row>
    <row r="424" spans="1:9" x14ac:dyDescent="0.25">
      <c r="A424" s="2">
        <v>42726</v>
      </c>
      <c r="B424">
        <v>1</v>
      </c>
      <c r="C424">
        <v>1</v>
      </c>
      <c r="D424">
        <v>7</v>
      </c>
      <c r="E424" t="s">
        <v>10</v>
      </c>
      <c r="F424" t="s">
        <v>19</v>
      </c>
      <c r="G424">
        <v>0.1</v>
      </c>
      <c r="H424" t="s">
        <v>18</v>
      </c>
      <c r="I424">
        <v>10</v>
      </c>
    </row>
    <row r="425" spans="1:9" x14ac:dyDescent="0.25">
      <c r="A425" s="4">
        <v>42727</v>
      </c>
      <c r="B425" s="3">
        <v>2</v>
      </c>
      <c r="C425" s="3">
        <v>8</v>
      </c>
      <c r="D425" s="3">
        <v>50</v>
      </c>
      <c r="E425" s="3" t="s">
        <v>10</v>
      </c>
      <c r="F425" t="s">
        <v>39</v>
      </c>
      <c r="G425">
        <v>0.1</v>
      </c>
    </row>
    <row r="426" spans="1:9" x14ac:dyDescent="0.25">
      <c r="A426" s="2">
        <v>42725</v>
      </c>
      <c r="B426">
        <v>3</v>
      </c>
      <c r="C426">
        <v>11</v>
      </c>
      <c r="D426">
        <v>36</v>
      </c>
      <c r="E426" t="s">
        <v>11</v>
      </c>
      <c r="F426" t="s">
        <v>39</v>
      </c>
      <c r="G426">
        <v>0.05</v>
      </c>
    </row>
    <row r="427" spans="1:9" x14ac:dyDescent="0.25">
      <c r="A427" s="2">
        <v>42725</v>
      </c>
      <c r="B427">
        <v>3</v>
      </c>
      <c r="C427">
        <v>11</v>
      </c>
      <c r="D427">
        <v>42</v>
      </c>
      <c r="E427" t="s">
        <v>10</v>
      </c>
      <c r="F427" t="s">
        <v>39</v>
      </c>
      <c r="G427">
        <v>0.1</v>
      </c>
    </row>
    <row r="428" spans="1:9" x14ac:dyDescent="0.25">
      <c r="A428" s="2">
        <v>42725</v>
      </c>
      <c r="B428">
        <v>3</v>
      </c>
      <c r="C428">
        <v>10</v>
      </c>
      <c r="D428">
        <v>1</v>
      </c>
      <c r="E428" t="s">
        <v>10</v>
      </c>
      <c r="F428" t="s">
        <v>41</v>
      </c>
      <c r="G428">
        <v>0.01</v>
      </c>
      <c r="H428" t="s">
        <v>42</v>
      </c>
      <c r="I428">
        <v>0.05</v>
      </c>
    </row>
    <row r="429" spans="1:9" x14ac:dyDescent="0.25">
      <c r="A429" s="2">
        <v>42726</v>
      </c>
      <c r="B429">
        <v>1</v>
      </c>
      <c r="C429">
        <v>3</v>
      </c>
      <c r="D429">
        <v>3</v>
      </c>
      <c r="E429" t="s">
        <v>10</v>
      </c>
    </row>
    <row r="430" spans="1:9" x14ac:dyDescent="0.25">
      <c r="A430" s="2">
        <v>42726</v>
      </c>
      <c r="B430">
        <v>1</v>
      </c>
      <c r="C430">
        <v>3</v>
      </c>
      <c r="D430">
        <v>4</v>
      </c>
      <c r="E430" t="s">
        <v>11</v>
      </c>
    </row>
    <row r="431" spans="1:9" x14ac:dyDescent="0.25">
      <c r="A431" s="2">
        <v>42726</v>
      </c>
      <c r="B431">
        <v>1</v>
      </c>
      <c r="C431">
        <v>3</v>
      </c>
      <c r="D431">
        <v>5</v>
      </c>
      <c r="E431" t="s">
        <v>11</v>
      </c>
    </row>
    <row r="432" spans="1:9" x14ac:dyDescent="0.25">
      <c r="A432" s="2">
        <v>42726</v>
      </c>
      <c r="B432">
        <v>1</v>
      </c>
      <c r="C432">
        <v>3</v>
      </c>
      <c r="D432">
        <v>6</v>
      </c>
      <c r="E432" t="s">
        <v>11</v>
      </c>
    </row>
    <row r="433" spans="1:5" x14ac:dyDescent="0.25">
      <c r="A433" s="2">
        <v>42726</v>
      </c>
      <c r="B433">
        <v>1</v>
      </c>
      <c r="C433">
        <v>3</v>
      </c>
      <c r="D433">
        <v>7</v>
      </c>
      <c r="E433" t="s">
        <v>10</v>
      </c>
    </row>
    <row r="434" spans="1:5" x14ac:dyDescent="0.25">
      <c r="A434" s="2">
        <v>42726</v>
      </c>
      <c r="B434">
        <v>1</v>
      </c>
      <c r="C434">
        <v>3</v>
      </c>
      <c r="D434">
        <v>9</v>
      </c>
      <c r="E434" t="s">
        <v>10</v>
      </c>
    </row>
    <row r="435" spans="1:5" x14ac:dyDescent="0.25">
      <c r="A435" s="2">
        <v>42726</v>
      </c>
      <c r="B435">
        <v>1</v>
      </c>
      <c r="C435">
        <v>3</v>
      </c>
      <c r="D435">
        <v>11</v>
      </c>
      <c r="E435" t="s">
        <v>10</v>
      </c>
    </row>
    <row r="436" spans="1:5" x14ac:dyDescent="0.25">
      <c r="A436" s="2">
        <v>42726</v>
      </c>
      <c r="B436">
        <v>1</v>
      </c>
      <c r="C436">
        <v>3</v>
      </c>
      <c r="D436">
        <v>13</v>
      </c>
      <c r="E436" t="s">
        <v>10</v>
      </c>
    </row>
    <row r="437" spans="1:5" x14ac:dyDescent="0.25">
      <c r="A437" s="2">
        <v>42726</v>
      </c>
      <c r="B437">
        <v>1</v>
      </c>
      <c r="C437">
        <v>3</v>
      </c>
      <c r="D437">
        <v>23</v>
      </c>
      <c r="E437" t="s">
        <v>10</v>
      </c>
    </row>
    <row r="438" spans="1:5" x14ac:dyDescent="0.25">
      <c r="A438" s="2">
        <v>42726</v>
      </c>
      <c r="B438">
        <v>1</v>
      </c>
      <c r="C438">
        <v>3</v>
      </c>
      <c r="D438">
        <v>29</v>
      </c>
      <c r="E438" t="s">
        <v>10</v>
      </c>
    </row>
    <row r="439" spans="1:5" x14ac:dyDescent="0.25">
      <c r="A439" s="2">
        <v>42726</v>
      </c>
      <c r="B439">
        <v>1</v>
      </c>
      <c r="C439">
        <v>3</v>
      </c>
      <c r="D439">
        <v>44</v>
      </c>
      <c r="E439" t="s">
        <v>10</v>
      </c>
    </row>
    <row r="440" spans="1:5" x14ac:dyDescent="0.25">
      <c r="A440" s="2">
        <v>42726</v>
      </c>
      <c r="B440">
        <v>1</v>
      </c>
      <c r="C440">
        <v>3</v>
      </c>
      <c r="D440">
        <v>48</v>
      </c>
      <c r="E440" t="s">
        <v>11</v>
      </c>
    </row>
    <row r="441" spans="1:5" x14ac:dyDescent="0.25">
      <c r="A441" s="2">
        <v>42726</v>
      </c>
      <c r="B441">
        <v>1</v>
      </c>
      <c r="C441">
        <v>4</v>
      </c>
      <c r="D441">
        <v>1</v>
      </c>
      <c r="E441" t="s">
        <v>10</v>
      </c>
    </row>
    <row r="442" spans="1:5" x14ac:dyDescent="0.25">
      <c r="A442" s="2">
        <v>42726</v>
      </c>
      <c r="B442">
        <v>1</v>
      </c>
      <c r="C442">
        <v>4</v>
      </c>
      <c r="D442">
        <v>7</v>
      </c>
      <c r="E442" t="s">
        <v>10</v>
      </c>
    </row>
    <row r="443" spans="1:5" x14ac:dyDescent="0.25">
      <c r="A443" s="2">
        <v>42726</v>
      </c>
      <c r="B443">
        <v>1</v>
      </c>
      <c r="C443">
        <v>4</v>
      </c>
      <c r="D443">
        <v>8</v>
      </c>
      <c r="E443" t="s">
        <v>10</v>
      </c>
    </row>
    <row r="444" spans="1:5" x14ac:dyDescent="0.25">
      <c r="A444" s="2">
        <v>42726</v>
      </c>
      <c r="B444">
        <v>1</v>
      </c>
      <c r="C444">
        <v>4</v>
      </c>
      <c r="D444">
        <v>10</v>
      </c>
      <c r="E444" t="s">
        <v>10</v>
      </c>
    </row>
    <row r="445" spans="1:5" x14ac:dyDescent="0.25">
      <c r="A445" s="2">
        <v>42726</v>
      </c>
      <c r="B445">
        <v>1</v>
      </c>
      <c r="C445">
        <v>4</v>
      </c>
      <c r="D445">
        <v>11</v>
      </c>
      <c r="E445" t="s">
        <v>10</v>
      </c>
    </row>
    <row r="446" spans="1:5" x14ac:dyDescent="0.25">
      <c r="A446" s="2">
        <v>42726</v>
      </c>
      <c r="B446">
        <v>1</v>
      </c>
      <c r="C446">
        <v>4</v>
      </c>
      <c r="D446">
        <v>14</v>
      </c>
      <c r="E446" t="s">
        <v>10</v>
      </c>
    </row>
    <row r="447" spans="1:5" x14ac:dyDescent="0.25">
      <c r="A447" s="2">
        <v>42726</v>
      </c>
      <c r="B447">
        <v>1</v>
      </c>
      <c r="C447">
        <v>4</v>
      </c>
      <c r="D447">
        <v>15</v>
      </c>
      <c r="E447" t="s">
        <v>10</v>
      </c>
    </row>
    <row r="448" spans="1:5" x14ac:dyDescent="0.25">
      <c r="A448" s="2">
        <v>42726</v>
      </c>
      <c r="B448">
        <v>1</v>
      </c>
      <c r="C448">
        <v>4</v>
      </c>
      <c r="D448">
        <v>20</v>
      </c>
      <c r="E448" t="s">
        <v>10</v>
      </c>
    </row>
    <row r="449" spans="1:11" x14ac:dyDescent="0.25">
      <c r="A449" s="2">
        <v>42726</v>
      </c>
      <c r="B449">
        <v>1</v>
      </c>
      <c r="C449">
        <v>4</v>
      </c>
      <c r="D449">
        <v>22</v>
      </c>
      <c r="E449" t="s">
        <v>10</v>
      </c>
    </row>
    <row r="450" spans="1:11" x14ac:dyDescent="0.25">
      <c r="A450" s="2">
        <v>42726</v>
      </c>
      <c r="B450">
        <v>1</v>
      </c>
      <c r="C450">
        <v>4</v>
      </c>
      <c r="D450">
        <v>25</v>
      </c>
      <c r="E450" t="s">
        <v>10</v>
      </c>
    </row>
    <row r="451" spans="1:11" x14ac:dyDescent="0.25">
      <c r="A451" s="2">
        <v>42726</v>
      </c>
      <c r="B451">
        <v>1</v>
      </c>
      <c r="C451">
        <v>4</v>
      </c>
      <c r="D451">
        <v>27</v>
      </c>
      <c r="E451" t="s">
        <v>10</v>
      </c>
    </row>
    <row r="452" spans="1:11" x14ac:dyDescent="0.25">
      <c r="A452" s="2">
        <v>42726</v>
      </c>
      <c r="B452">
        <v>1</v>
      </c>
      <c r="C452">
        <v>4</v>
      </c>
      <c r="D452">
        <v>28</v>
      </c>
      <c r="E452" t="s">
        <v>10</v>
      </c>
    </row>
    <row r="453" spans="1:11" x14ac:dyDescent="0.25">
      <c r="A453" s="2">
        <v>42726</v>
      </c>
      <c r="B453">
        <v>1</v>
      </c>
      <c r="C453">
        <v>4</v>
      </c>
      <c r="D453">
        <v>30</v>
      </c>
      <c r="E453" t="s">
        <v>10</v>
      </c>
    </row>
    <row r="454" spans="1:11" x14ac:dyDescent="0.25">
      <c r="A454" s="2">
        <v>42726</v>
      </c>
      <c r="B454">
        <v>1</v>
      </c>
      <c r="C454">
        <v>4</v>
      </c>
      <c r="D454">
        <v>31</v>
      </c>
      <c r="E454" t="s">
        <v>10</v>
      </c>
    </row>
    <row r="455" spans="1:11" x14ac:dyDescent="0.25">
      <c r="A455" s="2">
        <v>42726</v>
      </c>
      <c r="B455">
        <v>1</v>
      </c>
      <c r="C455">
        <v>4</v>
      </c>
      <c r="D455">
        <v>43</v>
      </c>
      <c r="E455" t="s">
        <v>10</v>
      </c>
    </row>
    <row r="456" spans="1:11" x14ac:dyDescent="0.25">
      <c r="A456" s="2">
        <v>42726</v>
      </c>
      <c r="B456">
        <v>1</v>
      </c>
      <c r="C456">
        <v>4</v>
      </c>
      <c r="D456">
        <v>45</v>
      </c>
      <c r="E456" t="s">
        <v>10</v>
      </c>
    </row>
    <row r="457" spans="1:11" x14ac:dyDescent="0.25">
      <c r="A457" s="2">
        <v>42726</v>
      </c>
      <c r="B457">
        <v>1</v>
      </c>
      <c r="C457">
        <v>4</v>
      </c>
      <c r="D457">
        <v>46</v>
      </c>
      <c r="E457" t="s">
        <v>10</v>
      </c>
    </row>
    <row r="458" spans="1:11" x14ac:dyDescent="0.25">
      <c r="A458" s="2">
        <v>42726</v>
      </c>
      <c r="B458">
        <v>1</v>
      </c>
      <c r="C458">
        <v>4</v>
      </c>
      <c r="D458">
        <v>47</v>
      </c>
      <c r="E458" t="s">
        <v>10</v>
      </c>
    </row>
    <row r="459" spans="1:11" x14ac:dyDescent="0.25">
      <c r="A459" s="2">
        <v>42726</v>
      </c>
      <c r="B459">
        <v>1</v>
      </c>
      <c r="C459">
        <v>4</v>
      </c>
      <c r="D459">
        <v>48</v>
      </c>
      <c r="E459" t="s">
        <v>10</v>
      </c>
    </row>
    <row r="460" spans="1:11" x14ac:dyDescent="0.25">
      <c r="A460" s="2">
        <v>42726</v>
      </c>
      <c r="B460">
        <v>1</v>
      </c>
      <c r="C460">
        <v>4</v>
      </c>
      <c r="D460">
        <v>49</v>
      </c>
      <c r="E460" t="s">
        <v>10</v>
      </c>
    </row>
    <row r="461" spans="1:11" x14ac:dyDescent="0.25">
      <c r="A461" s="2">
        <v>42726</v>
      </c>
      <c r="B461">
        <v>1</v>
      </c>
      <c r="C461">
        <v>4</v>
      </c>
      <c r="D461">
        <v>50</v>
      </c>
      <c r="E461" t="s">
        <v>10</v>
      </c>
    </row>
    <row r="462" spans="1:11" x14ac:dyDescent="0.25">
      <c r="A462" s="4">
        <v>42727</v>
      </c>
      <c r="B462" s="3">
        <v>2</v>
      </c>
      <c r="C462" s="3">
        <v>5</v>
      </c>
      <c r="D462" s="3">
        <v>2</v>
      </c>
      <c r="E462" s="3" t="s">
        <v>11</v>
      </c>
      <c r="F462" s="3"/>
      <c r="G462" s="3"/>
      <c r="H462" s="3"/>
      <c r="I462" s="3"/>
      <c r="J462" s="3"/>
      <c r="K462" s="3"/>
    </row>
    <row r="463" spans="1:11" x14ac:dyDescent="0.25">
      <c r="A463" s="4">
        <v>42727</v>
      </c>
      <c r="B463" s="3">
        <v>2</v>
      </c>
      <c r="C463" s="3">
        <v>5</v>
      </c>
      <c r="D463" s="3">
        <v>4</v>
      </c>
      <c r="E463" s="3" t="s">
        <v>11</v>
      </c>
      <c r="F463" s="3"/>
      <c r="G463" s="3"/>
      <c r="H463" s="3"/>
      <c r="I463" s="3"/>
      <c r="J463" s="3"/>
      <c r="K463" s="3"/>
    </row>
    <row r="464" spans="1:11" x14ac:dyDescent="0.25">
      <c r="A464" s="4">
        <v>42727</v>
      </c>
      <c r="B464" s="3">
        <v>2</v>
      </c>
      <c r="C464" s="3">
        <v>5</v>
      </c>
      <c r="D464" s="3">
        <v>15</v>
      </c>
      <c r="E464" s="3" t="s">
        <v>10</v>
      </c>
      <c r="F464" s="3"/>
      <c r="G464" s="3"/>
      <c r="H464" s="3"/>
      <c r="I464" s="3"/>
      <c r="J464" s="3"/>
      <c r="K464" s="3"/>
    </row>
    <row r="465" spans="1:11" x14ac:dyDescent="0.25">
      <c r="A465" s="4">
        <v>42727</v>
      </c>
      <c r="B465" s="3">
        <v>2</v>
      </c>
      <c r="C465" s="3">
        <v>5</v>
      </c>
      <c r="D465" s="3">
        <v>31</v>
      </c>
      <c r="E465" s="3" t="s">
        <v>31</v>
      </c>
      <c r="F465" s="3"/>
      <c r="G465" s="3"/>
      <c r="H465" s="3"/>
      <c r="I465" s="3"/>
      <c r="J465" s="3"/>
      <c r="K465" s="3"/>
    </row>
    <row r="466" spans="1:11" x14ac:dyDescent="0.25">
      <c r="A466" s="4">
        <v>42727</v>
      </c>
      <c r="B466" s="3">
        <v>2</v>
      </c>
      <c r="C466" s="3">
        <v>5</v>
      </c>
      <c r="D466" s="3">
        <v>43</v>
      </c>
      <c r="E466" s="3" t="s">
        <v>11</v>
      </c>
      <c r="F466" s="3"/>
      <c r="G466" s="3"/>
      <c r="H466" s="3"/>
      <c r="I466" s="3"/>
      <c r="J466" s="3"/>
      <c r="K466" s="3"/>
    </row>
    <row r="467" spans="1:11" x14ac:dyDescent="0.25">
      <c r="A467" s="4">
        <v>42727</v>
      </c>
      <c r="B467" s="3">
        <v>2</v>
      </c>
      <c r="C467" s="3">
        <v>5</v>
      </c>
      <c r="D467" s="3">
        <v>44</v>
      </c>
      <c r="E467" s="3" t="s">
        <v>31</v>
      </c>
      <c r="F467" s="3"/>
      <c r="G467" s="3"/>
      <c r="H467" s="3"/>
      <c r="I467" s="3"/>
      <c r="J467" s="3"/>
      <c r="K467" s="3"/>
    </row>
    <row r="468" spans="1:11" x14ac:dyDescent="0.25">
      <c r="A468" s="4">
        <v>42727</v>
      </c>
      <c r="B468" s="3">
        <v>2</v>
      </c>
      <c r="C468" s="3">
        <v>5</v>
      </c>
      <c r="D468" s="3">
        <v>45</v>
      </c>
      <c r="E468" s="3" t="s">
        <v>31</v>
      </c>
      <c r="F468" s="3"/>
      <c r="G468" s="3"/>
      <c r="H468" s="3"/>
      <c r="I468" s="3"/>
      <c r="J468" s="3"/>
      <c r="K468" s="3"/>
    </row>
    <row r="469" spans="1:11" x14ac:dyDescent="0.25">
      <c r="A469" s="4">
        <v>42727</v>
      </c>
      <c r="B469" s="3">
        <v>2</v>
      </c>
      <c r="C469" s="3">
        <v>5</v>
      </c>
      <c r="D469" s="3">
        <v>46</v>
      </c>
      <c r="E469" s="3" t="s">
        <v>11</v>
      </c>
      <c r="F469" s="3"/>
      <c r="G469" s="3"/>
      <c r="H469" s="3"/>
      <c r="I469" s="3"/>
      <c r="J469" s="3"/>
      <c r="K469" s="3"/>
    </row>
    <row r="470" spans="1:11" x14ac:dyDescent="0.25">
      <c r="A470" s="4">
        <v>42727</v>
      </c>
      <c r="B470" s="3">
        <v>2</v>
      </c>
      <c r="C470" s="3">
        <v>5</v>
      </c>
      <c r="D470" s="3">
        <v>47</v>
      </c>
      <c r="E470" s="3" t="s">
        <v>10</v>
      </c>
      <c r="F470" s="3"/>
      <c r="G470" s="3"/>
      <c r="H470" s="3"/>
      <c r="I470" s="3"/>
      <c r="J470" s="3"/>
      <c r="K470" s="3"/>
    </row>
    <row r="471" spans="1:11" x14ac:dyDescent="0.25">
      <c r="A471" s="4">
        <v>42727</v>
      </c>
      <c r="B471" s="3">
        <v>2</v>
      </c>
      <c r="C471" s="3">
        <v>5</v>
      </c>
      <c r="D471" s="3">
        <v>48</v>
      </c>
      <c r="E471" s="3" t="s">
        <v>10</v>
      </c>
      <c r="F471" s="3"/>
      <c r="G471" s="3"/>
      <c r="H471" s="3"/>
      <c r="I471" s="3"/>
      <c r="J471" s="3"/>
      <c r="K471" s="3"/>
    </row>
    <row r="472" spans="1:11" x14ac:dyDescent="0.25">
      <c r="A472" s="4">
        <v>42727</v>
      </c>
      <c r="B472" s="3">
        <v>2</v>
      </c>
      <c r="C472" s="3">
        <v>5</v>
      </c>
      <c r="D472" s="3">
        <v>49</v>
      </c>
      <c r="E472" s="3" t="s">
        <v>10</v>
      </c>
      <c r="F472" s="3"/>
      <c r="G472" s="3"/>
      <c r="H472" s="3"/>
      <c r="I472" s="3"/>
      <c r="J472" s="3"/>
      <c r="K472" s="3"/>
    </row>
    <row r="473" spans="1:11" x14ac:dyDescent="0.25">
      <c r="A473" s="4">
        <v>42727</v>
      </c>
      <c r="B473" s="3">
        <v>2</v>
      </c>
      <c r="C473" s="3">
        <v>5</v>
      </c>
      <c r="D473" s="3">
        <v>50</v>
      </c>
      <c r="E473" s="3" t="s">
        <v>11</v>
      </c>
      <c r="F473" s="1"/>
      <c r="G473" s="1"/>
      <c r="H473" s="1"/>
      <c r="I473" s="1"/>
      <c r="J473" s="1"/>
      <c r="K473" s="1"/>
    </row>
    <row r="474" spans="1:11" x14ac:dyDescent="0.25">
      <c r="A474" s="4">
        <v>42727</v>
      </c>
      <c r="B474" s="3">
        <v>2</v>
      </c>
      <c r="C474" s="3">
        <v>6</v>
      </c>
      <c r="D474" s="3">
        <v>1</v>
      </c>
      <c r="E474" s="3" t="s">
        <v>11</v>
      </c>
    </row>
    <row r="475" spans="1:11" x14ac:dyDescent="0.25">
      <c r="A475" s="4">
        <v>42727</v>
      </c>
      <c r="B475" s="3">
        <v>2</v>
      </c>
      <c r="C475" s="3">
        <v>6</v>
      </c>
      <c r="D475" s="3">
        <v>22</v>
      </c>
      <c r="E475" s="3" t="s">
        <v>10</v>
      </c>
    </row>
    <row r="476" spans="1:11" x14ac:dyDescent="0.25">
      <c r="A476" s="4">
        <v>42727</v>
      </c>
      <c r="B476" s="3">
        <v>2</v>
      </c>
      <c r="C476" s="3">
        <v>6</v>
      </c>
      <c r="D476" s="3">
        <v>23</v>
      </c>
      <c r="E476" s="3" t="s">
        <v>11</v>
      </c>
    </row>
    <row r="477" spans="1:11" x14ac:dyDescent="0.25">
      <c r="A477" s="4">
        <v>42727</v>
      </c>
      <c r="B477" s="3">
        <v>2</v>
      </c>
      <c r="C477" s="3">
        <v>6</v>
      </c>
      <c r="D477" s="3">
        <v>24</v>
      </c>
      <c r="E477" s="3" t="s">
        <v>11</v>
      </c>
    </row>
    <row r="478" spans="1:11" x14ac:dyDescent="0.25">
      <c r="A478" s="4">
        <v>42727</v>
      </c>
      <c r="B478" s="3">
        <v>2</v>
      </c>
      <c r="C478" s="3">
        <v>6</v>
      </c>
      <c r="D478" s="3">
        <v>25</v>
      </c>
      <c r="E478" s="3" t="s">
        <v>10</v>
      </c>
    </row>
    <row r="479" spans="1:11" x14ac:dyDescent="0.25">
      <c r="A479" s="4">
        <v>42727</v>
      </c>
      <c r="B479" s="3">
        <v>2</v>
      </c>
      <c r="C479" s="3">
        <v>6</v>
      </c>
      <c r="D479" s="3">
        <v>26</v>
      </c>
      <c r="E479" s="3" t="s">
        <v>30</v>
      </c>
    </row>
    <row r="480" spans="1:11" x14ac:dyDescent="0.25">
      <c r="A480" s="4">
        <v>42727</v>
      </c>
      <c r="B480" s="3">
        <v>2</v>
      </c>
      <c r="C480" s="3">
        <v>6</v>
      </c>
      <c r="D480" s="3">
        <v>28</v>
      </c>
      <c r="E480" s="3" t="s">
        <v>11</v>
      </c>
    </row>
    <row r="481" spans="1:5" x14ac:dyDescent="0.25">
      <c r="A481" s="4">
        <v>42727</v>
      </c>
      <c r="B481" s="3">
        <v>2</v>
      </c>
      <c r="C481" s="3">
        <v>6</v>
      </c>
      <c r="D481" s="3">
        <v>37</v>
      </c>
      <c r="E481" s="3" t="s">
        <v>10</v>
      </c>
    </row>
    <row r="482" spans="1:5" x14ac:dyDescent="0.25">
      <c r="A482" s="4">
        <v>42727</v>
      </c>
      <c r="B482" s="3">
        <v>2</v>
      </c>
      <c r="C482" s="3">
        <v>6</v>
      </c>
      <c r="D482" s="3">
        <v>41</v>
      </c>
      <c r="E482" s="3" t="s">
        <v>10</v>
      </c>
    </row>
    <row r="483" spans="1:5" x14ac:dyDescent="0.25">
      <c r="A483" s="4">
        <v>42727</v>
      </c>
      <c r="B483" s="3">
        <v>2</v>
      </c>
      <c r="C483" s="3">
        <v>6</v>
      </c>
      <c r="D483" s="3">
        <v>42</v>
      </c>
      <c r="E483" s="3" t="s">
        <v>11</v>
      </c>
    </row>
    <row r="484" spans="1:5" x14ac:dyDescent="0.25">
      <c r="A484" s="4">
        <v>42727</v>
      </c>
      <c r="B484" s="3">
        <v>2</v>
      </c>
      <c r="C484" s="3">
        <v>6</v>
      </c>
      <c r="D484" s="3">
        <v>43</v>
      </c>
      <c r="E484" s="3" t="s">
        <v>11</v>
      </c>
    </row>
    <row r="485" spans="1:5" x14ac:dyDescent="0.25">
      <c r="A485" s="4">
        <v>42727</v>
      </c>
      <c r="B485" s="3">
        <v>2</v>
      </c>
      <c r="C485" s="3">
        <v>6</v>
      </c>
      <c r="D485" s="3">
        <v>44</v>
      </c>
      <c r="E485" s="3" t="s">
        <v>30</v>
      </c>
    </row>
    <row r="486" spans="1:5" x14ac:dyDescent="0.25">
      <c r="A486" s="4">
        <v>42727</v>
      </c>
      <c r="B486" s="3">
        <v>2</v>
      </c>
      <c r="C486" s="3">
        <v>6</v>
      </c>
      <c r="D486" s="3">
        <v>46</v>
      </c>
      <c r="E486" s="3" t="s">
        <v>10</v>
      </c>
    </row>
    <row r="487" spans="1:5" x14ac:dyDescent="0.25">
      <c r="A487" s="4">
        <v>42727</v>
      </c>
      <c r="B487" s="3">
        <v>2</v>
      </c>
      <c r="C487" s="3">
        <v>6</v>
      </c>
      <c r="D487" s="3">
        <v>47</v>
      </c>
      <c r="E487" s="3" t="s">
        <v>11</v>
      </c>
    </row>
    <row r="488" spans="1:5" x14ac:dyDescent="0.25">
      <c r="A488" s="4">
        <v>42727</v>
      </c>
      <c r="B488" s="3">
        <v>2</v>
      </c>
      <c r="C488" s="3">
        <v>7</v>
      </c>
      <c r="D488" s="3">
        <v>1</v>
      </c>
      <c r="E488" s="3" t="s">
        <v>10</v>
      </c>
    </row>
    <row r="489" spans="1:5" x14ac:dyDescent="0.25">
      <c r="A489" s="4">
        <v>42727</v>
      </c>
      <c r="B489" s="3">
        <v>2</v>
      </c>
      <c r="C489" s="3">
        <v>7</v>
      </c>
      <c r="D489" s="3">
        <v>2</v>
      </c>
      <c r="E489" s="3" t="s">
        <v>10</v>
      </c>
    </row>
    <row r="490" spans="1:5" x14ac:dyDescent="0.25">
      <c r="A490" s="4">
        <v>42727</v>
      </c>
      <c r="B490" s="3">
        <v>2</v>
      </c>
      <c r="C490" s="3">
        <v>7</v>
      </c>
      <c r="D490" s="3">
        <v>9</v>
      </c>
      <c r="E490" s="3" t="s">
        <v>10</v>
      </c>
    </row>
    <row r="491" spans="1:5" x14ac:dyDescent="0.25">
      <c r="A491" s="4">
        <v>42727</v>
      </c>
      <c r="B491" s="3">
        <v>2</v>
      </c>
      <c r="C491" s="3">
        <v>7</v>
      </c>
      <c r="D491" s="3">
        <v>10</v>
      </c>
      <c r="E491" s="3" t="s">
        <v>10</v>
      </c>
    </row>
    <row r="492" spans="1:5" x14ac:dyDescent="0.25">
      <c r="A492" s="4">
        <v>42727</v>
      </c>
      <c r="B492" s="3">
        <v>2</v>
      </c>
      <c r="C492" s="3">
        <v>7</v>
      </c>
      <c r="D492" s="3">
        <v>11</v>
      </c>
      <c r="E492" s="3" t="s">
        <v>10</v>
      </c>
    </row>
    <row r="493" spans="1:5" x14ac:dyDescent="0.25">
      <c r="A493" s="4">
        <v>42727</v>
      </c>
      <c r="B493" s="3">
        <v>2</v>
      </c>
      <c r="C493" s="3">
        <v>7</v>
      </c>
      <c r="D493" s="3">
        <v>13</v>
      </c>
      <c r="E493" s="3" t="s">
        <v>10</v>
      </c>
    </row>
    <row r="494" spans="1:5" x14ac:dyDescent="0.25">
      <c r="A494" s="4">
        <v>42727</v>
      </c>
      <c r="B494" s="3">
        <v>2</v>
      </c>
      <c r="C494" s="3">
        <v>7</v>
      </c>
      <c r="D494" s="3">
        <v>16</v>
      </c>
      <c r="E494" s="3" t="s">
        <v>10</v>
      </c>
    </row>
    <row r="495" spans="1:5" x14ac:dyDescent="0.25">
      <c r="A495" s="4">
        <v>42727</v>
      </c>
      <c r="B495" s="3">
        <v>2</v>
      </c>
      <c r="C495" s="3">
        <v>7</v>
      </c>
      <c r="D495" s="3">
        <v>17</v>
      </c>
      <c r="E495" s="3" t="s">
        <v>10</v>
      </c>
    </row>
    <row r="496" spans="1:5" x14ac:dyDescent="0.25">
      <c r="A496" s="4">
        <v>42727</v>
      </c>
      <c r="B496" s="3">
        <v>2</v>
      </c>
      <c r="C496" s="3">
        <v>7</v>
      </c>
      <c r="D496" s="3">
        <v>21</v>
      </c>
      <c r="E496" s="3" t="s">
        <v>10</v>
      </c>
    </row>
    <row r="497" spans="1:5" x14ac:dyDescent="0.25">
      <c r="A497" s="4">
        <v>42727</v>
      </c>
      <c r="B497" s="3">
        <v>2</v>
      </c>
      <c r="C497" s="3">
        <v>7</v>
      </c>
      <c r="D497" s="3">
        <v>22</v>
      </c>
      <c r="E497" s="3" t="s">
        <v>10</v>
      </c>
    </row>
    <row r="498" spans="1:5" x14ac:dyDescent="0.25">
      <c r="A498" s="4">
        <v>42727</v>
      </c>
      <c r="B498" s="3">
        <v>2</v>
      </c>
      <c r="C498" s="3">
        <v>7</v>
      </c>
      <c r="D498" s="3">
        <v>23</v>
      </c>
      <c r="E498" s="3" t="s">
        <v>10</v>
      </c>
    </row>
    <row r="499" spans="1:5" x14ac:dyDescent="0.25">
      <c r="A499" s="4">
        <v>42727</v>
      </c>
      <c r="B499" s="3">
        <v>2</v>
      </c>
      <c r="C499" s="3">
        <v>7</v>
      </c>
      <c r="D499" s="3">
        <v>25</v>
      </c>
      <c r="E499" s="3" t="s">
        <v>10</v>
      </c>
    </row>
    <row r="500" spans="1:5" x14ac:dyDescent="0.25">
      <c r="A500" s="4">
        <v>42727</v>
      </c>
      <c r="B500" s="3">
        <v>2</v>
      </c>
      <c r="C500" s="3">
        <v>7</v>
      </c>
      <c r="D500" s="3">
        <v>27</v>
      </c>
      <c r="E500" s="3" t="s">
        <v>10</v>
      </c>
    </row>
    <row r="501" spans="1:5" x14ac:dyDescent="0.25">
      <c r="A501" s="4">
        <v>42727</v>
      </c>
      <c r="B501" s="3">
        <v>2</v>
      </c>
      <c r="C501" s="3">
        <v>7</v>
      </c>
      <c r="D501" s="3">
        <v>29</v>
      </c>
      <c r="E501" s="3" t="s">
        <v>10</v>
      </c>
    </row>
    <row r="502" spans="1:5" x14ac:dyDescent="0.25">
      <c r="A502" s="4">
        <v>42727</v>
      </c>
      <c r="B502" s="3">
        <v>2</v>
      </c>
      <c r="C502" s="3">
        <v>7</v>
      </c>
      <c r="D502" s="3">
        <v>31</v>
      </c>
      <c r="E502" s="3" t="s">
        <v>10</v>
      </c>
    </row>
    <row r="503" spans="1:5" x14ac:dyDescent="0.25">
      <c r="A503" s="4">
        <v>42727</v>
      </c>
      <c r="B503" s="3">
        <v>2</v>
      </c>
      <c r="C503" s="3">
        <v>7</v>
      </c>
      <c r="D503" s="3">
        <v>32</v>
      </c>
      <c r="E503" s="3" t="s">
        <v>10</v>
      </c>
    </row>
    <row r="504" spans="1:5" x14ac:dyDescent="0.25">
      <c r="A504" s="4">
        <v>42727</v>
      </c>
      <c r="B504" s="3">
        <v>2</v>
      </c>
      <c r="C504" s="3">
        <v>7</v>
      </c>
      <c r="D504" s="3">
        <v>34</v>
      </c>
      <c r="E504" s="3" t="s">
        <v>10</v>
      </c>
    </row>
    <row r="505" spans="1:5" x14ac:dyDescent="0.25">
      <c r="A505" s="4">
        <v>42727</v>
      </c>
      <c r="B505" s="3">
        <v>2</v>
      </c>
      <c r="C505" s="3">
        <v>7</v>
      </c>
      <c r="D505" s="3">
        <v>37</v>
      </c>
      <c r="E505" s="3" t="s">
        <v>10</v>
      </c>
    </row>
    <row r="506" spans="1:5" x14ac:dyDescent="0.25">
      <c r="A506" s="4">
        <v>42727</v>
      </c>
      <c r="B506" s="3">
        <v>2</v>
      </c>
      <c r="C506" s="3">
        <v>7</v>
      </c>
      <c r="D506" s="3">
        <v>38</v>
      </c>
      <c r="E506" s="3" t="s">
        <v>10</v>
      </c>
    </row>
    <row r="507" spans="1:5" x14ac:dyDescent="0.25">
      <c r="A507" s="4">
        <v>42727</v>
      </c>
      <c r="B507" s="3">
        <v>2</v>
      </c>
      <c r="C507" s="3">
        <v>7</v>
      </c>
      <c r="D507" s="3">
        <v>40</v>
      </c>
      <c r="E507" s="3" t="s">
        <v>10</v>
      </c>
    </row>
    <row r="508" spans="1:5" x14ac:dyDescent="0.25">
      <c r="A508" s="4">
        <v>42727</v>
      </c>
      <c r="B508" s="3">
        <v>2</v>
      </c>
      <c r="C508" s="3">
        <v>7</v>
      </c>
      <c r="D508" s="3">
        <v>43</v>
      </c>
      <c r="E508" s="3" t="s">
        <v>10</v>
      </c>
    </row>
    <row r="509" spans="1:5" x14ac:dyDescent="0.25">
      <c r="A509" s="4">
        <v>42727</v>
      </c>
      <c r="B509" s="3">
        <v>2</v>
      </c>
      <c r="C509" s="3">
        <v>7</v>
      </c>
      <c r="D509" s="3">
        <v>47</v>
      </c>
      <c r="E509" s="3" t="s">
        <v>10</v>
      </c>
    </row>
    <row r="510" spans="1:5" x14ac:dyDescent="0.25">
      <c r="A510" s="4">
        <v>42727</v>
      </c>
      <c r="B510" s="3">
        <v>2</v>
      </c>
      <c r="C510" s="3">
        <v>7</v>
      </c>
      <c r="D510" s="3">
        <v>49</v>
      </c>
      <c r="E510" s="3" t="s">
        <v>10</v>
      </c>
    </row>
    <row r="511" spans="1:5" x14ac:dyDescent="0.25">
      <c r="A511" s="4">
        <v>42727</v>
      </c>
      <c r="B511" s="3">
        <v>2</v>
      </c>
      <c r="C511" s="3">
        <v>7</v>
      </c>
      <c r="D511" s="3">
        <v>50</v>
      </c>
      <c r="E511" s="3" t="s">
        <v>10</v>
      </c>
    </row>
    <row r="512" spans="1:5" x14ac:dyDescent="0.25">
      <c r="A512" s="4">
        <v>42727</v>
      </c>
      <c r="B512" s="3">
        <v>2</v>
      </c>
      <c r="C512" s="3">
        <v>8</v>
      </c>
      <c r="D512" s="3">
        <v>2</v>
      </c>
      <c r="E512" s="3" t="s">
        <v>10</v>
      </c>
    </row>
    <row r="513" spans="1:5" x14ac:dyDescent="0.25">
      <c r="A513" s="4">
        <v>42727</v>
      </c>
      <c r="B513" s="3">
        <v>2</v>
      </c>
      <c r="C513" s="3">
        <v>8</v>
      </c>
      <c r="D513" s="3">
        <v>3</v>
      </c>
      <c r="E513" s="3" t="s">
        <v>31</v>
      </c>
    </row>
    <row r="514" spans="1:5" x14ac:dyDescent="0.25">
      <c r="A514" s="4">
        <v>42727</v>
      </c>
      <c r="B514" s="3">
        <v>2</v>
      </c>
      <c r="C514" s="3">
        <v>8</v>
      </c>
      <c r="D514" s="3">
        <v>7</v>
      </c>
      <c r="E514" s="3" t="s">
        <v>10</v>
      </c>
    </row>
    <row r="515" spans="1:5" x14ac:dyDescent="0.25">
      <c r="A515" s="4">
        <v>42727</v>
      </c>
      <c r="B515" s="3">
        <v>2</v>
      </c>
      <c r="C515" s="3">
        <v>8</v>
      </c>
      <c r="D515" s="3">
        <v>10</v>
      </c>
      <c r="E515" s="3" t="s">
        <v>10</v>
      </c>
    </row>
    <row r="516" spans="1:5" x14ac:dyDescent="0.25">
      <c r="A516" s="4">
        <v>42727</v>
      </c>
      <c r="B516" s="3">
        <v>2</v>
      </c>
      <c r="C516" s="3">
        <v>8</v>
      </c>
      <c r="D516" s="3">
        <v>12</v>
      </c>
      <c r="E516" s="3" t="s">
        <v>10</v>
      </c>
    </row>
    <row r="517" spans="1:5" x14ac:dyDescent="0.25">
      <c r="A517" s="4">
        <v>42727</v>
      </c>
      <c r="B517" s="3">
        <v>2</v>
      </c>
      <c r="C517" s="3">
        <v>8</v>
      </c>
      <c r="D517" s="3">
        <v>13</v>
      </c>
      <c r="E517" s="3" t="s">
        <v>10</v>
      </c>
    </row>
    <row r="518" spans="1:5" x14ac:dyDescent="0.25">
      <c r="A518" s="4">
        <v>42727</v>
      </c>
      <c r="B518" s="3">
        <v>2</v>
      </c>
      <c r="C518" s="3">
        <v>8</v>
      </c>
      <c r="D518" s="3">
        <v>18</v>
      </c>
      <c r="E518" s="3" t="s">
        <v>10</v>
      </c>
    </row>
    <row r="519" spans="1:5" x14ac:dyDescent="0.25">
      <c r="A519" s="4">
        <v>42727</v>
      </c>
      <c r="B519" s="3">
        <v>2</v>
      </c>
      <c r="C519" s="3">
        <v>8</v>
      </c>
      <c r="D519" s="3">
        <v>19</v>
      </c>
      <c r="E519" s="3" t="s">
        <v>10</v>
      </c>
    </row>
    <row r="520" spans="1:5" x14ac:dyDescent="0.25">
      <c r="A520" s="4">
        <v>42727</v>
      </c>
      <c r="B520" s="3">
        <v>2</v>
      </c>
      <c r="C520" s="3">
        <v>8</v>
      </c>
      <c r="D520" s="3">
        <v>20</v>
      </c>
      <c r="E520" s="3" t="s">
        <v>10</v>
      </c>
    </row>
    <row r="521" spans="1:5" x14ac:dyDescent="0.25">
      <c r="A521" s="4">
        <v>42727</v>
      </c>
      <c r="B521" s="3">
        <v>2</v>
      </c>
      <c r="C521" s="3">
        <v>8</v>
      </c>
      <c r="D521" s="3">
        <v>21</v>
      </c>
      <c r="E521" s="3" t="s">
        <v>10</v>
      </c>
    </row>
    <row r="522" spans="1:5" x14ac:dyDescent="0.25">
      <c r="A522" s="4">
        <v>42727</v>
      </c>
      <c r="B522" s="3">
        <v>2</v>
      </c>
      <c r="C522" s="3">
        <v>8</v>
      </c>
      <c r="D522" s="3">
        <v>22</v>
      </c>
      <c r="E522" s="3" t="s">
        <v>10</v>
      </c>
    </row>
    <row r="523" spans="1:5" x14ac:dyDescent="0.25">
      <c r="A523" s="4">
        <v>42727</v>
      </c>
      <c r="B523" s="3">
        <v>2</v>
      </c>
      <c r="C523" s="3">
        <v>8</v>
      </c>
      <c r="D523" s="3">
        <v>28</v>
      </c>
      <c r="E523" s="3" t="s">
        <v>10</v>
      </c>
    </row>
    <row r="524" spans="1:5" x14ac:dyDescent="0.25">
      <c r="A524" s="4">
        <v>42727</v>
      </c>
      <c r="B524" s="3">
        <v>2</v>
      </c>
      <c r="C524" s="3">
        <v>8</v>
      </c>
      <c r="D524" s="3">
        <v>30</v>
      </c>
      <c r="E524" s="3" t="s">
        <v>10</v>
      </c>
    </row>
    <row r="525" spans="1:5" x14ac:dyDescent="0.25">
      <c r="A525" s="4">
        <v>42727</v>
      </c>
      <c r="B525" s="3">
        <v>2</v>
      </c>
      <c r="C525" s="3">
        <v>8</v>
      </c>
      <c r="D525" s="3">
        <v>31</v>
      </c>
      <c r="E525" s="3" t="s">
        <v>10</v>
      </c>
    </row>
    <row r="526" spans="1:5" x14ac:dyDescent="0.25">
      <c r="A526" s="4">
        <v>42727</v>
      </c>
      <c r="B526" s="3">
        <v>2</v>
      </c>
      <c r="C526" s="3">
        <v>8</v>
      </c>
      <c r="D526" s="3">
        <v>32</v>
      </c>
      <c r="E526" s="3" t="s">
        <v>10</v>
      </c>
    </row>
    <row r="527" spans="1:5" x14ac:dyDescent="0.25">
      <c r="A527" s="4">
        <v>42727</v>
      </c>
      <c r="B527" s="3">
        <v>2</v>
      </c>
      <c r="C527" s="3">
        <v>8</v>
      </c>
      <c r="D527" s="3">
        <v>35</v>
      </c>
      <c r="E527" s="3" t="s">
        <v>10</v>
      </c>
    </row>
    <row r="528" spans="1:5" x14ac:dyDescent="0.25">
      <c r="A528" s="4">
        <v>42727</v>
      </c>
      <c r="B528" s="3">
        <v>2</v>
      </c>
      <c r="C528" s="3">
        <v>8</v>
      </c>
      <c r="D528" s="3">
        <v>36</v>
      </c>
      <c r="E528" s="3" t="s">
        <v>10</v>
      </c>
    </row>
    <row r="529" spans="1:5" x14ac:dyDescent="0.25">
      <c r="A529" s="4">
        <v>42727</v>
      </c>
      <c r="B529" s="3">
        <v>2</v>
      </c>
      <c r="C529" s="3">
        <v>8</v>
      </c>
      <c r="D529" s="3">
        <v>38</v>
      </c>
      <c r="E529" s="3" t="s">
        <v>10</v>
      </c>
    </row>
    <row r="530" spans="1:5" x14ac:dyDescent="0.25">
      <c r="A530" s="4">
        <v>42727</v>
      </c>
      <c r="B530" s="3">
        <v>2</v>
      </c>
      <c r="C530" s="3">
        <v>8</v>
      </c>
      <c r="D530" s="3">
        <v>41</v>
      </c>
      <c r="E530" s="3" t="s">
        <v>10</v>
      </c>
    </row>
    <row r="531" spans="1:5" x14ac:dyDescent="0.25">
      <c r="A531" s="4">
        <v>42727</v>
      </c>
      <c r="B531" s="3">
        <v>2</v>
      </c>
      <c r="C531" s="3">
        <v>8</v>
      </c>
      <c r="D531" s="3">
        <v>43</v>
      </c>
      <c r="E531" s="3" t="s">
        <v>10</v>
      </c>
    </row>
    <row r="532" spans="1:5" x14ac:dyDescent="0.25">
      <c r="A532" s="4">
        <v>42727</v>
      </c>
      <c r="B532" s="3">
        <v>2</v>
      </c>
      <c r="C532" s="3">
        <v>8</v>
      </c>
      <c r="D532" s="3">
        <v>48</v>
      </c>
      <c r="E532" s="3" t="s">
        <v>10</v>
      </c>
    </row>
    <row r="533" spans="1:5" x14ac:dyDescent="0.25">
      <c r="A533" s="4">
        <v>42727</v>
      </c>
      <c r="B533" s="3">
        <v>2</v>
      </c>
      <c r="C533" s="3">
        <v>8</v>
      </c>
      <c r="D533" s="3">
        <v>49</v>
      </c>
      <c r="E533" s="3" t="s">
        <v>10</v>
      </c>
    </row>
    <row r="534" spans="1:5" x14ac:dyDescent="0.25">
      <c r="A534" s="4">
        <v>42725</v>
      </c>
      <c r="B534" s="3">
        <v>3</v>
      </c>
      <c r="C534" s="3">
        <v>9</v>
      </c>
      <c r="D534" s="3">
        <v>19</v>
      </c>
      <c r="E534" s="3" t="s">
        <v>13</v>
      </c>
    </row>
    <row r="535" spans="1:5" x14ac:dyDescent="0.25">
      <c r="A535" s="2">
        <v>42725</v>
      </c>
      <c r="B535">
        <v>3</v>
      </c>
      <c r="C535">
        <v>10</v>
      </c>
      <c r="D535">
        <v>2</v>
      </c>
      <c r="E535" t="s">
        <v>10</v>
      </c>
    </row>
    <row r="536" spans="1:5" x14ac:dyDescent="0.25">
      <c r="A536" s="2">
        <v>42725</v>
      </c>
      <c r="B536">
        <v>3</v>
      </c>
      <c r="C536">
        <v>10</v>
      </c>
      <c r="D536">
        <v>3</v>
      </c>
      <c r="E536" t="s">
        <v>10</v>
      </c>
    </row>
    <row r="537" spans="1:5" x14ac:dyDescent="0.25">
      <c r="A537" s="2">
        <v>42725</v>
      </c>
      <c r="B537">
        <v>3</v>
      </c>
      <c r="C537">
        <v>10</v>
      </c>
      <c r="D537">
        <v>9</v>
      </c>
      <c r="E537" t="s">
        <v>11</v>
      </c>
    </row>
    <row r="538" spans="1:5" x14ac:dyDescent="0.25">
      <c r="A538" s="2">
        <v>42725</v>
      </c>
      <c r="B538">
        <v>3</v>
      </c>
      <c r="C538">
        <v>10</v>
      </c>
      <c r="D538">
        <v>13</v>
      </c>
      <c r="E538" t="s">
        <v>11</v>
      </c>
    </row>
    <row r="539" spans="1:5" x14ac:dyDescent="0.25">
      <c r="A539" s="2">
        <v>42725</v>
      </c>
      <c r="B539">
        <v>3</v>
      </c>
      <c r="C539">
        <v>10</v>
      </c>
      <c r="D539">
        <v>14</v>
      </c>
      <c r="E539" t="s">
        <v>11</v>
      </c>
    </row>
    <row r="540" spans="1:5" x14ac:dyDescent="0.25">
      <c r="A540" s="2">
        <v>42725</v>
      </c>
      <c r="B540">
        <v>3</v>
      </c>
      <c r="C540">
        <v>10</v>
      </c>
      <c r="D540">
        <v>15</v>
      </c>
      <c r="E540" t="s">
        <v>10</v>
      </c>
    </row>
    <row r="541" spans="1:5" x14ac:dyDescent="0.25">
      <c r="A541" s="2">
        <v>42725</v>
      </c>
      <c r="B541">
        <v>3</v>
      </c>
      <c r="C541">
        <v>10</v>
      </c>
      <c r="D541">
        <v>35</v>
      </c>
      <c r="E541" t="s">
        <v>10</v>
      </c>
    </row>
    <row r="542" spans="1:5" x14ac:dyDescent="0.25">
      <c r="A542" s="2">
        <v>42725</v>
      </c>
      <c r="B542">
        <v>3</v>
      </c>
      <c r="C542">
        <v>11</v>
      </c>
      <c r="D542">
        <v>2</v>
      </c>
      <c r="E542" t="s">
        <v>10</v>
      </c>
    </row>
    <row r="543" spans="1:5" x14ac:dyDescent="0.25">
      <c r="A543" s="2">
        <v>42725</v>
      </c>
      <c r="B543">
        <v>3</v>
      </c>
      <c r="C543">
        <v>11</v>
      </c>
      <c r="D543">
        <v>4</v>
      </c>
      <c r="E543" t="s">
        <v>10</v>
      </c>
    </row>
    <row r="544" spans="1:5" x14ac:dyDescent="0.25">
      <c r="A544" s="2">
        <v>42725</v>
      </c>
      <c r="B544">
        <v>3</v>
      </c>
      <c r="C544">
        <v>11</v>
      </c>
      <c r="D544">
        <v>5</v>
      </c>
      <c r="E544" t="s">
        <v>10</v>
      </c>
    </row>
    <row r="545" spans="1:5" x14ac:dyDescent="0.25">
      <c r="A545" s="2">
        <v>42725</v>
      </c>
      <c r="B545">
        <v>3</v>
      </c>
      <c r="C545">
        <v>11</v>
      </c>
      <c r="D545">
        <v>6</v>
      </c>
      <c r="E545" t="s">
        <v>10</v>
      </c>
    </row>
    <row r="546" spans="1:5" x14ac:dyDescent="0.25">
      <c r="A546" s="2">
        <v>42725</v>
      </c>
      <c r="B546">
        <v>3</v>
      </c>
      <c r="C546">
        <v>11</v>
      </c>
      <c r="D546">
        <v>8</v>
      </c>
      <c r="E546" t="s">
        <v>10</v>
      </c>
    </row>
    <row r="547" spans="1:5" x14ac:dyDescent="0.25">
      <c r="A547" s="2">
        <v>42725</v>
      </c>
      <c r="B547">
        <v>3</v>
      </c>
      <c r="C547">
        <v>11</v>
      </c>
      <c r="D547">
        <v>9</v>
      </c>
      <c r="E547" t="s">
        <v>10</v>
      </c>
    </row>
    <row r="548" spans="1:5" x14ac:dyDescent="0.25">
      <c r="A548" s="2">
        <v>42725</v>
      </c>
      <c r="B548">
        <v>3</v>
      </c>
      <c r="C548">
        <v>11</v>
      </c>
      <c r="D548">
        <v>11</v>
      </c>
      <c r="E548" t="s">
        <v>10</v>
      </c>
    </row>
    <row r="549" spans="1:5" x14ac:dyDescent="0.25">
      <c r="A549" s="2">
        <v>42725</v>
      </c>
      <c r="B549">
        <v>3</v>
      </c>
      <c r="C549">
        <v>11</v>
      </c>
      <c r="D549">
        <v>13</v>
      </c>
      <c r="E549" t="s">
        <v>11</v>
      </c>
    </row>
    <row r="550" spans="1:5" x14ac:dyDescent="0.25">
      <c r="A550" s="2">
        <v>42725</v>
      </c>
      <c r="B550">
        <v>3</v>
      </c>
      <c r="C550">
        <v>11</v>
      </c>
      <c r="D550">
        <v>15</v>
      </c>
      <c r="E550" t="s">
        <v>10</v>
      </c>
    </row>
    <row r="551" spans="1:5" x14ac:dyDescent="0.25">
      <c r="A551" s="2">
        <v>42725</v>
      </c>
      <c r="B551">
        <v>3</v>
      </c>
      <c r="C551">
        <v>11</v>
      </c>
      <c r="D551">
        <v>17</v>
      </c>
      <c r="E551" t="s">
        <v>11</v>
      </c>
    </row>
    <row r="552" spans="1:5" x14ac:dyDescent="0.25">
      <c r="A552" s="2">
        <v>42725</v>
      </c>
      <c r="B552">
        <v>3</v>
      </c>
      <c r="C552">
        <v>11</v>
      </c>
      <c r="D552">
        <v>18</v>
      </c>
      <c r="E552" t="s">
        <v>11</v>
      </c>
    </row>
    <row r="553" spans="1:5" x14ac:dyDescent="0.25">
      <c r="A553" s="2">
        <v>42725</v>
      </c>
      <c r="B553">
        <v>3</v>
      </c>
      <c r="C553">
        <v>11</v>
      </c>
      <c r="D553">
        <v>21</v>
      </c>
      <c r="E553" t="s">
        <v>11</v>
      </c>
    </row>
    <row r="554" spans="1:5" x14ac:dyDescent="0.25">
      <c r="A554" s="2">
        <v>42725</v>
      </c>
      <c r="B554">
        <v>3</v>
      </c>
      <c r="C554">
        <v>11</v>
      </c>
      <c r="D554">
        <v>22</v>
      </c>
      <c r="E554" t="s">
        <v>11</v>
      </c>
    </row>
    <row r="555" spans="1:5" x14ac:dyDescent="0.25">
      <c r="A555" s="2">
        <v>42725</v>
      </c>
      <c r="B555">
        <v>3</v>
      </c>
      <c r="C555">
        <v>11</v>
      </c>
      <c r="D555">
        <v>24</v>
      </c>
      <c r="E555" t="s">
        <v>11</v>
      </c>
    </row>
    <row r="556" spans="1:5" x14ac:dyDescent="0.25">
      <c r="A556" s="2">
        <v>42725</v>
      </c>
      <c r="B556">
        <v>3</v>
      </c>
      <c r="C556">
        <v>11</v>
      </c>
      <c r="D556">
        <v>25</v>
      </c>
      <c r="E556" t="s">
        <v>11</v>
      </c>
    </row>
    <row r="557" spans="1:5" x14ac:dyDescent="0.25">
      <c r="A557" s="2">
        <v>42725</v>
      </c>
      <c r="B557">
        <v>3</v>
      </c>
      <c r="C557">
        <v>11</v>
      </c>
      <c r="D557">
        <v>26</v>
      </c>
      <c r="E557" t="s">
        <v>10</v>
      </c>
    </row>
    <row r="558" spans="1:5" x14ac:dyDescent="0.25">
      <c r="A558" s="2">
        <v>42725</v>
      </c>
      <c r="B558">
        <v>3</v>
      </c>
      <c r="C558">
        <v>11</v>
      </c>
      <c r="D558">
        <v>27</v>
      </c>
      <c r="E558" t="s">
        <v>11</v>
      </c>
    </row>
    <row r="559" spans="1:5" x14ac:dyDescent="0.25">
      <c r="A559" s="2">
        <v>42725</v>
      </c>
      <c r="B559">
        <v>3</v>
      </c>
      <c r="C559">
        <v>11</v>
      </c>
      <c r="D559">
        <v>28</v>
      </c>
      <c r="E559" t="s">
        <v>10</v>
      </c>
    </row>
    <row r="560" spans="1:5" x14ac:dyDescent="0.25">
      <c r="A560" s="2">
        <v>42725</v>
      </c>
      <c r="B560">
        <v>3</v>
      </c>
      <c r="C560">
        <v>11</v>
      </c>
      <c r="D560">
        <v>29</v>
      </c>
      <c r="E560" t="s">
        <v>11</v>
      </c>
    </row>
    <row r="561" spans="1:5" x14ac:dyDescent="0.25">
      <c r="A561" s="2">
        <v>42725</v>
      </c>
      <c r="B561">
        <v>3</v>
      </c>
      <c r="C561">
        <v>11</v>
      </c>
      <c r="D561">
        <v>31</v>
      </c>
      <c r="E561" t="s">
        <v>11</v>
      </c>
    </row>
    <row r="562" spans="1:5" x14ac:dyDescent="0.25">
      <c r="A562" s="2">
        <v>42725</v>
      </c>
      <c r="B562">
        <v>3</v>
      </c>
      <c r="C562">
        <v>11</v>
      </c>
      <c r="D562">
        <v>32</v>
      </c>
      <c r="E562" t="s">
        <v>11</v>
      </c>
    </row>
    <row r="563" spans="1:5" x14ac:dyDescent="0.25">
      <c r="A563" s="2">
        <v>42725</v>
      </c>
      <c r="B563">
        <v>3</v>
      </c>
      <c r="C563">
        <v>11</v>
      </c>
      <c r="D563">
        <v>33</v>
      </c>
      <c r="E563" t="s">
        <v>11</v>
      </c>
    </row>
    <row r="564" spans="1:5" x14ac:dyDescent="0.25">
      <c r="A564" s="2">
        <v>42725</v>
      </c>
      <c r="B564">
        <v>3</v>
      </c>
      <c r="C564">
        <v>11</v>
      </c>
      <c r="D564">
        <v>34</v>
      </c>
      <c r="E564" t="s">
        <v>11</v>
      </c>
    </row>
    <row r="565" spans="1:5" x14ac:dyDescent="0.25">
      <c r="A565" s="2">
        <v>42725</v>
      </c>
      <c r="B565">
        <v>3</v>
      </c>
      <c r="C565">
        <v>11</v>
      </c>
      <c r="D565">
        <v>35</v>
      </c>
      <c r="E565" t="s">
        <v>11</v>
      </c>
    </row>
    <row r="566" spans="1:5" x14ac:dyDescent="0.25">
      <c r="A566" s="2">
        <v>42725</v>
      </c>
      <c r="B566">
        <v>3</v>
      </c>
      <c r="C566">
        <v>11</v>
      </c>
      <c r="D566">
        <v>37</v>
      </c>
      <c r="E566" t="s">
        <v>11</v>
      </c>
    </row>
    <row r="567" spans="1:5" x14ac:dyDescent="0.25">
      <c r="A567" s="2">
        <v>42725</v>
      </c>
      <c r="B567">
        <v>3</v>
      </c>
      <c r="C567">
        <v>11</v>
      </c>
      <c r="D567">
        <v>38</v>
      </c>
      <c r="E567" t="s">
        <v>11</v>
      </c>
    </row>
    <row r="568" spans="1:5" x14ac:dyDescent="0.25">
      <c r="A568" s="2">
        <v>42725</v>
      </c>
      <c r="B568">
        <v>3</v>
      </c>
      <c r="C568">
        <v>11</v>
      </c>
      <c r="D568">
        <v>40</v>
      </c>
      <c r="E568" t="s">
        <v>10</v>
      </c>
    </row>
    <row r="569" spans="1:5" x14ac:dyDescent="0.25">
      <c r="A569" s="2">
        <v>42725</v>
      </c>
      <c r="B569">
        <v>3</v>
      </c>
      <c r="C569">
        <v>11</v>
      </c>
      <c r="D569">
        <v>41</v>
      </c>
      <c r="E569" t="s">
        <v>10</v>
      </c>
    </row>
    <row r="570" spans="1:5" x14ac:dyDescent="0.25">
      <c r="A570" s="2">
        <v>42725</v>
      </c>
      <c r="B570">
        <v>3</v>
      </c>
      <c r="C570">
        <v>11</v>
      </c>
      <c r="D570">
        <v>43</v>
      </c>
      <c r="E570" t="s">
        <v>10</v>
      </c>
    </row>
    <row r="571" spans="1:5" x14ac:dyDescent="0.25">
      <c r="A571" s="2">
        <v>42725</v>
      </c>
      <c r="B571">
        <v>3</v>
      </c>
      <c r="C571">
        <v>11</v>
      </c>
      <c r="D571">
        <v>45</v>
      </c>
      <c r="E571" t="s">
        <v>10</v>
      </c>
    </row>
    <row r="572" spans="1:5" x14ac:dyDescent="0.25">
      <c r="A572" s="2">
        <v>42725</v>
      </c>
      <c r="B572">
        <v>3</v>
      </c>
      <c r="C572">
        <v>11</v>
      </c>
      <c r="D572">
        <v>47</v>
      </c>
      <c r="E572" t="s">
        <v>10</v>
      </c>
    </row>
    <row r="573" spans="1:5" x14ac:dyDescent="0.25">
      <c r="A573" s="2">
        <v>42725</v>
      </c>
      <c r="B573">
        <v>3</v>
      </c>
      <c r="C573">
        <v>11</v>
      </c>
      <c r="D573">
        <v>49</v>
      </c>
      <c r="E573" t="s">
        <v>10</v>
      </c>
    </row>
    <row r="574" spans="1:5" x14ac:dyDescent="0.25">
      <c r="A574" s="2">
        <v>42725</v>
      </c>
      <c r="B574">
        <v>3</v>
      </c>
      <c r="C574">
        <v>11</v>
      </c>
      <c r="D574">
        <v>50</v>
      </c>
      <c r="E574" t="s">
        <v>10</v>
      </c>
    </row>
    <row r="575" spans="1:5" x14ac:dyDescent="0.25">
      <c r="A575" s="2">
        <v>42725</v>
      </c>
      <c r="B575">
        <v>3</v>
      </c>
      <c r="C575">
        <v>12</v>
      </c>
      <c r="D575">
        <v>2</v>
      </c>
      <c r="E575" t="s">
        <v>10</v>
      </c>
    </row>
    <row r="576" spans="1:5" x14ac:dyDescent="0.25">
      <c r="A576" s="2">
        <v>42725</v>
      </c>
      <c r="B576">
        <v>3</v>
      </c>
      <c r="C576">
        <v>12</v>
      </c>
      <c r="D576">
        <v>4</v>
      </c>
      <c r="E576" t="s">
        <v>11</v>
      </c>
    </row>
    <row r="577" spans="1:5" x14ac:dyDescent="0.25">
      <c r="A577" s="2">
        <v>42725</v>
      </c>
      <c r="B577">
        <v>3</v>
      </c>
      <c r="C577">
        <v>12</v>
      </c>
      <c r="D577">
        <v>5</v>
      </c>
      <c r="E577" t="s">
        <v>11</v>
      </c>
    </row>
    <row r="578" spans="1:5" x14ac:dyDescent="0.25">
      <c r="A578" s="2">
        <v>42725</v>
      </c>
      <c r="B578">
        <v>3</v>
      </c>
      <c r="C578">
        <v>12</v>
      </c>
      <c r="D578">
        <v>7</v>
      </c>
      <c r="E578" t="s">
        <v>11</v>
      </c>
    </row>
    <row r="579" spans="1:5" x14ac:dyDescent="0.25">
      <c r="A579" s="2">
        <v>42725</v>
      </c>
      <c r="B579">
        <v>3</v>
      </c>
      <c r="C579">
        <v>12</v>
      </c>
      <c r="D579">
        <v>9</v>
      </c>
      <c r="E579" t="s">
        <v>11</v>
      </c>
    </row>
    <row r="580" spans="1:5" x14ac:dyDescent="0.25">
      <c r="A580" s="2">
        <v>42725</v>
      </c>
      <c r="B580">
        <v>3</v>
      </c>
      <c r="C580">
        <v>12</v>
      </c>
      <c r="D580">
        <v>10</v>
      </c>
      <c r="E580" t="s">
        <v>11</v>
      </c>
    </row>
    <row r="581" spans="1:5" x14ac:dyDescent="0.25">
      <c r="A581" s="2">
        <v>42725</v>
      </c>
      <c r="B581">
        <v>3</v>
      </c>
      <c r="C581">
        <v>12</v>
      </c>
      <c r="D581">
        <v>11</v>
      </c>
      <c r="E581" t="s">
        <v>11</v>
      </c>
    </row>
    <row r="582" spans="1:5" x14ac:dyDescent="0.25">
      <c r="A582" s="2">
        <v>42725</v>
      </c>
      <c r="B582">
        <v>3</v>
      </c>
      <c r="C582">
        <v>12</v>
      </c>
      <c r="D582">
        <v>12</v>
      </c>
      <c r="E582" t="s">
        <v>10</v>
      </c>
    </row>
    <row r="583" spans="1:5" x14ac:dyDescent="0.25">
      <c r="A583" s="2">
        <v>42725</v>
      </c>
      <c r="B583">
        <v>3</v>
      </c>
      <c r="C583">
        <v>12</v>
      </c>
      <c r="D583">
        <v>14</v>
      </c>
      <c r="E583" t="s">
        <v>10</v>
      </c>
    </row>
    <row r="584" spans="1:5" x14ac:dyDescent="0.25">
      <c r="A584" s="2">
        <v>42725</v>
      </c>
      <c r="B584">
        <v>3</v>
      </c>
      <c r="C584">
        <v>12</v>
      </c>
      <c r="D584">
        <v>17</v>
      </c>
      <c r="E584" t="s">
        <v>10</v>
      </c>
    </row>
    <row r="585" spans="1:5" x14ac:dyDescent="0.25">
      <c r="A585" s="2">
        <v>42725</v>
      </c>
      <c r="B585">
        <v>3</v>
      </c>
      <c r="C585">
        <v>12</v>
      </c>
      <c r="D585">
        <v>19</v>
      </c>
      <c r="E585" t="s">
        <v>10</v>
      </c>
    </row>
    <row r="586" spans="1:5" x14ac:dyDescent="0.25">
      <c r="A586" s="2">
        <v>42725</v>
      </c>
      <c r="B586">
        <v>3</v>
      </c>
      <c r="C586">
        <v>12</v>
      </c>
      <c r="D586">
        <v>20</v>
      </c>
      <c r="E586" t="s">
        <v>10</v>
      </c>
    </row>
    <row r="587" spans="1:5" x14ac:dyDescent="0.25">
      <c r="A587" s="2">
        <v>42725</v>
      </c>
      <c r="B587">
        <v>3</v>
      </c>
      <c r="C587">
        <v>12</v>
      </c>
      <c r="D587">
        <v>22</v>
      </c>
      <c r="E587" t="s">
        <v>11</v>
      </c>
    </row>
    <row r="588" spans="1:5" x14ac:dyDescent="0.25">
      <c r="A588" s="2">
        <v>42725</v>
      </c>
      <c r="B588">
        <v>3</v>
      </c>
      <c r="C588">
        <v>12</v>
      </c>
      <c r="D588">
        <v>24</v>
      </c>
      <c r="E588" t="s">
        <v>10</v>
      </c>
    </row>
    <row r="589" spans="1:5" x14ac:dyDescent="0.25">
      <c r="A589" s="2">
        <v>42725</v>
      </c>
      <c r="B589">
        <v>3</v>
      </c>
      <c r="C589">
        <v>12</v>
      </c>
      <c r="D589">
        <v>26</v>
      </c>
      <c r="E589" t="s">
        <v>10</v>
      </c>
    </row>
    <row r="590" spans="1:5" x14ac:dyDescent="0.25">
      <c r="A590" s="2">
        <v>42725</v>
      </c>
      <c r="B590">
        <v>3</v>
      </c>
      <c r="C590">
        <v>12</v>
      </c>
      <c r="D590">
        <v>28</v>
      </c>
      <c r="E590" t="s">
        <v>10</v>
      </c>
    </row>
    <row r="591" spans="1:5" x14ac:dyDescent="0.25">
      <c r="A591" s="2">
        <v>42725</v>
      </c>
      <c r="B591">
        <v>3</v>
      </c>
      <c r="C591">
        <v>12</v>
      </c>
      <c r="D591">
        <v>31</v>
      </c>
      <c r="E591" t="s">
        <v>10</v>
      </c>
    </row>
    <row r="592" spans="1:5" x14ac:dyDescent="0.25">
      <c r="A592" s="2">
        <v>42725</v>
      </c>
      <c r="B592">
        <v>3</v>
      </c>
      <c r="C592">
        <v>12</v>
      </c>
      <c r="D592">
        <v>32</v>
      </c>
      <c r="E592" t="s">
        <v>11</v>
      </c>
    </row>
    <row r="593" spans="1:5" x14ac:dyDescent="0.25">
      <c r="A593" s="2">
        <v>42725</v>
      </c>
      <c r="B593">
        <v>3</v>
      </c>
      <c r="C593">
        <v>12</v>
      </c>
      <c r="D593">
        <v>33</v>
      </c>
      <c r="E593" t="s">
        <v>10</v>
      </c>
    </row>
    <row r="594" spans="1:5" x14ac:dyDescent="0.25">
      <c r="A594" s="2">
        <v>42725</v>
      </c>
      <c r="B594">
        <v>3</v>
      </c>
      <c r="C594">
        <v>12</v>
      </c>
      <c r="D594">
        <v>34</v>
      </c>
      <c r="E594" t="s">
        <v>10</v>
      </c>
    </row>
    <row r="595" spans="1:5" x14ac:dyDescent="0.25">
      <c r="A595" s="2">
        <v>42725</v>
      </c>
      <c r="B595">
        <v>3</v>
      </c>
      <c r="C595">
        <v>12</v>
      </c>
      <c r="D595">
        <v>36</v>
      </c>
      <c r="E595" t="s">
        <v>11</v>
      </c>
    </row>
    <row r="596" spans="1:5" x14ac:dyDescent="0.25">
      <c r="A596" s="2">
        <v>42725</v>
      </c>
      <c r="B596">
        <v>3</v>
      </c>
      <c r="C596">
        <v>12</v>
      </c>
      <c r="D596">
        <v>39</v>
      </c>
      <c r="E596" t="s">
        <v>10</v>
      </c>
    </row>
    <row r="597" spans="1:5" x14ac:dyDescent="0.25">
      <c r="A597" s="2">
        <v>42725</v>
      </c>
      <c r="B597">
        <v>3</v>
      </c>
      <c r="C597">
        <v>12</v>
      </c>
      <c r="D597">
        <v>40</v>
      </c>
      <c r="E597" t="s">
        <v>11</v>
      </c>
    </row>
    <row r="598" spans="1:5" x14ac:dyDescent="0.25">
      <c r="A598" s="2">
        <v>42725</v>
      </c>
      <c r="B598">
        <v>3</v>
      </c>
      <c r="C598">
        <v>12</v>
      </c>
      <c r="D598">
        <v>44</v>
      </c>
      <c r="E598" t="s">
        <v>10</v>
      </c>
    </row>
    <row r="599" spans="1:5" x14ac:dyDescent="0.25">
      <c r="A599" s="2">
        <v>42725</v>
      </c>
      <c r="B599">
        <v>3</v>
      </c>
      <c r="C599">
        <v>12</v>
      </c>
      <c r="D599">
        <v>45</v>
      </c>
      <c r="E599" t="s">
        <v>10</v>
      </c>
    </row>
    <row r="600" spans="1:5" x14ac:dyDescent="0.25">
      <c r="A600" s="2">
        <v>42725</v>
      </c>
      <c r="B600">
        <v>3</v>
      </c>
      <c r="C600">
        <v>12</v>
      </c>
      <c r="D600">
        <v>47</v>
      </c>
      <c r="E600" t="s">
        <v>11</v>
      </c>
    </row>
    <row r="601" spans="1:5" x14ac:dyDescent="0.25">
      <c r="A601" s="2">
        <v>42725</v>
      </c>
      <c r="B601">
        <v>3</v>
      </c>
      <c r="C601">
        <v>12</v>
      </c>
      <c r="D601">
        <v>48</v>
      </c>
      <c r="E601" t="s">
        <v>10</v>
      </c>
    </row>
  </sheetData>
  <sortState ref="A2:K601">
    <sortCondition ref="F1"/>
  </sortState>
  <mergeCells count="2">
    <mergeCell ref="N3:O3"/>
    <mergeCell ref="Q3:R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601"/>
  <sheetViews>
    <sheetView topLeftCell="I78" zoomScale="115" zoomScaleNormal="115" workbookViewId="0">
      <selection activeCell="U91" sqref="U91:AA103"/>
    </sheetView>
  </sheetViews>
  <sheetFormatPr defaultRowHeight="15" x14ac:dyDescent="0.25"/>
  <cols>
    <col min="1" max="1" width="11.5703125" bestFit="1" customWidth="1"/>
    <col min="4" max="4" width="11.140625" customWidth="1"/>
    <col min="5" max="5" width="11.85546875" customWidth="1"/>
    <col min="6" max="6" width="22.42578125" customWidth="1"/>
    <col min="8" max="8" width="22.5703125" customWidth="1"/>
    <col min="10" max="10" width="21.85546875" customWidth="1"/>
    <col min="25" max="25" width="11.85546875" customWidth="1"/>
  </cols>
  <sheetData>
    <row r="1" spans="1:80" s="1" customFormat="1" ht="13.35" customHeight="1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63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X1" s="1" t="s">
        <v>24</v>
      </c>
      <c r="Y1" s="1" t="s">
        <v>63</v>
      </c>
      <c r="AC1">
        <v>2</v>
      </c>
      <c r="AD1">
        <v>1</v>
      </c>
      <c r="AH1">
        <v>3</v>
      </c>
      <c r="AI1">
        <v>2</v>
      </c>
      <c r="AM1">
        <v>4</v>
      </c>
      <c r="AN1">
        <v>1</v>
      </c>
      <c r="AR1" s="3">
        <v>5</v>
      </c>
      <c r="AS1" s="3">
        <v>2</v>
      </c>
      <c r="AW1" s="3">
        <v>6</v>
      </c>
      <c r="AX1" s="3">
        <v>2</v>
      </c>
      <c r="BB1" s="3">
        <v>7</v>
      </c>
      <c r="BC1" s="3">
        <v>1</v>
      </c>
      <c r="BG1" s="3">
        <v>8</v>
      </c>
      <c r="BH1" s="3">
        <v>1</v>
      </c>
      <c r="BL1" s="3">
        <v>9</v>
      </c>
      <c r="BM1" s="3">
        <v>1</v>
      </c>
      <c r="BQ1">
        <v>10</v>
      </c>
      <c r="BR1">
        <v>1</v>
      </c>
      <c r="BV1">
        <v>11</v>
      </c>
      <c r="BW1">
        <v>1</v>
      </c>
      <c r="CA1">
        <v>12</v>
      </c>
      <c r="CB1">
        <v>1</v>
      </c>
    </row>
    <row r="2" spans="1:80" x14ac:dyDescent="0.25">
      <c r="A2" s="2">
        <v>42726</v>
      </c>
      <c r="B2">
        <v>1</v>
      </c>
      <c r="C2">
        <v>1</v>
      </c>
      <c r="D2">
        <v>1</v>
      </c>
      <c r="E2">
        <v>1</v>
      </c>
      <c r="F2" t="s">
        <v>26</v>
      </c>
      <c r="G2">
        <v>0.1</v>
      </c>
      <c r="H2" t="s">
        <v>15</v>
      </c>
      <c r="X2">
        <v>1</v>
      </c>
      <c r="Y2">
        <v>1</v>
      </c>
      <c r="AC2">
        <v>2</v>
      </c>
      <c r="AD2">
        <v>1</v>
      </c>
      <c r="AH2">
        <v>3</v>
      </c>
      <c r="AI2">
        <v>2</v>
      </c>
      <c r="AM2">
        <v>4</v>
      </c>
      <c r="AN2">
        <v>1</v>
      </c>
      <c r="AR2" s="3">
        <v>5</v>
      </c>
      <c r="AS2" s="3">
        <v>2</v>
      </c>
      <c r="AW2" s="3">
        <v>6</v>
      </c>
      <c r="AX2" s="3">
        <v>5</v>
      </c>
      <c r="BB2" s="3">
        <v>7</v>
      </c>
      <c r="BC2" s="3">
        <v>1</v>
      </c>
      <c r="BG2" s="3">
        <v>8</v>
      </c>
      <c r="BH2" s="3">
        <v>1</v>
      </c>
      <c r="BL2" s="3">
        <v>9</v>
      </c>
      <c r="BM2" s="3">
        <v>1</v>
      </c>
      <c r="BQ2">
        <v>10</v>
      </c>
      <c r="BR2">
        <v>1</v>
      </c>
      <c r="BV2">
        <v>11</v>
      </c>
      <c r="BW2">
        <v>1</v>
      </c>
      <c r="CA2">
        <v>12</v>
      </c>
      <c r="CB2">
        <v>1</v>
      </c>
    </row>
    <row r="3" spans="1:80" x14ac:dyDescent="0.25">
      <c r="A3" s="2">
        <v>42726</v>
      </c>
      <c r="B3">
        <v>1</v>
      </c>
      <c r="C3">
        <v>1</v>
      </c>
      <c r="D3">
        <v>2</v>
      </c>
      <c r="E3">
        <v>1</v>
      </c>
      <c r="F3" t="s">
        <v>15</v>
      </c>
      <c r="X3">
        <v>1</v>
      </c>
      <c r="Y3">
        <v>1</v>
      </c>
      <c r="AC3">
        <v>2</v>
      </c>
      <c r="AD3">
        <v>1</v>
      </c>
      <c r="AH3">
        <v>3</v>
      </c>
      <c r="AI3">
        <v>1</v>
      </c>
      <c r="AM3">
        <v>4</v>
      </c>
      <c r="AN3">
        <v>1</v>
      </c>
      <c r="AR3" s="3">
        <v>5</v>
      </c>
      <c r="AS3" s="3">
        <v>2</v>
      </c>
      <c r="AW3" s="3">
        <v>6</v>
      </c>
      <c r="AX3" s="3">
        <v>2</v>
      </c>
      <c r="BB3" s="3">
        <v>7</v>
      </c>
      <c r="BC3" s="3">
        <v>1</v>
      </c>
      <c r="BG3" s="3">
        <v>8</v>
      </c>
      <c r="BH3" s="3">
        <v>5</v>
      </c>
      <c r="BL3" s="3">
        <v>9</v>
      </c>
      <c r="BM3" s="3">
        <v>1</v>
      </c>
      <c r="BQ3">
        <v>10</v>
      </c>
      <c r="BR3">
        <v>1</v>
      </c>
      <c r="BV3">
        <v>11</v>
      </c>
      <c r="BW3">
        <v>1</v>
      </c>
      <c r="CA3">
        <v>12</v>
      </c>
      <c r="CB3">
        <v>1</v>
      </c>
    </row>
    <row r="4" spans="1:80" x14ac:dyDescent="0.25">
      <c r="A4" s="2">
        <v>42726</v>
      </c>
      <c r="B4">
        <v>1</v>
      </c>
      <c r="C4">
        <v>1</v>
      </c>
      <c r="D4">
        <v>3</v>
      </c>
      <c r="E4">
        <v>1</v>
      </c>
      <c r="F4" t="s">
        <v>15</v>
      </c>
      <c r="X4">
        <v>1</v>
      </c>
      <c r="Y4">
        <v>1</v>
      </c>
      <c r="AC4">
        <v>2</v>
      </c>
      <c r="AD4">
        <v>1</v>
      </c>
      <c r="AH4">
        <v>3</v>
      </c>
      <c r="AI4">
        <v>2</v>
      </c>
      <c r="AM4">
        <v>4</v>
      </c>
      <c r="AN4">
        <v>1</v>
      </c>
      <c r="AR4" s="3">
        <v>5</v>
      </c>
      <c r="AS4" s="3">
        <v>2</v>
      </c>
      <c r="AW4" s="3">
        <v>6</v>
      </c>
      <c r="AX4" s="3">
        <v>1</v>
      </c>
      <c r="BB4" s="3">
        <v>7</v>
      </c>
      <c r="BC4" s="3">
        <v>1</v>
      </c>
      <c r="BG4" s="3">
        <v>8</v>
      </c>
      <c r="BH4" s="3">
        <v>1</v>
      </c>
      <c r="BL4" s="3">
        <v>9</v>
      </c>
      <c r="BM4" s="3">
        <v>1</v>
      </c>
      <c r="BQ4">
        <v>10</v>
      </c>
      <c r="BR4">
        <v>1</v>
      </c>
      <c r="BV4">
        <v>11</v>
      </c>
      <c r="BW4">
        <v>1</v>
      </c>
      <c r="CA4">
        <v>12</v>
      </c>
      <c r="CB4">
        <v>2</v>
      </c>
    </row>
    <row r="5" spans="1:80" x14ac:dyDescent="0.25">
      <c r="A5" s="2">
        <v>42726</v>
      </c>
      <c r="B5">
        <v>1</v>
      </c>
      <c r="C5">
        <v>1</v>
      </c>
      <c r="D5">
        <v>4</v>
      </c>
      <c r="E5">
        <v>1</v>
      </c>
      <c r="F5" t="s">
        <v>16</v>
      </c>
      <c r="G5">
        <v>0.05</v>
      </c>
      <c r="H5" t="s">
        <v>17</v>
      </c>
      <c r="I5">
        <v>0.2</v>
      </c>
      <c r="J5" t="s">
        <v>18</v>
      </c>
      <c r="K5">
        <v>14</v>
      </c>
      <c r="X5">
        <v>1</v>
      </c>
      <c r="Y5">
        <v>1</v>
      </c>
      <c r="AC5">
        <v>2</v>
      </c>
      <c r="AD5">
        <v>1</v>
      </c>
      <c r="AH5">
        <v>3</v>
      </c>
      <c r="AI5">
        <v>2</v>
      </c>
      <c r="AM5">
        <v>4</v>
      </c>
      <c r="AN5">
        <v>1</v>
      </c>
      <c r="AR5" s="3">
        <v>5</v>
      </c>
      <c r="AS5" s="3">
        <v>1</v>
      </c>
      <c r="AW5" s="3">
        <v>6</v>
      </c>
      <c r="AX5" s="3">
        <v>1</v>
      </c>
      <c r="BB5" s="3">
        <v>7</v>
      </c>
      <c r="BC5" s="3">
        <v>1</v>
      </c>
      <c r="BG5" s="3">
        <v>8</v>
      </c>
      <c r="BH5" s="3">
        <v>1</v>
      </c>
      <c r="BL5" s="3">
        <v>9</v>
      </c>
      <c r="BM5" s="3">
        <v>1</v>
      </c>
      <c r="BQ5">
        <v>10</v>
      </c>
      <c r="BR5">
        <v>1</v>
      </c>
      <c r="BV5">
        <v>11</v>
      </c>
      <c r="BW5">
        <v>1</v>
      </c>
      <c r="CA5">
        <v>12</v>
      </c>
      <c r="CB5">
        <v>2</v>
      </c>
    </row>
    <row r="6" spans="1:80" x14ac:dyDescent="0.25">
      <c r="A6" s="2">
        <v>42726</v>
      </c>
      <c r="B6">
        <v>1</v>
      </c>
      <c r="C6">
        <v>1</v>
      </c>
      <c r="D6">
        <v>5</v>
      </c>
      <c r="E6">
        <v>1</v>
      </c>
      <c r="F6" t="s">
        <v>18</v>
      </c>
      <c r="G6">
        <v>10</v>
      </c>
      <c r="X6">
        <v>1</v>
      </c>
      <c r="Y6">
        <v>1</v>
      </c>
      <c r="AC6">
        <v>2</v>
      </c>
      <c r="AD6">
        <v>1</v>
      </c>
      <c r="AH6">
        <v>3</v>
      </c>
      <c r="AI6">
        <v>2</v>
      </c>
      <c r="AM6">
        <v>4</v>
      </c>
      <c r="AN6">
        <v>1</v>
      </c>
      <c r="AR6" s="3">
        <v>5</v>
      </c>
      <c r="AS6" s="3">
        <v>1</v>
      </c>
      <c r="AW6" s="3">
        <v>6</v>
      </c>
      <c r="AX6" s="3">
        <v>1</v>
      </c>
      <c r="BB6" s="3">
        <v>7</v>
      </c>
      <c r="BC6" s="3">
        <v>1</v>
      </c>
      <c r="BG6" s="3">
        <v>8</v>
      </c>
      <c r="BH6" s="3">
        <v>1</v>
      </c>
      <c r="BL6" s="3">
        <v>9</v>
      </c>
      <c r="BM6" s="3">
        <v>1</v>
      </c>
      <c r="BQ6">
        <v>10</v>
      </c>
      <c r="BR6">
        <v>1</v>
      </c>
      <c r="BV6">
        <v>11</v>
      </c>
      <c r="BW6">
        <v>1</v>
      </c>
      <c r="CA6">
        <v>12</v>
      </c>
      <c r="CB6">
        <v>1</v>
      </c>
    </row>
    <row r="7" spans="1:80" x14ac:dyDescent="0.25">
      <c r="A7" s="2">
        <v>42726</v>
      </c>
      <c r="B7">
        <v>1</v>
      </c>
      <c r="C7">
        <v>1</v>
      </c>
      <c r="D7">
        <v>6</v>
      </c>
      <c r="E7">
        <v>1</v>
      </c>
      <c r="F7" t="s">
        <v>18</v>
      </c>
      <c r="G7">
        <v>10</v>
      </c>
      <c r="X7">
        <v>1</v>
      </c>
      <c r="Y7">
        <v>1</v>
      </c>
      <c r="AC7">
        <v>2</v>
      </c>
      <c r="AD7">
        <v>1</v>
      </c>
      <c r="AH7">
        <v>3</v>
      </c>
      <c r="AI7">
        <v>1</v>
      </c>
      <c r="AM7">
        <v>4</v>
      </c>
      <c r="AN7">
        <v>1</v>
      </c>
      <c r="AR7" s="3">
        <v>5</v>
      </c>
      <c r="AS7" s="3">
        <v>2</v>
      </c>
      <c r="AW7" s="3">
        <v>6</v>
      </c>
      <c r="AX7" s="3">
        <v>1</v>
      </c>
      <c r="BB7" s="3">
        <v>7</v>
      </c>
      <c r="BC7" s="3">
        <v>1</v>
      </c>
      <c r="BG7" s="3">
        <v>8</v>
      </c>
      <c r="BH7" s="3">
        <v>1</v>
      </c>
      <c r="BL7" s="3">
        <v>9</v>
      </c>
      <c r="BM7" s="3">
        <v>1</v>
      </c>
      <c r="BQ7">
        <v>10</v>
      </c>
      <c r="BR7">
        <v>1</v>
      </c>
      <c r="BV7">
        <v>11</v>
      </c>
      <c r="BW7">
        <v>1</v>
      </c>
      <c r="CA7">
        <v>12</v>
      </c>
      <c r="CB7">
        <v>2</v>
      </c>
    </row>
    <row r="8" spans="1:80" x14ac:dyDescent="0.25">
      <c r="A8" s="2">
        <v>42726</v>
      </c>
      <c r="B8">
        <v>1</v>
      </c>
      <c r="C8">
        <v>1</v>
      </c>
      <c r="D8">
        <v>7</v>
      </c>
      <c r="E8">
        <v>1</v>
      </c>
      <c r="F8" t="s">
        <v>19</v>
      </c>
      <c r="G8">
        <v>0.1</v>
      </c>
      <c r="H8" t="s">
        <v>18</v>
      </c>
      <c r="I8">
        <v>10</v>
      </c>
      <c r="X8">
        <v>1</v>
      </c>
      <c r="Y8">
        <v>1</v>
      </c>
      <c r="AC8">
        <v>2</v>
      </c>
      <c r="AD8">
        <v>1</v>
      </c>
      <c r="AH8">
        <v>3</v>
      </c>
      <c r="AI8">
        <v>1</v>
      </c>
      <c r="AM8">
        <v>4</v>
      </c>
      <c r="AN8">
        <v>1</v>
      </c>
      <c r="AR8" s="3">
        <v>5</v>
      </c>
      <c r="AS8" s="3">
        <v>1</v>
      </c>
      <c r="AW8" s="3">
        <v>6</v>
      </c>
      <c r="AX8" s="3">
        <v>1</v>
      </c>
      <c r="BB8" s="3">
        <v>7</v>
      </c>
      <c r="BC8" s="3">
        <v>1</v>
      </c>
      <c r="BG8" s="3">
        <v>8</v>
      </c>
      <c r="BH8" s="3">
        <v>1</v>
      </c>
      <c r="BL8" s="3">
        <v>9</v>
      </c>
      <c r="BM8" s="3">
        <v>1</v>
      </c>
      <c r="BQ8">
        <v>10</v>
      </c>
      <c r="BR8">
        <v>1</v>
      </c>
      <c r="BV8">
        <v>11</v>
      </c>
      <c r="BW8">
        <v>1</v>
      </c>
      <c r="CA8">
        <v>12</v>
      </c>
      <c r="CB8">
        <v>1</v>
      </c>
    </row>
    <row r="9" spans="1:80" x14ac:dyDescent="0.25">
      <c r="A9" s="2">
        <v>42726</v>
      </c>
      <c r="B9">
        <v>1</v>
      </c>
      <c r="C9">
        <v>1</v>
      </c>
      <c r="D9">
        <v>8</v>
      </c>
      <c r="E9">
        <v>1</v>
      </c>
      <c r="F9" t="s">
        <v>16</v>
      </c>
      <c r="G9">
        <v>0.2</v>
      </c>
      <c r="H9" t="s">
        <v>18</v>
      </c>
      <c r="I9">
        <v>14</v>
      </c>
      <c r="X9">
        <v>1</v>
      </c>
      <c r="Y9">
        <v>1</v>
      </c>
      <c r="AC9">
        <v>2</v>
      </c>
      <c r="AD9">
        <v>1</v>
      </c>
      <c r="AH9">
        <v>3</v>
      </c>
      <c r="AI9">
        <v>1</v>
      </c>
      <c r="AM9">
        <v>4</v>
      </c>
      <c r="AN9">
        <v>1</v>
      </c>
      <c r="AR9" s="3">
        <v>5</v>
      </c>
      <c r="AS9" s="3">
        <v>1</v>
      </c>
      <c r="AW9" s="3">
        <v>6</v>
      </c>
      <c r="AX9" s="3">
        <v>1</v>
      </c>
      <c r="BB9" s="3">
        <v>7</v>
      </c>
      <c r="BC9" s="3">
        <v>1</v>
      </c>
      <c r="BG9" s="3">
        <v>8</v>
      </c>
      <c r="BH9" s="3">
        <v>1</v>
      </c>
      <c r="BL9" s="3">
        <v>9</v>
      </c>
      <c r="BM9" s="3">
        <v>1</v>
      </c>
      <c r="BQ9">
        <v>10</v>
      </c>
      <c r="BR9">
        <v>2</v>
      </c>
      <c r="BV9">
        <v>11</v>
      </c>
      <c r="BW9">
        <v>1</v>
      </c>
      <c r="CA9">
        <v>12</v>
      </c>
      <c r="CB9">
        <v>2</v>
      </c>
    </row>
    <row r="10" spans="1:80" x14ac:dyDescent="0.25">
      <c r="A10" s="2">
        <v>42726</v>
      </c>
      <c r="B10">
        <v>1</v>
      </c>
      <c r="C10">
        <v>1</v>
      </c>
      <c r="D10">
        <v>9</v>
      </c>
      <c r="E10">
        <v>1</v>
      </c>
      <c r="F10" t="s">
        <v>17</v>
      </c>
      <c r="G10">
        <v>0.2</v>
      </c>
      <c r="H10" t="s">
        <v>15</v>
      </c>
      <c r="X10">
        <v>1</v>
      </c>
      <c r="Y10">
        <v>1</v>
      </c>
      <c r="AC10">
        <v>2</v>
      </c>
      <c r="AD10">
        <v>1</v>
      </c>
      <c r="AH10">
        <v>3</v>
      </c>
      <c r="AI10">
        <v>1</v>
      </c>
      <c r="AM10">
        <v>4</v>
      </c>
      <c r="AN10">
        <v>1</v>
      </c>
      <c r="AR10" s="3">
        <v>5</v>
      </c>
      <c r="AS10" s="3">
        <v>1</v>
      </c>
      <c r="AW10" s="3">
        <v>6</v>
      </c>
      <c r="AX10" s="3">
        <v>1</v>
      </c>
      <c r="BB10" s="3">
        <v>7</v>
      </c>
      <c r="BC10" s="3">
        <v>1</v>
      </c>
      <c r="BG10" s="3">
        <v>8</v>
      </c>
      <c r="BH10" s="3">
        <v>1</v>
      </c>
      <c r="BL10" s="3">
        <v>9</v>
      </c>
      <c r="BM10" s="3">
        <v>1</v>
      </c>
      <c r="BQ10">
        <v>10</v>
      </c>
      <c r="BR10">
        <v>2</v>
      </c>
      <c r="BV10">
        <v>11</v>
      </c>
      <c r="BW10">
        <v>1</v>
      </c>
      <c r="CA10">
        <v>12</v>
      </c>
      <c r="CB10">
        <v>2</v>
      </c>
    </row>
    <row r="11" spans="1:80" x14ac:dyDescent="0.25">
      <c r="A11" s="2">
        <v>42726</v>
      </c>
      <c r="B11">
        <v>1</v>
      </c>
      <c r="C11">
        <v>1</v>
      </c>
      <c r="D11">
        <v>10</v>
      </c>
      <c r="E11">
        <v>1</v>
      </c>
      <c r="F11" t="s">
        <v>15</v>
      </c>
      <c r="X11">
        <v>1</v>
      </c>
      <c r="Y11">
        <v>1</v>
      </c>
      <c r="AC11">
        <v>2</v>
      </c>
      <c r="AD11">
        <v>1</v>
      </c>
      <c r="AH11">
        <v>3</v>
      </c>
      <c r="AI11">
        <v>1</v>
      </c>
      <c r="AM11">
        <v>4</v>
      </c>
      <c r="AN11">
        <v>1</v>
      </c>
      <c r="AR11" s="3">
        <v>5</v>
      </c>
      <c r="AS11" s="3">
        <v>1</v>
      </c>
      <c r="AW11" s="3">
        <v>6</v>
      </c>
      <c r="AX11" s="3">
        <v>1</v>
      </c>
      <c r="BB11" s="3">
        <v>7</v>
      </c>
      <c r="BC11" s="3">
        <v>1</v>
      </c>
      <c r="BG11" s="3">
        <v>8</v>
      </c>
      <c r="BH11" s="3">
        <v>1</v>
      </c>
      <c r="BL11" s="3">
        <v>9</v>
      </c>
      <c r="BM11" s="3">
        <v>1</v>
      </c>
      <c r="BQ11">
        <v>10</v>
      </c>
      <c r="BR11">
        <v>1</v>
      </c>
      <c r="BV11">
        <v>11</v>
      </c>
      <c r="BW11">
        <v>1</v>
      </c>
      <c r="CA11">
        <v>12</v>
      </c>
      <c r="CB11">
        <v>2</v>
      </c>
    </row>
    <row r="12" spans="1:80" x14ac:dyDescent="0.25">
      <c r="A12" s="2">
        <v>42726</v>
      </c>
      <c r="B12">
        <v>1</v>
      </c>
      <c r="C12">
        <v>1</v>
      </c>
      <c r="D12">
        <v>11</v>
      </c>
      <c r="E12">
        <v>2</v>
      </c>
      <c r="F12" t="s">
        <v>15</v>
      </c>
      <c r="X12">
        <v>1</v>
      </c>
      <c r="Y12">
        <v>2</v>
      </c>
      <c r="AC12">
        <v>2</v>
      </c>
      <c r="AD12">
        <v>1</v>
      </c>
      <c r="AH12">
        <v>3</v>
      </c>
      <c r="AI12">
        <v>1</v>
      </c>
      <c r="AM12">
        <v>4</v>
      </c>
      <c r="AN12">
        <v>1</v>
      </c>
      <c r="AR12" s="3">
        <v>5</v>
      </c>
      <c r="AS12" s="3">
        <v>1</v>
      </c>
      <c r="AW12" s="3">
        <v>6</v>
      </c>
      <c r="AX12" s="3">
        <v>2</v>
      </c>
      <c r="BB12" s="3">
        <v>7</v>
      </c>
      <c r="BC12" s="3">
        <v>1</v>
      </c>
      <c r="BG12" s="3">
        <v>8</v>
      </c>
      <c r="BH12" s="3">
        <v>1</v>
      </c>
      <c r="BL12" s="3">
        <v>9</v>
      </c>
      <c r="BM12" s="3">
        <v>1</v>
      </c>
      <c r="BQ12">
        <v>10</v>
      </c>
      <c r="BR12">
        <v>1</v>
      </c>
      <c r="BV12">
        <v>11</v>
      </c>
      <c r="BW12">
        <v>2</v>
      </c>
      <c r="CA12">
        <v>12</v>
      </c>
      <c r="CB12">
        <v>1</v>
      </c>
    </row>
    <row r="13" spans="1:80" x14ac:dyDescent="0.25">
      <c r="A13" s="2">
        <v>42726</v>
      </c>
      <c r="B13">
        <v>1</v>
      </c>
      <c r="C13">
        <v>1</v>
      </c>
      <c r="D13">
        <v>12</v>
      </c>
      <c r="E13">
        <v>1</v>
      </c>
      <c r="F13" t="s">
        <v>15</v>
      </c>
      <c r="X13">
        <v>1</v>
      </c>
      <c r="Y13">
        <v>1</v>
      </c>
      <c r="AC13">
        <v>2</v>
      </c>
      <c r="AD13">
        <v>1</v>
      </c>
      <c r="AH13">
        <v>3</v>
      </c>
      <c r="AI13">
        <v>1</v>
      </c>
      <c r="AM13">
        <v>4</v>
      </c>
      <c r="AN13">
        <v>1</v>
      </c>
      <c r="AR13" s="3">
        <v>5</v>
      </c>
      <c r="AS13" s="3">
        <v>1</v>
      </c>
      <c r="AW13" s="3">
        <v>6</v>
      </c>
      <c r="AX13" s="3">
        <v>1</v>
      </c>
      <c r="BB13" s="3">
        <v>7</v>
      </c>
      <c r="BC13" s="3">
        <v>1</v>
      </c>
      <c r="BG13" s="3">
        <v>8</v>
      </c>
      <c r="BH13" s="3">
        <v>1</v>
      </c>
      <c r="BL13" s="3">
        <v>9</v>
      </c>
      <c r="BM13" s="3">
        <v>1</v>
      </c>
      <c r="BQ13">
        <v>10</v>
      </c>
      <c r="BR13">
        <v>2</v>
      </c>
      <c r="BV13">
        <v>11</v>
      </c>
      <c r="BW13">
        <v>2</v>
      </c>
      <c r="CA13">
        <v>12</v>
      </c>
      <c r="CB13">
        <v>1</v>
      </c>
    </row>
    <row r="14" spans="1:80" x14ac:dyDescent="0.25">
      <c r="A14" s="2">
        <v>42726</v>
      </c>
      <c r="B14">
        <v>1</v>
      </c>
      <c r="C14">
        <v>1</v>
      </c>
      <c r="D14">
        <v>13</v>
      </c>
      <c r="E14">
        <v>2</v>
      </c>
      <c r="F14" t="s">
        <v>15</v>
      </c>
      <c r="X14">
        <v>1</v>
      </c>
      <c r="Y14">
        <v>2</v>
      </c>
      <c r="AC14">
        <v>2</v>
      </c>
      <c r="AD14">
        <v>1</v>
      </c>
      <c r="AH14">
        <v>3</v>
      </c>
      <c r="AI14">
        <v>1</v>
      </c>
      <c r="AM14">
        <v>4</v>
      </c>
      <c r="AN14">
        <v>1</v>
      </c>
      <c r="AR14" s="3">
        <v>5</v>
      </c>
      <c r="AS14" s="3">
        <v>1</v>
      </c>
      <c r="AW14" s="3">
        <v>6</v>
      </c>
      <c r="AX14" s="3">
        <v>5</v>
      </c>
      <c r="BB14" s="3">
        <v>7</v>
      </c>
      <c r="BC14" s="3">
        <v>1</v>
      </c>
      <c r="BG14" s="3">
        <v>8</v>
      </c>
      <c r="BH14" s="3">
        <v>1</v>
      </c>
      <c r="BL14" s="3">
        <v>9</v>
      </c>
      <c r="BM14" s="3">
        <v>1</v>
      </c>
      <c r="BQ14">
        <v>10</v>
      </c>
      <c r="BR14">
        <v>2</v>
      </c>
      <c r="BV14">
        <v>11</v>
      </c>
      <c r="BW14">
        <v>1</v>
      </c>
      <c r="CA14">
        <v>12</v>
      </c>
      <c r="CB14">
        <v>1</v>
      </c>
    </row>
    <row r="15" spans="1:80" x14ac:dyDescent="0.25">
      <c r="A15" s="2">
        <v>42726</v>
      </c>
      <c r="B15">
        <v>1</v>
      </c>
      <c r="C15">
        <v>1</v>
      </c>
      <c r="D15">
        <v>14</v>
      </c>
      <c r="E15">
        <v>1</v>
      </c>
      <c r="F15" t="s">
        <v>15</v>
      </c>
      <c r="R15" t="s">
        <v>10</v>
      </c>
      <c r="S15">
        <v>1</v>
      </c>
      <c r="X15">
        <v>1</v>
      </c>
      <c r="Y15">
        <v>1</v>
      </c>
      <c r="AC15">
        <v>2</v>
      </c>
      <c r="AD15">
        <v>2</v>
      </c>
      <c r="AH15">
        <v>3</v>
      </c>
      <c r="AI15">
        <v>1</v>
      </c>
      <c r="AM15">
        <v>4</v>
      </c>
      <c r="AN15">
        <v>1</v>
      </c>
      <c r="AR15" s="3">
        <v>5</v>
      </c>
      <c r="AS15" s="3">
        <v>1</v>
      </c>
      <c r="AW15" s="3">
        <v>6</v>
      </c>
      <c r="AX15" s="3">
        <v>1</v>
      </c>
      <c r="BB15" s="3">
        <v>7</v>
      </c>
      <c r="BC15" s="3">
        <v>1</v>
      </c>
      <c r="BG15" s="3">
        <v>8</v>
      </c>
      <c r="BH15" s="3">
        <v>1</v>
      </c>
      <c r="BL15" s="3">
        <v>9</v>
      </c>
      <c r="BM15" s="3">
        <v>1</v>
      </c>
      <c r="BQ15">
        <v>10</v>
      </c>
      <c r="BR15">
        <v>1</v>
      </c>
      <c r="BV15">
        <v>11</v>
      </c>
      <c r="BW15">
        <v>1</v>
      </c>
      <c r="CA15">
        <v>12</v>
      </c>
      <c r="CB15">
        <v>1</v>
      </c>
    </row>
    <row r="16" spans="1:80" x14ac:dyDescent="0.25">
      <c r="A16" s="2">
        <v>42726</v>
      </c>
      <c r="B16">
        <v>1</v>
      </c>
      <c r="C16">
        <v>1</v>
      </c>
      <c r="D16">
        <v>15</v>
      </c>
      <c r="E16">
        <v>1</v>
      </c>
      <c r="F16" t="s">
        <v>15</v>
      </c>
      <c r="R16" t="s">
        <v>11</v>
      </c>
      <c r="S16">
        <v>2</v>
      </c>
      <c r="X16">
        <v>1</v>
      </c>
      <c r="Y16">
        <v>1</v>
      </c>
      <c r="AC16">
        <v>2</v>
      </c>
      <c r="AD16">
        <v>2</v>
      </c>
      <c r="AH16">
        <v>3</v>
      </c>
      <c r="AI16">
        <v>1</v>
      </c>
      <c r="AM16">
        <v>4</v>
      </c>
      <c r="AN16">
        <v>5</v>
      </c>
      <c r="AR16" s="3">
        <v>5</v>
      </c>
      <c r="AS16" s="3">
        <v>1</v>
      </c>
      <c r="AW16" s="3">
        <v>6</v>
      </c>
      <c r="AX16" s="3">
        <v>1</v>
      </c>
      <c r="BB16" s="3">
        <v>7</v>
      </c>
      <c r="BC16" s="3">
        <v>1</v>
      </c>
      <c r="BG16" s="3">
        <v>8</v>
      </c>
      <c r="BH16" s="3">
        <v>1</v>
      </c>
      <c r="BL16" s="3">
        <v>9</v>
      </c>
      <c r="BM16" s="3">
        <v>1</v>
      </c>
      <c r="BQ16">
        <v>10</v>
      </c>
      <c r="BR16">
        <v>1</v>
      </c>
      <c r="BV16">
        <v>11</v>
      </c>
      <c r="BW16">
        <v>1</v>
      </c>
      <c r="CA16">
        <v>12</v>
      </c>
      <c r="CB16">
        <v>1</v>
      </c>
    </row>
    <row r="17" spans="1:82" x14ac:dyDescent="0.25">
      <c r="A17" s="2">
        <v>42726</v>
      </c>
      <c r="B17">
        <v>1</v>
      </c>
      <c r="C17">
        <v>1</v>
      </c>
      <c r="D17">
        <v>16</v>
      </c>
      <c r="E17">
        <v>1</v>
      </c>
      <c r="F17" t="s">
        <v>20</v>
      </c>
      <c r="G17">
        <v>0.01</v>
      </c>
      <c r="H17" t="s">
        <v>15</v>
      </c>
      <c r="R17" t="s">
        <v>13</v>
      </c>
      <c r="S17">
        <v>3</v>
      </c>
      <c r="X17">
        <v>1</v>
      </c>
      <c r="Y17">
        <v>1</v>
      </c>
      <c r="AC17">
        <v>2</v>
      </c>
      <c r="AD17">
        <v>1</v>
      </c>
      <c r="AH17">
        <v>3</v>
      </c>
      <c r="AI17">
        <v>1</v>
      </c>
      <c r="AM17">
        <v>4</v>
      </c>
      <c r="AN17">
        <v>1</v>
      </c>
      <c r="AR17" s="3">
        <v>5</v>
      </c>
      <c r="AS17" s="3">
        <v>1</v>
      </c>
      <c r="AW17" s="3">
        <v>6</v>
      </c>
      <c r="AX17" s="3">
        <v>1</v>
      </c>
      <c r="BB17" s="3">
        <v>7</v>
      </c>
      <c r="BC17" s="3">
        <v>1</v>
      </c>
      <c r="BG17" s="3">
        <v>8</v>
      </c>
      <c r="BH17" s="3">
        <v>1</v>
      </c>
      <c r="BL17" s="3">
        <v>9</v>
      </c>
      <c r="BM17" s="3">
        <v>3</v>
      </c>
      <c r="BQ17">
        <v>10</v>
      </c>
      <c r="BR17">
        <v>1</v>
      </c>
      <c r="BV17">
        <v>11</v>
      </c>
      <c r="BW17">
        <v>2</v>
      </c>
      <c r="CA17">
        <v>12</v>
      </c>
      <c r="CB17">
        <v>1</v>
      </c>
    </row>
    <row r="18" spans="1:82" x14ac:dyDescent="0.25">
      <c r="A18" s="2">
        <v>42726</v>
      </c>
      <c r="B18">
        <v>1</v>
      </c>
      <c r="C18">
        <v>1</v>
      </c>
      <c r="D18">
        <v>17</v>
      </c>
      <c r="E18">
        <v>1</v>
      </c>
      <c r="F18" t="s">
        <v>21</v>
      </c>
      <c r="G18">
        <v>5</v>
      </c>
      <c r="R18" t="s">
        <v>30</v>
      </c>
      <c r="S18">
        <v>4</v>
      </c>
      <c r="X18">
        <v>1</v>
      </c>
      <c r="Y18">
        <v>1</v>
      </c>
      <c r="AC18">
        <v>2</v>
      </c>
      <c r="AD18">
        <v>2</v>
      </c>
      <c r="AH18">
        <v>3</v>
      </c>
      <c r="AI18">
        <v>1</v>
      </c>
      <c r="AM18">
        <v>4</v>
      </c>
      <c r="AN18">
        <v>1</v>
      </c>
      <c r="AR18" s="3">
        <v>5</v>
      </c>
      <c r="AS18" s="3">
        <v>1</v>
      </c>
      <c r="AW18" s="3">
        <v>6</v>
      </c>
      <c r="AX18" s="3">
        <v>1</v>
      </c>
      <c r="BB18" s="3">
        <v>7</v>
      </c>
      <c r="BC18" s="3">
        <v>1</v>
      </c>
      <c r="BG18" s="3">
        <v>8</v>
      </c>
      <c r="BH18" s="3">
        <v>1</v>
      </c>
      <c r="BL18" s="3">
        <v>9</v>
      </c>
      <c r="BM18" s="3">
        <v>1</v>
      </c>
      <c r="BQ18">
        <v>10</v>
      </c>
      <c r="BR18">
        <v>1</v>
      </c>
      <c r="BV18">
        <v>11</v>
      </c>
      <c r="BW18">
        <v>2</v>
      </c>
      <c r="CA18">
        <v>12</v>
      </c>
      <c r="CB18">
        <v>1</v>
      </c>
    </row>
    <row r="19" spans="1:82" x14ac:dyDescent="0.25">
      <c r="A19" s="2">
        <v>42726</v>
      </c>
      <c r="B19">
        <v>1</v>
      </c>
      <c r="C19">
        <v>1</v>
      </c>
      <c r="D19">
        <v>18</v>
      </c>
      <c r="E19">
        <v>1</v>
      </c>
      <c r="F19" t="s">
        <v>21</v>
      </c>
      <c r="G19">
        <v>5</v>
      </c>
      <c r="R19" t="s">
        <v>31</v>
      </c>
      <c r="S19">
        <v>5</v>
      </c>
      <c r="X19">
        <v>1</v>
      </c>
      <c r="Y19">
        <v>1</v>
      </c>
      <c r="AC19">
        <v>2</v>
      </c>
      <c r="AD19">
        <v>2</v>
      </c>
      <c r="AH19">
        <v>3</v>
      </c>
      <c r="AI19">
        <v>1</v>
      </c>
      <c r="AM19">
        <v>4</v>
      </c>
      <c r="AN19">
        <v>1</v>
      </c>
      <c r="AR19" s="3">
        <v>5</v>
      </c>
      <c r="AS19" s="3">
        <v>1</v>
      </c>
      <c r="AW19" s="3">
        <v>6</v>
      </c>
      <c r="AX19" s="3">
        <v>1</v>
      </c>
      <c r="BB19" s="3">
        <v>7</v>
      </c>
      <c r="BC19" s="3">
        <v>1</v>
      </c>
      <c r="BG19" s="3">
        <v>8</v>
      </c>
      <c r="BH19" s="3">
        <v>1</v>
      </c>
      <c r="BL19" s="3">
        <v>9</v>
      </c>
      <c r="BM19" s="3">
        <v>3</v>
      </c>
      <c r="BQ19">
        <v>10</v>
      </c>
      <c r="BR19">
        <v>1</v>
      </c>
      <c r="BV19">
        <v>11</v>
      </c>
      <c r="BW19">
        <v>1</v>
      </c>
      <c r="CA19">
        <v>12</v>
      </c>
      <c r="CB19">
        <v>1</v>
      </c>
    </row>
    <row r="20" spans="1:82" x14ac:dyDescent="0.25">
      <c r="A20" s="2">
        <v>42726</v>
      </c>
      <c r="B20">
        <v>1</v>
      </c>
      <c r="C20">
        <v>1</v>
      </c>
      <c r="D20">
        <v>19</v>
      </c>
      <c r="E20">
        <v>1</v>
      </c>
      <c r="F20" t="s">
        <v>21</v>
      </c>
      <c r="G20">
        <v>8</v>
      </c>
      <c r="X20">
        <v>1</v>
      </c>
      <c r="Y20">
        <v>1</v>
      </c>
      <c r="Z20" t="s">
        <v>60</v>
      </c>
      <c r="AA20">
        <f>COUNTIF(Y:Y,1)</f>
        <v>37</v>
      </c>
      <c r="AC20">
        <v>2</v>
      </c>
      <c r="AD20">
        <v>1</v>
      </c>
      <c r="AE20" t="s">
        <v>60</v>
      </c>
      <c r="AF20">
        <f>COUNTIF(AD:AD,1)</f>
        <v>35</v>
      </c>
      <c r="AH20">
        <v>3</v>
      </c>
      <c r="AI20">
        <v>1</v>
      </c>
      <c r="AJ20" t="s">
        <v>60</v>
      </c>
      <c r="AK20">
        <f>COUNTIF(AI:AI,1)</f>
        <v>41</v>
      </c>
      <c r="AM20">
        <v>4</v>
      </c>
      <c r="AN20">
        <v>1</v>
      </c>
      <c r="AO20" t="s">
        <v>60</v>
      </c>
      <c r="AP20">
        <f>COUNTIF(AN:AN,1)</f>
        <v>49</v>
      </c>
      <c r="AR20" s="3">
        <v>5</v>
      </c>
      <c r="AS20" s="3">
        <v>2</v>
      </c>
      <c r="AT20" t="s">
        <v>60</v>
      </c>
      <c r="AU20">
        <f>COUNTIF(AS:AS,1)</f>
        <v>36</v>
      </c>
      <c r="AW20" s="3">
        <v>6</v>
      </c>
      <c r="AX20" s="3">
        <v>5</v>
      </c>
      <c r="AY20" t="s">
        <v>60</v>
      </c>
      <c r="AZ20">
        <f>COUNTIF(AX:AX,1)</f>
        <v>32</v>
      </c>
      <c r="BB20" s="3">
        <v>7</v>
      </c>
      <c r="BC20" s="3">
        <v>1</v>
      </c>
      <c r="BD20" t="s">
        <v>60</v>
      </c>
      <c r="BE20">
        <f>COUNTIF(BC:BC,1)</f>
        <v>50</v>
      </c>
      <c r="BG20" s="3">
        <v>8</v>
      </c>
      <c r="BH20" s="3">
        <v>1</v>
      </c>
      <c r="BI20" t="s">
        <v>60</v>
      </c>
      <c r="BJ20">
        <f>COUNTIF(BH:BH,1)</f>
        <v>49</v>
      </c>
      <c r="BL20" s="3">
        <v>9</v>
      </c>
      <c r="BM20" s="3">
        <v>2</v>
      </c>
      <c r="BN20" t="s">
        <v>60</v>
      </c>
      <c r="BO20">
        <f>COUNTIF(BM:BM,1)</f>
        <v>45</v>
      </c>
      <c r="BQ20">
        <v>10</v>
      </c>
      <c r="BR20">
        <v>1</v>
      </c>
      <c r="BS20" t="s">
        <v>60</v>
      </c>
      <c r="BT20">
        <f>COUNTIF(BR:BR,1)</f>
        <v>44</v>
      </c>
      <c r="BV20">
        <v>11</v>
      </c>
      <c r="BW20">
        <v>2</v>
      </c>
      <c r="BX20" t="s">
        <v>60</v>
      </c>
      <c r="BY20">
        <f>COUNTIF(BW:BW,1)</f>
        <v>31</v>
      </c>
      <c r="CA20">
        <v>12</v>
      </c>
      <c r="CB20">
        <v>1</v>
      </c>
      <c r="CC20" t="s">
        <v>60</v>
      </c>
      <c r="CD20">
        <f>COUNTIF(CB:CB,1)</f>
        <v>33</v>
      </c>
    </row>
    <row r="21" spans="1:82" x14ac:dyDescent="0.25">
      <c r="A21" s="2">
        <v>42726</v>
      </c>
      <c r="B21">
        <v>1</v>
      </c>
      <c r="C21">
        <v>1</v>
      </c>
      <c r="D21">
        <v>20</v>
      </c>
      <c r="E21">
        <v>1</v>
      </c>
      <c r="F21" t="s">
        <v>21</v>
      </c>
      <c r="G21">
        <v>8</v>
      </c>
      <c r="X21">
        <v>1</v>
      </c>
      <c r="Y21">
        <v>1</v>
      </c>
      <c r="Z21" t="s">
        <v>61</v>
      </c>
      <c r="AA21">
        <f>COUNTIF(Y:Y,2)</f>
        <v>10</v>
      </c>
      <c r="AC21">
        <v>2</v>
      </c>
      <c r="AD21">
        <v>1</v>
      </c>
      <c r="AE21" t="s">
        <v>61</v>
      </c>
      <c r="AF21">
        <f>COUNTIF(AD:AD,2)</f>
        <v>15</v>
      </c>
      <c r="AH21">
        <v>3</v>
      </c>
      <c r="AI21">
        <v>1</v>
      </c>
      <c r="AJ21" t="s">
        <v>61</v>
      </c>
      <c r="AK21">
        <f>COUNTIF(AI:AI,2)</f>
        <v>8</v>
      </c>
      <c r="AM21">
        <v>4</v>
      </c>
      <c r="AN21">
        <v>1</v>
      </c>
      <c r="AO21" t="s">
        <v>61</v>
      </c>
      <c r="AP21">
        <f>COUNTIF(AN:AN,2)</f>
        <v>0</v>
      </c>
      <c r="AR21" s="3">
        <v>5</v>
      </c>
      <c r="AS21" s="3">
        <v>1</v>
      </c>
      <c r="AT21" t="s">
        <v>61</v>
      </c>
      <c r="AU21">
        <f>COUNTIF(AS:AS,2)</f>
        <v>11</v>
      </c>
      <c r="AW21" s="3">
        <v>6</v>
      </c>
      <c r="AX21" s="3">
        <v>1</v>
      </c>
      <c r="AY21" t="s">
        <v>61</v>
      </c>
      <c r="AZ21">
        <f>COUNTIF(AX:AX,2)</f>
        <v>11</v>
      </c>
      <c r="BB21" s="3">
        <v>7</v>
      </c>
      <c r="BC21" s="3">
        <v>1</v>
      </c>
      <c r="BD21" t="s">
        <v>61</v>
      </c>
      <c r="BE21">
        <f>COUNTIF(BC:BC,2)</f>
        <v>0</v>
      </c>
      <c r="BG21" s="3">
        <v>8</v>
      </c>
      <c r="BH21" s="3">
        <v>1</v>
      </c>
      <c r="BI21" t="s">
        <v>61</v>
      </c>
      <c r="BJ21">
        <f>COUNTIF(BH:BH,2)</f>
        <v>0</v>
      </c>
      <c r="BL21" s="3">
        <v>9</v>
      </c>
      <c r="BM21" s="3">
        <v>3</v>
      </c>
      <c r="BN21" t="s">
        <v>61</v>
      </c>
      <c r="BO21">
        <f>COUNTIF(BM:BM,2)</f>
        <v>2</v>
      </c>
      <c r="BQ21">
        <v>10</v>
      </c>
      <c r="BR21">
        <v>1</v>
      </c>
      <c r="BS21" t="s">
        <v>61</v>
      </c>
      <c r="BT21">
        <f>COUNTIF(BR:BR,2)</f>
        <v>5</v>
      </c>
      <c r="BV21">
        <v>11</v>
      </c>
      <c r="BW21">
        <v>2</v>
      </c>
      <c r="BX21" t="s">
        <v>61</v>
      </c>
      <c r="BY21">
        <f>COUNTIF(BW:BW,2)</f>
        <v>19</v>
      </c>
      <c r="CA21">
        <v>12</v>
      </c>
      <c r="CB21">
        <v>1</v>
      </c>
      <c r="CC21" t="s">
        <v>61</v>
      </c>
      <c r="CD21">
        <f>COUNTIF(CB:CB,2)</f>
        <v>17</v>
      </c>
    </row>
    <row r="22" spans="1:82" x14ac:dyDescent="0.25">
      <c r="A22" s="2">
        <v>42726</v>
      </c>
      <c r="B22">
        <v>1</v>
      </c>
      <c r="C22">
        <v>1</v>
      </c>
      <c r="D22">
        <v>21</v>
      </c>
      <c r="E22">
        <v>3</v>
      </c>
      <c r="F22" t="s">
        <v>21</v>
      </c>
      <c r="G22">
        <v>2</v>
      </c>
      <c r="X22">
        <v>1</v>
      </c>
      <c r="Y22">
        <v>3</v>
      </c>
      <c r="Z22" t="s">
        <v>64</v>
      </c>
      <c r="AA22">
        <f>COUNTIF(Y:Y,3)</f>
        <v>4</v>
      </c>
      <c r="AC22">
        <v>2</v>
      </c>
      <c r="AD22">
        <v>1</v>
      </c>
      <c r="AE22" t="s">
        <v>64</v>
      </c>
      <c r="AF22">
        <f>COUNTIF(AD:AD,3)</f>
        <v>0</v>
      </c>
      <c r="AH22">
        <v>3</v>
      </c>
      <c r="AI22">
        <v>1</v>
      </c>
      <c r="AJ22" t="s">
        <v>64</v>
      </c>
      <c r="AK22">
        <f>COUNTIF(AI:AI,3)</f>
        <v>0</v>
      </c>
      <c r="AM22">
        <v>4</v>
      </c>
      <c r="AN22">
        <v>1</v>
      </c>
      <c r="AO22" t="s">
        <v>64</v>
      </c>
      <c r="AP22">
        <f>COUNTIF(AN:AN,3)</f>
        <v>1</v>
      </c>
      <c r="AR22" s="3">
        <v>5</v>
      </c>
      <c r="AS22" s="3">
        <v>1</v>
      </c>
      <c r="AT22" t="s">
        <v>64</v>
      </c>
      <c r="AU22">
        <f>COUNTIF(AS:AS,3)</f>
        <v>0</v>
      </c>
      <c r="AW22" s="3">
        <v>6</v>
      </c>
      <c r="AX22" s="3">
        <v>1</v>
      </c>
      <c r="AY22" t="s">
        <v>64</v>
      </c>
      <c r="AZ22">
        <f>COUNTIF(AX:AX,3)</f>
        <v>0</v>
      </c>
      <c r="BB22" s="3">
        <v>7</v>
      </c>
      <c r="BC22" s="3">
        <v>1</v>
      </c>
      <c r="BD22" t="s">
        <v>64</v>
      </c>
      <c r="BE22">
        <f>COUNTIF(BC:BC,3)</f>
        <v>0</v>
      </c>
      <c r="BG22" s="3">
        <v>8</v>
      </c>
      <c r="BH22" s="3">
        <v>1</v>
      </c>
      <c r="BI22" t="s">
        <v>64</v>
      </c>
      <c r="BJ22">
        <f>COUNTIF(BH:BH,3)</f>
        <v>0</v>
      </c>
      <c r="BL22" s="3">
        <v>9</v>
      </c>
      <c r="BM22" s="3">
        <v>1</v>
      </c>
      <c r="BN22" t="s">
        <v>64</v>
      </c>
      <c r="BO22">
        <f>COUNTIF(BM:BM,3)</f>
        <v>3</v>
      </c>
      <c r="BQ22">
        <v>10</v>
      </c>
      <c r="BR22">
        <v>1</v>
      </c>
      <c r="BS22" t="s">
        <v>64</v>
      </c>
      <c r="BT22">
        <f>COUNTIF(BR:BR,3)</f>
        <v>1</v>
      </c>
      <c r="BV22">
        <v>11</v>
      </c>
      <c r="BW22">
        <v>2</v>
      </c>
      <c r="BX22" t="s">
        <v>64</v>
      </c>
      <c r="BY22">
        <f>COUNTIF(BW:BW,3)</f>
        <v>0</v>
      </c>
      <c r="CA22">
        <v>12</v>
      </c>
      <c r="CB22">
        <v>2</v>
      </c>
      <c r="CC22" t="s">
        <v>64</v>
      </c>
      <c r="CD22">
        <f>COUNTIF(CB:CB,3)</f>
        <v>0</v>
      </c>
    </row>
    <row r="23" spans="1:82" x14ac:dyDescent="0.25">
      <c r="A23" s="2">
        <v>42726</v>
      </c>
      <c r="B23">
        <v>1</v>
      </c>
      <c r="C23">
        <v>1</v>
      </c>
      <c r="D23">
        <v>22</v>
      </c>
      <c r="E23">
        <v>1</v>
      </c>
      <c r="F23" t="s">
        <v>21</v>
      </c>
      <c r="G23">
        <v>3</v>
      </c>
      <c r="H23" t="s">
        <v>21</v>
      </c>
      <c r="I23">
        <v>20</v>
      </c>
      <c r="X23">
        <v>1</v>
      </c>
      <c r="Y23">
        <v>1</v>
      </c>
      <c r="Z23" t="s">
        <v>65</v>
      </c>
      <c r="AA23">
        <f>COUNTIF(Y:Y,4)</f>
        <v>0</v>
      </c>
      <c r="AC23">
        <v>2</v>
      </c>
      <c r="AD23">
        <v>1</v>
      </c>
      <c r="AE23" t="s">
        <v>65</v>
      </c>
      <c r="AF23">
        <f>COUNTIF(AD:AD,4)</f>
        <v>0</v>
      </c>
      <c r="AH23">
        <v>3</v>
      </c>
      <c r="AI23">
        <v>1</v>
      </c>
      <c r="AJ23" t="s">
        <v>65</v>
      </c>
      <c r="AK23">
        <f>COUNTIF(AI:AI,4)</f>
        <v>2</v>
      </c>
      <c r="AM23">
        <v>4</v>
      </c>
      <c r="AN23">
        <v>1</v>
      </c>
      <c r="AO23" t="s">
        <v>65</v>
      </c>
      <c r="AP23">
        <f>COUNTIF(AN:AN,4)</f>
        <v>1</v>
      </c>
      <c r="AR23" s="3">
        <v>5</v>
      </c>
      <c r="AS23" s="3">
        <v>1</v>
      </c>
      <c r="AT23" t="s">
        <v>65</v>
      </c>
      <c r="AU23">
        <f>COUNTIF(AS:AS,4)</f>
        <v>0</v>
      </c>
      <c r="AW23" s="3">
        <v>6</v>
      </c>
      <c r="AX23" s="3">
        <v>2</v>
      </c>
      <c r="AY23" t="s">
        <v>65</v>
      </c>
      <c r="AZ23">
        <f>COUNTIF(AX:AX,4)</f>
        <v>3</v>
      </c>
      <c r="BB23" s="3">
        <v>7</v>
      </c>
      <c r="BC23" s="3">
        <v>1</v>
      </c>
      <c r="BD23" t="s">
        <v>65</v>
      </c>
      <c r="BE23">
        <f>COUNTIF(BC:BC,4)</f>
        <v>0</v>
      </c>
      <c r="BG23" s="3">
        <v>8</v>
      </c>
      <c r="BH23" s="3">
        <v>1</v>
      </c>
      <c r="BI23" t="s">
        <v>65</v>
      </c>
      <c r="BJ23">
        <f>COUNTIF(BH:BH,4)</f>
        <v>0</v>
      </c>
      <c r="BL23" s="3">
        <v>9</v>
      </c>
      <c r="BM23" s="3">
        <v>1</v>
      </c>
      <c r="BN23" t="s">
        <v>65</v>
      </c>
      <c r="BO23">
        <f>COUNTIF(BM:BM,4)</f>
        <v>0</v>
      </c>
      <c r="BQ23">
        <v>10</v>
      </c>
      <c r="BR23">
        <v>1</v>
      </c>
      <c r="BS23" t="s">
        <v>65</v>
      </c>
      <c r="BT23">
        <f>COUNTIF(BR:BR,4)</f>
        <v>0</v>
      </c>
      <c r="BV23">
        <v>11</v>
      </c>
      <c r="BW23">
        <v>1</v>
      </c>
      <c r="BX23" t="s">
        <v>65</v>
      </c>
      <c r="BY23">
        <f>COUNTIF(BW:BW,4)</f>
        <v>0</v>
      </c>
      <c r="CA23">
        <v>12</v>
      </c>
      <c r="CB23">
        <v>2</v>
      </c>
      <c r="CC23" t="s">
        <v>65</v>
      </c>
      <c r="CD23">
        <f>COUNTIF(CB:CB,4)</f>
        <v>0</v>
      </c>
    </row>
    <row r="24" spans="1:82" x14ac:dyDescent="0.25">
      <c r="A24" s="2">
        <v>42726</v>
      </c>
      <c r="B24">
        <v>1</v>
      </c>
      <c r="C24">
        <v>1</v>
      </c>
      <c r="D24">
        <v>23</v>
      </c>
      <c r="E24">
        <v>3</v>
      </c>
      <c r="F24" t="s">
        <v>21</v>
      </c>
      <c r="G24">
        <v>8</v>
      </c>
      <c r="X24">
        <v>1</v>
      </c>
      <c r="Y24">
        <v>3</v>
      </c>
      <c r="Z24" t="s">
        <v>62</v>
      </c>
      <c r="AA24">
        <f>COUNTIF(Y:Y,5)</f>
        <v>0</v>
      </c>
      <c r="AC24">
        <v>2</v>
      </c>
      <c r="AD24">
        <v>2</v>
      </c>
      <c r="AE24" t="s">
        <v>62</v>
      </c>
      <c r="AF24">
        <f>COUNTIF(AD:AD,5)</f>
        <v>0</v>
      </c>
      <c r="AH24">
        <v>3</v>
      </c>
      <c r="AI24">
        <v>1</v>
      </c>
      <c r="AJ24" t="s">
        <v>62</v>
      </c>
      <c r="AK24">
        <f>COUNTIF(AI:AI,5)</f>
        <v>0</v>
      </c>
      <c r="AM24">
        <v>4</v>
      </c>
      <c r="AN24">
        <v>1</v>
      </c>
      <c r="AO24" t="s">
        <v>62</v>
      </c>
      <c r="AP24">
        <f>COUNTIF(AN:AN,5)</f>
        <v>1</v>
      </c>
      <c r="AR24" s="3">
        <v>5</v>
      </c>
      <c r="AS24" s="3">
        <v>1</v>
      </c>
      <c r="AT24" t="s">
        <v>62</v>
      </c>
      <c r="AU24">
        <f>COUNTIF(AS:AS,5)</f>
        <v>3</v>
      </c>
      <c r="AW24" s="3">
        <v>6</v>
      </c>
      <c r="AX24" s="3">
        <v>2</v>
      </c>
      <c r="AY24" t="s">
        <v>62</v>
      </c>
      <c r="AZ24">
        <f>COUNTIF(AX:AX,5)</f>
        <v>4</v>
      </c>
      <c r="BB24" s="3">
        <v>7</v>
      </c>
      <c r="BC24" s="3">
        <v>1</v>
      </c>
      <c r="BD24" t="s">
        <v>62</v>
      </c>
      <c r="BE24">
        <f>COUNTIF(BC:BC,5)</f>
        <v>0</v>
      </c>
      <c r="BG24" s="3">
        <v>8</v>
      </c>
      <c r="BH24" s="3">
        <v>1</v>
      </c>
      <c r="BI24" t="s">
        <v>62</v>
      </c>
      <c r="BJ24">
        <f>COUNTIF(BH:BH,5)</f>
        <v>1</v>
      </c>
      <c r="BL24" s="3">
        <v>9</v>
      </c>
      <c r="BM24" s="3">
        <v>1</v>
      </c>
      <c r="BN24" t="s">
        <v>62</v>
      </c>
      <c r="BO24">
        <f>COUNTIF(BM:BM,5)</f>
        <v>0</v>
      </c>
      <c r="BQ24">
        <v>10</v>
      </c>
      <c r="BR24">
        <v>1</v>
      </c>
      <c r="BS24" t="s">
        <v>62</v>
      </c>
      <c r="BT24">
        <f>COUNTIF(BR:BR,5)</f>
        <v>0</v>
      </c>
      <c r="BV24">
        <v>11</v>
      </c>
      <c r="BW24">
        <v>2</v>
      </c>
      <c r="BX24" t="s">
        <v>62</v>
      </c>
      <c r="BY24">
        <f>COUNTIF(BW:BW,5)</f>
        <v>0</v>
      </c>
      <c r="CA24">
        <v>12</v>
      </c>
      <c r="CB24">
        <v>1</v>
      </c>
      <c r="CC24" t="s">
        <v>62</v>
      </c>
      <c r="CD24">
        <f>COUNTIF(CB:CB,5)</f>
        <v>0</v>
      </c>
    </row>
    <row r="25" spans="1:82" x14ac:dyDescent="0.25">
      <c r="A25" s="2">
        <v>42726</v>
      </c>
      <c r="B25">
        <v>1</v>
      </c>
      <c r="C25">
        <v>1</v>
      </c>
      <c r="D25">
        <v>24</v>
      </c>
      <c r="E25">
        <v>3</v>
      </c>
      <c r="F25" t="s">
        <v>21</v>
      </c>
      <c r="G25">
        <v>5</v>
      </c>
      <c r="X25">
        <v>1</v>
      </c>
      <c r="Y25">
        <v>3</v>
      </c>
      <c r="AC25">
        <v>2</v>
      </c>
      <c r="AD25">
        <v>2</v>
      </c>
      <c r="AH25">
        <v>3</v>
      </c>
      <c r="AI25">
        <v>1</v>
      </c>
      <c r="AM25">
        <v>4</v>
      </c>
      <c r="AN25">
        <v>1</v>
      </c>
      <c r="AR25" s="3">
        <v>5</v>
      </c>
      <c r="AS25" s="3">
        <v>1</v>
      </c>
      <c r="AW25" s="3">
        <v>6</v>
      </c>
      <c r="AX25" s="3">
        <v>1</v>
      </c>
      <c r="BB25" s="3">
        <v>7</v>
      </c>
      <c r="BC25" s="3">
        <v>1</v>
      </c>
      <c r="BG25" s="3">
        <v>8</v>
      </c>
      <c r="BH25" s="3">
        <v>1</v>
      </c>
      <c r="BL25" s="3">
        <v>9</v>
      </c>
      <c r="BM25" s="3">
        <v>1</v>
      </c>
      <c r="BQ25">
        <v>10</v>
      </c>
      <c r="BR25">
        <v>1</v>
      </c>
      <c r="BV25">
        <v>11</v>
      </c>
      <c r="BW25">
        <v>2</v>
      </c>
      <c r="CA25">
        <v>12</v>
      </c>
      <c r="CB25">
        <v>1</v>
      </c>
    </row>
    <row r="26" spans="1:82" x14ac:dyDescent="0.25">
      <c r="A26" s="2">
        <v>42726</v>
      </c>
      <c r="B26">
        <v>1</v>
      </c>
      <c r="C26">
        <v>1</v>
      </c>
      <c r="D26">
        <v>25</v>
      </c>
      <c r="E26">
        <v>1</v>
      </c>
      <c r="F26" t="s">
        <v>21</v>
      </c>
      <c r="G26">
        <v>10</v>
      </c>
      <c r="X26">
        <v>1</v>
      </c>
      <c r="Y26">
        <v>1</v>
      </c>
      <c r="AC26">
        <v>2</v>
      </c>
      <c r="AD26">
        <v>2</v>
      </c>
      <c r="AH26">
        <v>3</v>
      </c>
      <c r="AI26">
        <v>1</v>
      </c>
      <c r="AM26">
        <v>4</v>
      </c>
      <c r="AN26">
        <v>1</v>
      </c>
      <c r="AR26" s="3">
        <v>5</v>
      </c>
      <c r="AS26" s="3">
        <v>1</v>
      </c>
      <c r="AW26" s="3">
        <v>6</v>
      </c>
      <c r="AX26" s="3">
        <v>4</v>
      </c>
      <c r="BB26" s="3">
        <v>7</v>
      </c>
      <c r="BC26" s="3">
        <v>1</v>
      </c>
      <c r="BG26" s="3">
        <v>8</v>
      </c>
      <c r="BH26" s="3">
        <v>1</v>
      </c>
      <c r="BL26" s="3">
        <v>9</v>
      </c>
      <c r="BM26" s="3">
        <v>1</v>
      </c>
      <c r="BQ26">
        <v>10</v>
      </c>
      <c r="BR26">
        <v>1</v>
      </c>
      <c r="BV26">
        <v>11</v>
      </c>
      <c r="BW26">
        <v>1</v>
      </c>
      <c r="CA26">
        <v>12</v>
      </c>
      <c r="CB26">
        <v>1</v>
      </c>
    </row>
    <row r="27" spans="1:82" x14ac:dyDescent="0.25">
      <c r="A27" s="2">
        <v>42726</v>
      </c>
      <c r="B27">
        <v>1</v>
      </c>
      <c r="C27">
        <v>1</v>
      </c>
      <c r="D27">
        <v>26</v>
      </c>
      <c r="E27">
        <v>1</v>
      </c>
      <c r="F27" t="s">
        <v>21</v>
      </c>
      <c r="G27">
        <v>15</v>
      </c>
      <c r="X27">
        <v>1</v>
      </c>
      <c r="Y27">
        <v>1</v>
      </c>
      <c r="AC27">
        <v>2</v>
      </c>
      <c r="AD27">
        <v>1</v>
      </c>
      <c r="AH27">
        <v>3</v>
      </c>
      <c r="AI27">
        <v>2</v>
      </c>
      <c r="AM27">
        <v>4</v>
      </c>
      <c r="AN27">
        <v>1</v>
      </c>
      <c r="AR27" s="3">
        <v>5</v>
      </c>
      <c r="AS27" s="3">
        <v>1</v>
      </c>
      <c r="AW27" s="3">
        <v>6</v>
      </c>
      <c r="AX27" s="3">
        <v>5</v>
      </c>
      <c r="BB27" s="3">
        <v>7</v>
      </c>
      <c r="BC27" s="3">
        <v>1</v>
      </c>
      <c r="BG27" s="3">
        <v>8</v>
      </c>
      <c r="BH27" s="3">
        <v>1</v>
      </c>
      <c r="BL27" s="3">
        <v>9</v>
      </c>
      <c r="BM27" s="3">
        <v>1</v>
      </c>
      <c r="BQ27">
        <v>10</v>
      </c>
      <c r="BR27">
        <v>1</v>
      </c>
      <c r="BV27">
        <v>11</v>
      </c>
      <c r="BW27">
        <v>2</v>
      </c>
      <c r="CA27">
        <v>12</v>
      </c>
      <c r="CB27">
        <v>2</v>
      </c>
    </row>
    <row r="28" spans="1:82" x14ac:dyDescent="0.25">
      <c r="A28" s="2">
        <v>42726</v>
      </c>
      <c r="B28">
        <v>1</v>
      </c>
      <c r="C28">
        <v>1</v>
      </c>
      <c r="D28">
        <v>27</v>
      </c>
      <c r="E28">
        <v>1</v>
      </c>
      <c r="F28" t="s">
        <v>21</v>
      </c>
      <c r="G28">
        <v>15</v>
      </c>
      <c r="X28">
        <v>1</v>
      </c>
      <c r="Y28">
        <v>1</v>
      </c>
      <c r="AC28">
        <v>2</v>
      </c>
      <c r="AD28">
        <v>2</v>
      </c>
      <c r="AH28">
        <v>3</v>
      </c>
      <c r="AI28">
        <v>1</v>
      </c>
      <c r="AM28">
        <v>4</v>
      </c>
      <c r="AN28">
        <v>1</v>
      </c>
      <c r="AR28" s="3">
        <v>5</v>
      </c>
      <c r="AS28" s="3">
        <v>1</v>
      </c>
      <c r="AW28" s="3">
        <v>6</v>
      </c>
      <c r="AX28" s="3">
        <v>2</v>
      </c>
      <c r="BB28" s="3">
        <v>7</v>
      </c>
      <c r="BC28" s="3">
        <v>1</v>
      </c>
      <c r="BG28" s="3">
        <v>8</v>
      </c>
      <c r="BH28" s="3">
        <v>1</v>
      </c>
      <c r="BL28" s="3">
        <v>9</v>
      </c>
      <c r="BM28" s="3">
        <v>1</v>
      </c>
      <c r="BQ28">
        <v>10</v>
      </c>
      <c r="BR28">
        <v>1</v>
      </c>
      <c r="BV28">
        <v>11</v>
      </c>
      <c r="BW28">
        <v>1</v>
      </c>
      <c r="CA28">
        <v>12</v>
      </c>
      <c r="CB28">
        <v>1</v>
      </c>
    </row>
    <row r="29" spans="1:82" x14ac:dyDescent="0.25">
      <c r="A29" s="2">
        <v>42726</v>
      </c>
      <c r="B29">
        <v>1</v>
      </c>
      <c r="C29">
        <v>1</v>
      </c>
      <c r="D29">
        <v>28</v>
      </c>
      <c r="E29">
        <v>1</v>
      </c>
      <c r="F29" t="s">
        <v>22</v>
      </c>
      <c r="G29">
        <v>0.2</v>
      </c>
      <c r="H29" t="s">
        <v>18</v>
      </c>
      <c r="I29">
        <v>8</v>
      </c>
      <c r="J29" t="s">
        <v>21</v>
      </c>
      <c r="K29">
        <v>15</v>
      </c>
      <c r="X29">
        <v>1</v>
      </c>
      <c r="Y29">
        <v>1</v>
      </c>
      <c r="AC29">
        <v>2</v>
      </c>
      <c r="AD29">
        <v>1</v>
      </c>
      <c r="AH29">
        <v>3</v>
      </c>
      <c r="AI29">
        <v>1</v>
      </c>
      <c r="AM29">
        <v>4</v>
      </c>
      <c r="AN29">
        <v>1</v>
      </c>
      <c r="AR29" s="3">
        <v>5</v>
      </c>
      <c r="AS29" s="3">
        <v>1</v>
      </c>
      <c r="AW29" s="3">
        <v>6</v>
      </c>
      <c r="AX29" s="3">
        <v>1</v>
      </c>
      <c r="BB29" s="3">
        <v>7</v>
      </c>
      <c r="BC29" s="3">
        <v>1</v>
      </c>
      <c r="BG29" s="3">
        <v>8</v>
      </c>
      <c r="BH29" s="3">
        <v>1</v>
      </c>
      <c r="BL29" s="3">
        <v>9</v>
      </c>
      <c r="BM29" s="3">
        <v>1</v>
      </c>
      <c r="BQ29">
        <v>10</v>
      </c>
      <c r="BR29">
        <v>1</v>
      </c>
      <c r="BV29">
        <v>11</v>
      </c>
      <c r="BW29">
        <v>2</v>
      </c>
      <c r="CA29">
        <v>12</v>
      </c>
      <c r="CB29">
        <v>2</v>
      </c>
    </row>
    <row r="30" spans="1:82" x14ac:dyDescent="0.25">
      <c r="A30" s="2">
        <v>42726</v>
      </c>
      <c r="B30">
        <v>1</v>
      </c>
      <c r="C30">
        <v>1</v>
      </c>
      <c r="D30">
        <v>29</v>
      </c>
      <c r="E30">
        <v>1</v>
      </c>
      <c r="F30" t="s">
        <v>16</v>
      </c>
      <c r="G30">
        <v>0.05</v>
      </c>
      <c r="H30" t="s">
        <v>20</v>
      </c>
      <c r="I30">
        <v>0.1</v>
      </c>
      <c r="J30" t="s">
        <v>18</v>
      </c>
      <c r="K30">
        <v>10</v>
      </c>
      <c r="X30">
        <v>1</v>
      </c>
      <c r="Y30">
        <v>1</v>
      </c>
      <c r="AC30">
        <v>2</v>
      </c>
      <c r="AD30">
        <v>1</v>
      </c>
      <c r="AH30">
        <v>3</v>
      </c>
      <c r="AI30">
        <v>1</v>
      </c>
      <c r="AM30">
        <v>4</v>
      </c>
      <c r="AN30">
        <v>1</v>
      </c>
      <c r="AR30" s="3">
        <v>5</v>
      </c>
      <c r="AS30" s="3">
        <v>1</v>
      </c>
      <c r="AW30" s="3">
        <v>6</v>
      </c>
      <c r="AX30" s="3">
        <v>1</v>
      </c>
      <c r="BB30" s="3">
        <v>7</v>
      </c>
      <c r="BC30" s="3">
        <v>1</v>
      </c>
      <c r="BG30" s="3">
        <v>8</v>
      </c>
      <c r="BH30" s="3">
        <v>1</v>
      </c>
      <c r="BL30" s="3">
        <v>9</v>
      </c>
      <c r="BM30" s="3">
        <v>1</v>
      </c>
      <c r="BQ30">
        <v>10</v>
      </c>
      <c r="BR30">
        <v>1</v>
      </c>
      <c r="BV30">
        <v>11</v>
      </c>
      <c r="BW30">
        <v>1</v>
      </c>
      <c r="CA30">
        <v>12</v>
      </c>
      <c r="CB30">
        <v>2</v>
      </c>
    </row>
    <row r="31" spans="1:82" x14ac:dyDescent="0.25">
      <c r="A31" s="2">
        <v>42726</v>
      </c>
      <c r="B31">
        <v>1</v>
      </c>
      <c r="C31">
        <v>1</v>
      </c>
      <c r="D31">
        <v>30</v>
      </c>
      <c r="E31">
        <v>2</v>
      </c>
      <c r="F31" t="s">
        <v>18</v>
      </c>
      <c r="G31">
        <v>8</v>
      </c>
      <c r="X31">
        <v>1</v>
      </c>
      <c r="Y31">
        <v>2</v>
      </c>
      <c r="AC31">
        <v>2</v>
      </c>
      <c r="AD31">
        <v>1</v>
      </c>
      <c r="AH31">
        <v>3</v>
      </c>
      <c r="AI31">
        <v>1</v>
      </c>
      <c r="AM31">
        <v>4</v>
      </c>
      <c r="AN31">
        <v>1</v>
      </c>
      <c r="AR31" s="3">
        <v>5</v>
      </c>
      <c r="AS31" s="3">
        <v>5</v>
      </c>
      <c r="AW31" s="3">
        <v>6</v>
      </c>
      <c r="AX31" s="3">
        <v>1</v>
      </c>
      <c r="BB31" s="3">
        <v>7</v>
      </c>
      <c r="BC31" s="3">
        <v>1</v>
      </c>
      <c r="BG31" s="3">
        <v>8</v>
      </c>
      <c r="BH31" s="3">
        <v>1</v>
      </c>
      <c r="BL31" s="3">
        <v>9</v>
      </c>
      <c r="BM31" s="3">
        <v>1</v>
      </c>
      <c r="BQ31">
        <v>10</v>
      </c>
      <c r="BR31">
        <v>1</v>
      </c>
      <c r="BV31">
        <v>11</v>
      </c>
      <c r="BW31">
        <v>2</v>
      </c>
      <c r="CA31">
        <v>12</v>
      </c>
      <c r="CB31">
        <v>1</v>
      </c>
    </row>
    <row r="32" spans="1:82" x14ac:dyDescent="0.25">
      <c r="A32" s="2">
        <v>42726</v>
      </c>
      <c r="B32">
        <v>1</v>
      </c>
      <c r="C32">
        <v>1</v>
      </c>
      <c r="D32">
        <v>31</v>
      </c>
      <c r="E32">
        <v>2</v>
      </c>
      <c r="F32" t="s">
        <v>18</v>
      </c>
      <c r="G32">
        <v>8</v>
      </c>
      <c r="X32">
        <v>1</v>
      </c>
      <c r="Y32">
        <v>2</v>
      </c>
      <c r="AC32">
        <v>2</v>
      </c>
      <c r="AD32">
        <v>1</v>
      </c>
      <c r="AH32">
        <v>3</v>
      </c>
      <c r="AI32">
        <v>1</v>
      </c>
      <c r="AM32">
        <v>4</v>
      </c>
      <c r="AN32">
        <v>1</v>
      </c>
      <c r="AR32" s="3">
        <v>5</v>
      </c>
      <c r="AS32" s="3">
        <v>1</v>
      </c>
      <c r="AW32" s="3">
        <v>6</v>
      </c>
      <c r="AX32" s="3">
        <v>1</v>
      </c>
      <c r="BB32" s="3">
        <v>7</v>
      </c>
      <c r="BC32" s="3">
        <v>1</v>
      </c>
      <c r="BG32" s="3">
        <v>8</v>
      </c>
      <c r="BH32" s="3">
        <v>1</v>
      </c>
      <c r="BL32" s="3">
        <v>9</v>
      </c>
      <c r="BM32" s="3">
        <v>1</v>
      </c>
      <c r="BQ32">
        <v>10</v>
      </c>
      <c r="BR32">
        <v>1</v>
      </c>
      <c r="BV32">
        <v>11</v>
      </c>
      <c r="BW32">
        <v>2</v>
      </c>
      <c r="CA32">
        <v>12</v>
      </c>
      <c r="CB32">
        <v>2</v>
      </c>
    </row>
    <row r="33" spans="1:80" x14ac:dyDescent="0.25">
      <c r="A33" s="2">
        <v>42726</v>
      </c>
      <c r="B33">
        <v>1</v>
      </c>
      <c r="C33">
        <v>1</v>
      </c>
      <c r="D33">
        <v>32</v>
      </c>
      <c r="E33">
        <v>1</v>
      </c>
      <c r="F33" t="s">
        <v>15</v>
      </c>
      <c r="X33">
        <v>1</v>
      </c>
      <c r="Y33">
        <v>1</v>
      </c>
      <c r="AC33">
        <v>2</v>
      </c>
      <c r="AD33">
        <v>1</v>
      </c>
      <c r="AH33">
        <v>3</v>
      </c>
      <c r="AI33">
        <v>1</v>
      </c>
      <c r="AM33">
        <v>4</v>
      </c>
      <c r="AN33">
        <v>1</v>
      </c>
      <c r="AR33" s="3">
        <v>5</v>
      </c>
      <c r="AS33" s="3">
        <v>1</v>
      </c>
      <c r="AW33" s="3">
        <v>6</v>
      </c>
      <c r="AX33" s="3">
        <v>1</v>
      </c>
      <c r="BB33" s="3">
        <v>7</v>
      </c>
      <c r="BC33" s="3">
        <v>1</v>
      </c>
      <c r="BG33" s="3">
        <v>8</v>
      </c>
      <c r="BH33" s="3">
        <v>1</v>
      </c>
      <c r="BL33" s="3">
        <v>9</v>
      </c>
      <c r="BM33" s="3">
        <v>1</v>
      </c>
      <c r="BQ33">
        <v>10</v>
      </c>
      <c r="BR33">
        <v>1</v>
      </c>
      <c r="BV33">
        <v>11</v>
      </c>
      <c r="BW33">
        <v>2</v>
      </c>
      <c r="CA33">
        <v>12</v>
      </c>
      <c r="CB33">
        <v>1</v>
      </c>
    </row>
    <row r="34" spans="1:80" x14ac:dyDescent="0.25">
      <c r="A34" s="2">
        <v>42726</v>
      </c>
      <c r="B34">
        <v>1</v>
      </c>
      <c r="C34">
        <v>1</v>
      </c>
      <c r="D34">
        <v>33</v>
      </c>
      <c r="E34">
        <v>2</v>
      </c>
      <c r="F34" t="s">
        <v>15</v>
      </c>
      <c r="X34">
        <v>1</v>
      </c>
      <c r="Y34">
        <v>2</v>
      </c>
      <c r="AC34">
        <v>2</v>
      </c>
      <c r="AD34">
        <v>1</v>
      </c>
      <c r="AH34">
        <v>3</v>
      </c>
      <c r="AI34">
        <v>1</v>
      </c>
      <c r="AM34">
        <v>4</v>
      </c>
      <c r="AN34">
        <v>1</v>
      </c>
      <c r="AR34" s="3">
        <v>5</v>
      </c>
      <c r="AS34" s="3">
        <v>1</v>
      </c>
      <c r="AW34" s="3">
        <v>6</v>
      </c>
      <c r="AX34" s="3">
        <v>2</v>
      </c>
      <c r="BB34" s="3">
        <v>7</v>
      </c>
      <c r="BC34" s="3">
        <v>1</v>
      </c>
      <c r="BG34" s="3">
        <v>8</v>
      </c>
      <c r="BH34" s="3">
        <v>1</v>
      </c>
      <c r="BL34" s="3">
        <v>9</v>
      </c>
      <c r="BM34" s="3">
        <v>1</v>
      </c>
      <c r="BQ34">
        <v>10</v>
      </c>
      <c r="BR34">
        <v>1</v>
      </c>
      <c r="BV34">
        <v>11</v>
      </c>
      <c r="BW34">
        <v>2</v>
      </c>
      <c r="CA34">
        <v>12</v>
      </c>
      <c r="CB34">
        <v>1</v>
      </c>
    </row>
    <row r="35" spans="1:80" x14ac:dyDescent="0.25">
      <c r="A35" s="2">
        <v>42726</v>
      </c>
      <c r="B35">
        <v>1</v>
      </c>
      <c r="C35">
        <v>1</v>
      </c>
      <c r="D35">
        <v>34</v>
      </c>
      <c r="E35">
        <v>1</v>
      </c>
      <c r="F35" t="s">
        <v>15</v>
      </c>
      <c r="X35">
        <v>1</v>
      </c>
      <c r="Y35">
        <v>1</v>
      </c>
      <c r="AC35">
        <v>2</v>
      </c>
      <c r="AD35">
        <v>2</v>
      </c>
      <c r="AH35">
        <v>3</v>
      </c>
      <c r="AI35">
        <v>2</v>
      </c>
      <c r="AM35">
        <v>4</v>
      </c>
      <c r="AN35">
        <v>1</v>
      </c>
      <c r="AR35" s="3">
        <v>5</v>
      </c>
      <c r="AS35" s="3">
        <v>1</v>
      </c>
      <c r="AW35" s="3">
        <v>6</v>
      </c>
      <c r="AX35" s="3">
        <v>1</v>
      </c>
      <c r="BB35" s="3">
        <v>7</v>
      </c>
      <c r="BC35" s="3">
        <v>1</v>
      </c>
      <c r="BG35" s="3">
        <v>8</v>
      </c>
      <c r="BH35" s="3">
        <v>1</v>
      </c>
      <c r="BL35" s="3">
        <v>9</v>
      </c>
      <c r="BM35" s="3">
        <v>1</v>
      </c>
      <c r="BQ35">
        <v>10</v>
      </c>
      <c r="BR35">
        <v>1</v>
      </c>
      <c r="BV35">
        <v>11</v>
      </c>
      <c r="BW35">
        <v>2</v>
      </c>
      <c r="CA35">
        <v>12</v>
      </c>
      <c r="CB35">
        <v>1</v>
      </c>
    </row>
    <row r="36" spans="1:80" x14ac:dyDescent="0.25">
      <c r="A36" s="2">
        <v>42726</v>
      </c>
      <c r="B36">
        <v>1</v>
      </c>
      <c r="C36">
        <v>1</v>
      </c>
      <c r="D36">
        <v>35</v>
      </c>
      <c r="E36">
        <v>1</v>
      </c>
      <c r="F36" t="s">
        <v>15</v>
      </c>
      <c r="X36">
        <v>1</v>
      </c>
      <c r="Y36">
        <v>1</v>
      </c>
      <c r="AC36">
        <v>2</v>
      </c>
      <c r="AD36">
        <v>1</v>
      </c>
      <c r="AH36">
        <v>3</v>
      </c>
      <c r="AI36">
        <v>1</v>
      </c>
      <c r="AM36">
        <v>4</v>
      </c>
      <c r="AN36">
        <v>1</v>
      </c>
      <c r="AR36" s="3">
        <v>5</v>
      </c>
      <c r="AS36" s="3">
        <v>1</v>
      </c>
      <c r="AW36" s="3">
        <v>6</v>
      </c>
      <c r="AX36" s="3">
        <v>1</v>
      </c>
      <c r="BB36" s="3">
        <v>7</v>
      </c>
      <c r="BC36" s="3">
        <v>1</v>
      </c>
      <c r="BG36" s="3">
        <v>8</v>
      </c>
      <c r="BH36" s="3">
        <v>1</v>
      </c>
      <c r="BL36" s="3">
        <v>9</v>
      </c>
      <c r="BM36" s="3">
        <v>1</v>
      </c>
      <c r="BQ36">
        <v>10</v>
      </c>
      <c r="BR36">
        <v>1</v>
      </c>
      <c r="BV36">
        <v>11</v>
      </c>
      <c r="BW36">
        <v>2</v>
      </c>
      <c r="CA36">
        <v>12</v>
      </c>
      <c r="CB36">
        <v>2</v>
      </c>
    </row>
    <row r="37" spans="1:80" x14ac:dyDescent="0.25">
      <c r="A37" s="2">
        <v>42726</v>
      </c>
      <c r="B37">
        <v>1</v>
      </c>
      <c r="C37">
        <v>1</v>
      </c>
      <c r="D37">
        <v>36</v>
      </c>
      <c r="E37">
        <v>1</v>
      </c>
      <c r="F37" t="s">
        <v>18</v>
      </c>
      <c r="G37">
        <v>15</v>
      </c>
      <c r="X37">
        <v>1</v>
      </c>
      <c r="Y37">
        <v>1</v>
      </c>
      <c r="AC37">
        <v>2</v>
      </c>
      <c r="AD37">
        <v>1</v>
      </c>
      <c r="AH37">
        <v>3</v>
      </c>
      <c r="AI37">
        <v>1</v>
      </c>
      <c r="AM37">
        <v>4</v>
      </c>
      <c r="AN37">
        <v>1</v>
      </c>
      <c r="AR37" s="3">
        <v>5</v>
      </c>
      <c r="AS37" s="3">
        <v>2</v>
      </c>
      <c r="AW37" s="3">
        <v>6</v>
      </c>
      <c r="AX37" s="3">
        <v>1</v>
      </c>
      <c r="BB37" s="3">
        <v>7</v>
      </c>
      <c r="BC37" s="3">
        <v>1</v>
      </c>
      <c r="BG37" s="3">
        <v>8</v>
      </c>
      <c r="BH37" s="3">
        <v>1</v>
      </c>
      <c r="BL37" s="3">
        <v>9</v>
      </c>
      <c r="BM37" s="3">
        <v>1</v>
      </c>
      <c r="BQ37">
        <v>10</v>
      </c>
      <c r="BR37">
        <v>1</v>
      </c>
      <c r="BV37">
        <v>11</v>
      </c>
      <c r="BW37">
        <v>2</v>
      </c>
      <c r="CA37">
        <v>12</v>
      </c>
      <c r="CB37">
        <v>2</v>
      </c>
    </row>
    <row r="38" spans="1:80" x14ac:dyDescent="0.25">
      <c r="A38" s="2">
        <v>42726</v>
      </c>
      <c r="B38">
        <v>1</v>
      </c>
      <c r="C38">
        <v>1</v>
      </c>
      <c r="D38">
        <v>37</v>
      </c>
      <c r="E38">
        <v>1</v>
      </c>
      <c r="F38" t="s">
        <v>15</v>
      </c>
      <c r="X38">
        <v>1</v>
      </c>
      <c r="Y38">
        <v>1</v>
      </c>
      <c r="AC38">
        <v>2</v>
      </c>
      <c r="AD38">
        <v>1</v>
      </c>
      <c r="AH38">
        <v>3</v>
      </c>
      <c r="AI38">
        <v>1</v>
      </c>
      <c r="AM38">
        <v>4</v>
      </c>
      <c r="AN38">
        <v>1</v>
      </c>
      <c r="AR38" s="3">
        <v>5</v>
      </c>
      <c r="AS38" s="3">
        <v>1</v>
      </c>
      <c r="AW38" s="3">
        <v>6</v>
      </c>
      <c r="AX38" s="3">
        <v>1</v>
      </c>
      <c r="BB38" s="3">
        <v>7</v>
      </c>
      <c r="BC38" s="3">
        <v>1</v>
      </c>
      <c r="BG38" s="3">
        <v>8</v>
      </c>
      <c r="BH38" s="3">
        <v>1</v>
      </c>
      <c r="BL38" s="3">
        <v>9</v>
      </c>
      <c r="BM38" s="3">
        <v>1</v>
      </c>
      <c r="BQ38">
        <v>10</v>
      </c>
      <c r="BR38">
        <v>1</v>
      </c>
      <c r="BV38">
        <v>11</v>
      </c>
      <c r="BW38">
        <v>2</v>
      </c>
      <c r="CA38">
        <v>12</v>
      </c>
      <c r="CB38">
        <v>2</v>
      </c>
    </row>
    <row r="39" spans="1:80" x14ac:dyDescent="0.25">
      <c r="A39" s="2">
        <v>42726</v>
      </c>
      <c r="B39">
        <v>1</v>
      </c>
      <c r="C39">
        <v>1</v>
      </c>
      <c r="D39">
        <v>38</v>
      </c>
      <c r="E39">
        <v>2</v>
      </c>
      <c r="F39" t="s">
        <v>18</v>
      </c>
      <c r="G39">
        <v>10</v>
      </c>
      <c r="X39">
        <v>1</v>
      </c>
      <c r="Y39">
        <v>2</v>
      </c>
      <c r="AC39">
        <v>2</v>
      </c>
      <c r="AD39">
        <v>1</v>
      </c>
      <c r="AH39">
        <v>3</v>
      </c>
      <c r="AI39">
        <v>1</v>
      </c>
      <c r="AM39">
        <v>4</v>
      </c>
      <c r="AN39">
        <v>1</v>
      </c>
      <c r="AR39" s="3">
        <v>5</v>
      </c>
      <c r="AS39" s="3">
        <v>2</v>
      </c>
      <c r="AW39" s="3">
        <v>6</v>
      </c>
      <c r="AX39" s="3">
        <v>1</v>
      </c>
      <c r="BB39" s="3">
        <v>7</v>
      </c>
      <c r="BC39" s="3">
        <v>1</v>
      </c>
      <c r="BG39" s="3">
        <v>8</v>
      </c>
      <c r="BH39" s="3">
        <v>1</v>
      </c>
      <c r="BL39" s="3">
        <v>9</v>
      </c>
      <c r="BM39" s="3">
        <v>1</v>
      </c>
      <c r="BQ39">
        <v>10</v>
      </c>
      <c r="BR39">
        <v>1</v>
      </c>
      <c r="BV39">
        <v>11</v>
      </c>
      <c r="BW39">
        <v>1</v>
      </c>
      <c r="CA39">
        <v>12</v>
      </c>
      <c r="CB39">
        <v>1</v>
      </c>
    </row>
    <row r="40" spans="1:80" x14ac:dyDescent="0.25">
      <c r="A40" s="2">
        <v>42726</v>
      </c>
      <c r="B40">
        <v>1</v>
      </c>
      <c r="C40">
        <v>1</v>
      </c>
      <c r="D40">
        <v>39</v>
      </c>
      <c r="E40">
        <v>2</v>
      </c>
      <c r="F40" t="s">
        <v>18</v>
      </c>
      <c r="G40">
        <v>16</v>
      </c>
      <c r="X40">
        <v>1</v>
      </c>
      <c r="Y40">
        <v>2</v>
      </c>
      <c r="AC40">
        <v>2</v>
      </c>
      <c r="AD40">
        <v>2</v>
      </c>
      <c r="AH40">
        <v>3</v>
      </c>
      <c r="AI40">
        <v>1</v>
      </c>
      <c r="AM40">
        <v>4</v>
      </c>
      <c r="AN40">
        <v>1</v>
      </c>
      <c r="AR40" s="3">
        <v>5</v>
      </c>
      <c r="AS40" s="3">
        <v>1</v>
      </c>
      <c r="AW40" s="3">
        <v>6</v>
      </c>
      <c r="AX40" s="3">
        <v>2</v>
      </c>
      <c r="BB40" s="3">
        <v>7</v>
      </c>
      <c r="BC40" s="3">
        <v>1</v>
      </c>
      <c r="BG40" s="3">
        <v>8</v>
      </c>
      <c r="BH40" s="3">
        <v>1</v>
      </c>
      <c r="BL40" s="3">
        <v>9</v>
      </c>
      <c r="BM40" s="3">
        <v>1</v>
      </c>
      <c r="BQ40">
        <v>10</v>
      </c>
      <c r="BR40">
        <v>1</v>
      </c>
      <c r="BV40">
        <v>11</v>
      </c>
      <c r="BW40">
        <v>1</v>
      </c>
      <c r="CA40">
        <v>12</v>
      </c>
      <c r="CB40">
        <v>2</v>
      </c>
    </row>
    <row r="41" spans="1:80" x14ac:dyDescent="0.25">
      <c r="A41" s="2">
        <v>42726</v>
      </c>
      <c r="B41">
        <v>1</v>
      </c>
      <c r="C41">
        <v>1</v>
      </c>
      <c r="D41">
        <v>40</v>
      </c>
      <c r="E41">
        <v>2</v>
      </c>
      <c r="F41" t="s">
        <v>18</v>
      </c>
      <c r="G41">
        <v>12</v>
      </c>
      <c r="X41">
        <v>1</v>
      </c>
      <c r="Y41">
        <v>2</v>
      </c>
      <c r="AC41">
        <v>2</v>
      </c>
      <c r="AD41">
        <v>2</v>
      </c>
      <c r="AH41">
        <v>3</v>
      </c>
      <c r="AI41">
        <v>1</v>
      </c>
      <c r="AM41">
        <v>4</v>
      </c>
      <c r="AN41">
        <v>1</v>
      </c>
      <c r="AR41" s="3">
        <v>5</v>
      </c>
      <c r="AS41" s="3">
        <v>1</v>
      </c>
      <c r="AW41" s="3">
        <v>6</v>
      </c>
      <c r="AX41" s="3">
        <v>1</v>
      </c>
      <c r="BB41" s="3">
        <v>7</v>
      </c>
      <c r="BC41" s="3">
        <v>1</v>
      </c>
      <c r="BG41" s="3">
        <v>8</v>
      </c>
      <c r="BH41" s="3">
        <v>1</v>
      </c>
      <c r="BL41" s="3">
        <v>9</v>
      </c>
      <c r="BM41" s="3">
        <v>1</v>
      </c>
      <c r="BQ41">
        <v>10</v>
      </c>
      <c r="BR41">
        <v>1</v>
      </c>
      <c r="BV41">
        <v>11</v>
      </c>
      <c r="BW41">
        <v>1</v>
      </c>
      <c r="CA41">
        <v>12</v>
      </c>
      <c r="CB41">
        <v>1</v>
      </c>
    </row>
    <row r="42" spans="1:80" x14ac:dyDescent="0.25">
      <c r="A42" s="2">
        <v>42726</v>
      </c>
      <c r="B42">
        <v>1</v>
      </c>
      <c r="C42">
        <v>1</v>
      </c>
      <c r="D42">
        <v>41</v>
      </c>
      <c r="E42">
        <v>1</v>
      </c>
      <c r="F42" t="s">
        <v>23</v>
      </c>
      <c r="G42">
        <v>0.05</v>
      </c>
      <c r="H42" t="s">
        <v>18</v>
      </c>
      <c r="I42">
        <v>14</v>
      </c>
      <c r="X42">
        <v>1</v>
      </c>
      <c r="Y42">
        <v>1</v>
      </c>
      <c r="AC42">
        <v>2</v>
      </c>
      <c r="AD42">
        <v>1</v>
      </c>
      <c r="AH42">
        <v>3</v>
      </c>
      <c r="AI42">
        <v>1</v>
      </c>
      <c r="AM42">
        <v>4</v>
      </c>
      <c r="AN42">
        <v>1</v>
      </c>
      <c r="AR42" s="3">
        <v>5</v>
      </c>
      <c r="AS42" s="3">
        <v>1</v>
      </c>
      <c r="AW42" s="3">
        <v>6</v>
      </c>
      <c r="AX42" s="3">
        <v>2</v>
      </c>
      <c r="BB42" s="3">
        <v>7</v>
      </c>
      <c r="BC42" s="3">
        <v>1</v>
      </c>
      <c r="BG42" s="3">
        <v>8</v>
      </c>
      <c r="BH42" s="3">
        <v>1</v>
      </c>
      <c r="BL42" s="3">
        <v>9</v>
      </c>
      <c r="BM42" s="3">
        <v>1</v>
      </c>
      <c r="BQ42">
        <v>10</v>
      </c>
      <c r="BR42">
        <v>1</v>
      </c>
      <c r="BV42">
        <v>11</v>
      </c>
      <c r="BW42">
        <v>1</v>
      </c>
      <c r="CA42">
        <v>12</v>
      </c>
      <c r="CB42">
        <v>1</v>
      </c>
    </row>
    <row r="43" spans="1:80" x14ac:dyDescent="0.25">
      <c r="A43" s="2">
        <v>42726</v>
      </c>
      <c r="B43">
        <v>1</v>
      </c>
      <c r="C43">
        <v>1</v>
      </c>
      <c r="D43">
        <v>42</v>
      </c>
      <c r="E43">
        <v>1</v>
      </c>
      <c r="F43" t="s">
        <v>16</v>
      </c>
      <c r="G43">
        <v>0.1</v>
      </c>
      <c r="H43" t="s">
        <v>20</v>
      </c>
      <c r="I43">
        <v>0.1</v>
      </c>
      <c r="J43" t="s">
        <v>18</v>
      </c>
      <c r="K43">
        <v>15</v>
      </c>
      <c r="X43">
        <v>1</v>
      </c>
      <c r="Y43">
        <v>1</v>
      </c>
      <c r="AC43">
        <v>2</v>
      </c>
      <c r="AD43">
        <v>1</v>
      </c>
      <c r="AH43">
        <v>3</v>
      </c>
      <c r="AI43">
        <v>1</v>
      </c>
      <c r="AM43">
        <v>4</v>
      </c>
      <c r="AN43">
        <v>1</v>
      </c>
      <c r="AR43" s="3">
        <v>5</v>
      </c>
      <c r="AS43" s="3">
        <v>2</v>
      </c>
      <c r="AW43" s="3">
        <v>6</v>
      </c>
      <c r="AX43" s="3">
        <v>2</v>
      </c>
      <c r="BB43" s="3">
        <v>7</v>
      </c>
      <c r="BC43" s="3">
        <v>1</v>
      </c>
      <c r="BG43" s="3">
        <v>8</v>
      </c>
      <c r="BH43" s="3">
        <v>1</v>
      </c>
      <c r="BL43" s="3">
        <v>9</v>
      </c>
      <c r="BM43" s="3">
        <v>1</v>
      </c>
      <c r="BQ43">
        <v>10</v>
      </c>
      <c r="BR43">
        <v>1</v>
      </c>
      <c r="BV43">
        <v>11</v>
      </c>
      <c r="BW43">
        <v>1</v>
      </c>
      <c r="CA43">
        <v>12</v>
      </c>
      <c r="CB43">
        <v>1</v>
      </c>
    </row>
    <row r="44" spans="1:80" x14ac:dyDescent="0.25">
      <c r="A44" s="2">
        <v>42726</v>
      </c>
      <c r="B44">
        <v>1</v>
      </c>
      <c r="C44">
        <v>1</v>
      </c>
      <c r="D44">
        <v>43</v>
      </c>
      <c r="E44">
        <v>3</v>
      </c>
      <c r="F44" t="s">
        <v>18</v>
      </c>
      <c r="G44">
        <v>15</v>
      </c>
      <c r="X44">
        <v>1</v>
      </c>
      <c r="Y44">
        <v>3</v>
      </c>
      <c r="AC44">
        <v>2</v>
      </c>
      <c r="AD44">
        <v>1</v>
      </c>
      <c r="AH44">
        <v>3</v>
      </c>
      <c r="AI44">
        <v>1</v>
      </c>
      <c r="AM44">
        <v>4</v>
      </c>
      <c r="AN44">
        <v>1</v>
      </c>
      <c r="AR44" s="3">
        <v>5</v>
      </c>
      <c r="AS44" s="3">
        <v>5</v>
      </c>
      <c r="AW44" s="3">
        <v>6</v>
      </c>
      <c r="AX44" s="3">
        <v>4</v>
      </c>
      <c r="BB44" s="3">
        <v>7</v>
      </c>
      <c r="BC44" s="3">
        <v>1</v>
      </c>
      <c r="BG44" s="3">
        <v>8</v>
      </c>
      <c r="BH44" s="3">
        <v>1</v>
      </c>
      <c r="BL44" s="3">
        <v>9</v>
      </c>
      <c r="BM44" s="3">
        <v>1</v>
      </c>
      <c r="BQ44">
        <v>10</v>
      </c>
      <c r="BR44">
        <v>1</v>
      </c>
      <c r="BV44">
        <v>11</v>
      </c>
      <c r="BW44">
        <v>1</v>
      </c>
      <c r="CA44">
        <v>12</v>
      </c>
      <c r="CB44">
        <v>1</v>
      </c>
    </row>
    <row r="45" spans="1:80" x14ac:dyDescent="0.25">
      <c r="A45" s="2">
        <v>42726</v>
      </c>
      <c r="B45">
        <v>1</v>
      </c>
      <c r="C45">
        <v>1</v>
      </c>
      <c r="D45">
        <v>44</v>
      </c>
      <c r="E45">
        <v>1</v>
      </c>
      <c r="F45" t="s">
        <v>15</v>
      </c>
      <c r="X45">
        <v>1</v>
      </c>
      <c r="Y45">
        <v>1</v>
      </c>
      <c r="AC45">
        <v>2</v>
      </c>
      <c r="AD45">
        <v>1</v>
      </c>
      <c r="AH45">
        <v>3</v>
      </c>
      <c r="AI45">
        <v>1</v>
      </c>
      <c r="AM45">
        <v>4</v>
      </c>
      <c r="AN45">
        <v>1</v>
      </c>
      <c r="AR45" s="3">
        <v>5</v>
      </c>
      <c r="AS45" s="3">
        <v>5</v>
      </c>
      <c r="AW45" s="3">
        <v>6</v>
      </c>
      <c r="AX45" s="3">
        <v>4</v>
      </c>
      <c r="BB45" s="3">
        <v>7</v>
      </c>
      <c r="BC45" s="3">
        <v>1</v>
      </c>
      <c r="BG45" s="3">
        <v>8</v>
      </c>
      <c r="BH45" s="3">
        <v>1</v>
      </c>
      <c r="BL45" s="3">
        <v>9</v>
      </c>
      <c r="BM45" s="3">
        <v>1</v>
      </c>
      <c r="BQ45">
        <v>10</v>
      </c>
      <c r="BR45">
        <v>1</v>
      </c>
      <c r="BV45">
        <v>11</v>
      </c>
      <c r="BW45">
        <v>1</v>
      </c>
      <c r="CA45">
        <v>12</v>
      </c>
      <c r="CB45">
        <v>1</v>
      </c>
    </row>
    <row r="46" spans="1:80" x14ac:dyDescent="0.25">
      <c r="A46" s="2">
        <v>42726</v>
      </c>
      <c r="B46">
        <v>1</v>
      </c>
      <c r="C46">
        <v>1</v>
      </c>
      <c r="D46">
        <v>45</v>
      </c>
      <c r="E46">
        <v>1</v>
      </c>
      <c r="F46" t="s">
        <v>15</v>
      </c>
      <c r="X46">
        <v>1</v>
      </c>
      <c r="Y46">
        <v>1</v>
      </c>
      <c r="AC46">
        <v>2</v>
      </c>
      <c r="AD46">
        <v>1</v>
      </c>
      <c r="AH46">
        <v>3</v>
      </c>
      <c r="AI46">
        <v>4</v>
      </c>
      <c r="AM46">
        <v>4</v>
      </c>
      <c r="AN46">
        <v>1</v>
      </c>
      <c r="AR46" s="3">
        <v>5</v>
      </c>
      <c r="AS46" s="3">
        <v>2</v>
      </c>
      <c r="AW46" s="3">
        <v>6</v>
      </c>
      <c r="AX46" s="3">
        <v>1</v>
      </c>
      <c r="BB46" s="3">
        <v>7</v>
      </c>
      <c r="BC46" s="3">
        <v>1</v>
      </c>
      <c r="BG46" s="3">
        <v>8</v>
      </c>
      <c r="BH46" s="3">
        <v>1</v>
      </c>
      <c r="BL46" s="3">
        <v>9</v>
      </c>
      <c r="BM46" s="3">
        <v>1</v>
      </c>
      <c r="BQ46">
        <v>10</v>
      </c>
      <c r="BR46">
        <v>3</v>
      </c>
      <c r="BV46">
        <v>11</v>
      </c>
      <c r="BW46">
        <v>1</v>
      </c>
      <c r="CA46">
        <v>12</v>
      </c>
      <c r="CB46">
        <v>1</v>
      </c>
    </row>
    <row r="47" spans="1:80" x14ac:dyDescent="0.25">
      <c r="A47" s="2">
        <v>42726</v>
      </c>
      <c r="B47">
        <v>1</v>
      </c>
      <c r="C47">
        <v>1</v>
      </c>
      <c r="D47">
        <v>46</v>
      </c>
      <c r="E47">
        <v>2</v>
      </c>
      <c r="F47" t="s">
        <v>15</v>
      </c>
      <c r="X47">
        <v>1</v>
      </c>
      <c r="Y47">
        <v>2</v>
      </c>
      <c r="AC47">
        <v>2</v>
      </c>
      <c r="AD47">
        <v>2</v>
      </c>
      <c r="AH47">
        <v>3</v>
      </c>
      <c r="AI47">
        <v>1</v>
      </c>
      <c r="AM47">
        <v>4</v>
      </c>
      <c r="AN47">
        <v>1</v>
      </c>
      <c r="AR47" s="3">
        <v>5</v>
      </c>
      <c r="AS47" s="3">
        <v>1</v>
      </c>
      <c r="AW47" s="3">
        <v>6</v>
      </c>
      <c r="AX47" s="3">
        <v>2</v>
      </c>
      <c r="BB47" s="3">
        <v>7</v>
      </c>
      <c r="BC47" s="3">
        <v>1</v>
      </c>
      <c r="BG47" s="3">
        <v>8</v>
      </c>
      <c r="BH47" s="3">
        <v>1</v>
      </c>
      <c r="BL47" s="3">
        <v>9</v>
      </c>
      <c r="BM47" s="3">
        <v>1</v>
      </c>
      <c r="BQ47">
        <v>10</v>
      </c>
      <c r="BR47">
        <v>1</v>
      </c>
      <c r="BV47">
        <v>11</v>
      </c>
      <c r="BW47">
        <v>1</v>
      </c>
      <c r="CA47">
        <v>12</v>
      </c>
      <c r="CB47">
        <v>2</v>
      </c>
    </row>
    <row r="48" spans="1:80" x14ac:dyDescent="0.25">
      <c r="A48" s="2">
        <v>42726</v>
      </c>
      <c r="B48">
        <v>1</v>
      </c>
      <c r="C48">
        <v>1</v>
      </c>
      <c r="D48">
        <v>47</v>
      </c>
      <c r="E48">
        <v>2</v>
      </c>
      <c r="F48" t="s">
        <v>20</v>
      </c>
      <c r="G48">
        <v>0.05</v>
      </c>
      <c r="H48" t="s">
        <v>15</v>
      </c>
      <c r="X48">
        <v>1</v>
      </c>
      <c r="Y48">
        <v>2</v>
      </c>
      <c r="AC48">
        <v>2</v>
      </c>
      <c r="AD48">
        <v>2</v>
      </c>
      <c r="AH48">
        <v>3</v>
      </c>
      <c r="AI48">
        <v>2</v>
      </c>
      <c r="AM48">
        <v>4</v>
      </c>
      <c r="AN48">
        <v>1</v>
      </c>
      <c r="AR48" s="3">
        <v>5</v>
      </c>
      <c r="AS48" s="3">
        <v>1</v>
      </c>
      <c r="AW48" s="3">
        <v>6</v>
      </c>
      <c r="AX48" s="3">
        <v>1</v>
      </c>
      <c r="BB48" s="3">
        <v>7</v>
      </c>
      <c r="BC48" s="3">
        <v>1</v>
      </c>
      <c r="BG48" s="3">
        <v>8</v>
      </c>
      <c r="BH48" s="3">
        <v>1</v>
      </c>
      <c r="BL48" s="3">
        <v>9</v>
      </c>
      <c r="BM48" s="3">
        <v>2</v>
      </c>
      <c r="BQ48">
        <v>10</v>
      </c>
      <c r="BR48">
        <v>1</v>
      </c>
      <c r="BV48">
        <v>11</v>
      </c>
      <c r="BW48">
        <v>1</v>
      </c>
      <c r="CA48">
        <v>12</v>
      </c>
      <c r="CB48">
        <v>1</v>
      </c>
    </row>
    <row r="49" spans="1:80" x14ac:dyDescent="0.25">
      <c r="A49" s="2">
        <v>42726</v>
      </c>
      <c r="B49">
        <v>1</v>
      </c>
      <c r="C49">
        <v>1</v>
      </c>
      <c r="D49">
        <v>48</v>
      </c>
      <c r="E49">
        <v>1</v>
      </c>
      <c r="F49" t="s">
        <v>15</v>
      </c>
      <c r="X49">
        <v>1</v>
      </c>
      <c r="Y49">
        <v>1</v>
      </c>
      <c r="AC49">
        <v>2</v>
      </c>
      <c r="AD49">
        <v>2</v>
      </c>
      <c r="AH49">
        <v>3</v>
      </c>
      <c r="AI49">
        <v>1</v>
      </c>
      <c r="AM49">
        <v>4</v>
      </c>
      <c r="AN49">
        <v>1</v>
      </c>
      <c r="AR49" s="3">
        <v>5</v>
      </c>
      <c r="AS49" s="3">
        <v>1</v>
      </c>
      <c r="AW49" s="3">
        <v>6</v>
      </c>
      <c r="AX49" s="3">
        <v>1</v>
      </c>
      <c r="BB49" s="3">
        <v>7</v>
      </c>
      <c r="BC49" s="3">
        <v>1</v>
      </c>
      <c r="BG49" s="3">
        <v>8</v>
      </c>
      <c r="BH49" s="3">
        <v>1</v>
      </c>
      <c r="BL49" s="3">
        <v>9</v>
      </c>
      <c r="BM49" s="3">
        <v>1</v>
      </c>
      <c r="BQ49">
        <v>10</v>
      </c>
      <c r="BR49">
        <v>1</v>
      </c>
      <c r="BV49">
        <v>11</v>
      </c>
      <c r="BW49">
        <v>1</v>
      </c>
      <c r="CA49">
        <v>12</v>
      </c>
      <c r="CB49">
        <v>1</v>
      </c>
    </row>
    <row r="50" spans="1:80" x14ac:dyDescent="0.25">
      <c r="A50" s="2">
        <v>42726</v>
      </c>
      <c r="B50">
        <v>1</v>
      </c>
      <c r="C50">
        <v>1</v>
      </c>
      <c r="D50">
        <v>49</v>
      </c>
      <c r="E50">
        <v>1</v>
      </c>
      <c r="F50" t="s">
        <v>15</v>
      </c>
      <c r="X50">
        <v>1</v>
      </c>
      <c r="Y50">
        <v>1</v>
      </c>
      <c r="AC50">
        <v>2</v>
      </c>
      <c r="AD50">
        <v>2</v>
      </c>
      <c r="AH50">
        <v>3</v>
      </c>
      <c r="AI50">
        <v>1</v>
      </c>
      <c r="AM50">
        <v>4</v>
      </c>
      <c r="AN50">
        <v>1</v>
      </c>
      <c r="AR50" s="3">
        <v>5</v>
      </c>
      <c r="AS50" s="3">
        <v>2</v>
      </c>
      <c r="AW50" s="3">
        <v>6</v>
      </c>
      <c r="AX50" s="3">
        <v>1</v>
      </c>
      <c r="BB50" s="3">
        <v>7</v>
      </c>
      <c r="BC50" s="3">
        <v>1</v>
      </c>
      <c r="BG50" s="3">
        <v>8</v>
      </c>
      <c r="BH50" s="3">
        <v>1</v>
      </c>
      <c r="BL50" s="3">
        <v>9</v>
      </c>
      <c r="BM50" s="3">
        <v>1</v>
      </c>
      <c r="BQ50">
        <v>10</v>
      </c>
      <c r="BR50">
        <v>2</v>
      </c>
      <c r="BV50">
        <v>11</v>
      </c>
      <c r="BW50">
        <v>1</v>
      </c>
      <c r="CA50">
        <v>12</v>
      </c>
      <c r="CB50">
        <v>1</v>
      </c>
    </row>
    <row r="51" spans="1:80" x14ac:dyDescent="0.25">
      <c r="A51" s="2">
        <v>42726</v>
      </c>
      <c r="B51">
        <v>1</v>
      </c>
      <c r="C51">
        <v>1</v>
      </c>
      <c r="D51">
        <v>50</v>
      </c>
      <c r="E51">
        <v>1</v>
      </c>
      <c r="F51" t="s">
        <v>18</v>
      </c>
      <c r="G51">
        <v>8</v>
      </c>
      <c r="X51">
        <v>1</v>
      </c>
      <c r="Y51">
        <v>1</v>
      </c>
    </row>
    <row r="52" spans="1:80" x14ac:dyDescent="0.25">
      <c r="A52" s="2">
        <v>42726</v>
      </c>
      <c r="B52">
        <v>1</v>
      </c>
      <c r="C52">
        <v>2</v>
      </c>
      <c r="D52">
        <v>1</v>
      </c>
      <c r="E52">
        <v>1</v>
      </c>
      <c r="F52" t="s">
        <v>18</v>
      </c>
      <c r="G52">
        <v>14</v>
      </c>
    </row>
    <row r="53" spans="1:80" x14ac:dyDescent="0.25">
      <c r="A53" s="2">
        <v>42726</v>
      </c>
      <c r="B53">
        <v>1</v>
      </c>
      <c r="C53">
        <v>2</v>
      </c>
      <c r="D53">
        <v>2</v>
      </c>
      <c r="E53">
        <v>1</v>
      </c>
      <c r="F53" t="s">
        <v>18</v>
      </c>
      <c r="G53">
        <v>14</v>
      </c>
    </row>
    <row r="54" spans="1:80" x14ac:dyDescent="0.25">
      <c r="A54" s="2">
        <v>42726</v>
      </c>
      <c r="B54">
        <v>1</v>
      </c>
      <c r="C54">
        <v>2</v>
      </c>
      <c r="D54">
        <v>3</v>
      </c>
      <c r="E54">
        <v>1</v>
      </c>
      <c r="F54" t="s">
        <v>18</v>
      </c>
      <c r="G54">
        <v>16</v>
      </c>
      <c r="Y54" s="11" t="s">
        <v>66</v>
      </c>
      <c r="Z54" s="11"/>
      <c r="AA54" s="11"/>
      <c r="AB54" s="11"/>
      <c r="AC54" s="11"/>
    </row>
    <row r="55" spans="1:80" x14ac:dyDescent="0.25">
      <c r="A55" s="2">
        <v>42726</v>
      </c>
      <c r="B55">
        <v>1</v>
      </c>
      <c r="C55">
        <v>2</v>
      </c>
      <c r="D55">
        <v>4</v>
      </c>
      <c r="E55">
        <v>1</v>
      </c>
      <c r="F55" t="s">
        <v>15</v>
      </c>
      <c r="Z55">
        <v>1</v>
      </c>
      <c r="AA55">
        <v>2</v>
      </c>
      <c r="AB55">
        <v>3</v>
      </c>
      <c r="AC55">
        <v>4</v>
      </c>
      <c r="AI55">
        <v>36</v>
      </c>
      <c r="AJ55">
        <v>35</v>
      </c>
      <c r="AK55">
        <v>41</v>
      </c>
      <c r="AL55">
        <v>49</v>
      </c>
      <c r="AM55">
        <v>37</v>
      </c>
      <c r="AN55">
        <v>32</v>
      </c>
      <c r="AO55">
        <v>50</v>
      </c>
      <c r="AP55">
        <v>49</v>
      </c>
      <c r="AQ55">
        <v>45</v>
      </c>
      <c r="AR55">
        <v>44</v>
      </c>
      <c r="AS55">
        <v>31</v>
      </c>
      <c r="AT55">
        <v>33</v>
      </c>
    </row>
    <row r="56" spans="1:80" x14ac:dyDescent="0.25">
      <c r="A56" s="2">
        <v>42726</v>
      </c>
      <c r="B56">
        <v>1</v>
      </c>
      <c r="C56">
        <v>2</v>
      </c>
      <c r="D56">
        <v>5</v>
      </c>
      <c r="E56">
        <v>1</v>
      </c>
      <c r="F56" t="s">
        <v>18</v>
      </c>
      <c r="G56">
        <v>16</v>
      </c>
      <c r="Y56" t="s">
        <v>60</v>
      </c>
      <c r="Z56">
        <f>AI55/50</f>
        <v>0.72</v>
      </c>
      <c r="AA56">
        <f>AJ55/50</f>
        <v>0.7</v>
      </c>
      <c r="AB56">
        <f>AK55/50</f>
        <v>0.82</v>
      </c>
      <c r="AC56">
        <f>AL55/50</f>
        <v>0.98</v>
      </c>
      <c r="AI56">
        <v>10</v>
      </c>
      <c r="AJ56">
        <v>15</v>
      </c>
      <c r="AK56">
        <v>8</v>
      </c>
      <c r="AL56">
        <v>0</v>
      </c>
      <c r="AM56">
        <v>11</v>
      </c>
      <c r="AN56">
        <v>11</v>
      </c>
      <c r="AO56">
        <v>0</v>
      </c>
      <c r="AP56">
        <v>0</v>
      </c>
      <c r="AQ56">
        <v>2</v>
      </c>
      <c r="AR56">
        <v>5</v>
      </c>
      <c r="AS56">
        <v>19</v>
      </c>
      <c r="AT56">
        <v>17</v>
      </c>
    </row>
    <row r="57" spans="1:80" x14ac:dyDescent="0.25">
      <c r="A57" s="2">
        <v>42726</v>
      </c>
      <c r="B57">
        <v>1</v>
      </c>
      <c r="C57">
        <v>2</v>
      </c>
      <c r="D57">
        <v>6</v>
      </c>
      <c r="E57">
        <v>1</v>
      </c>
      <c r="F57" t="s">
        <v>16</v>
      </c>
      <c r="G57">
        <v>0.01</v>
      </c>
      <c r="H57" t="s">
        <v>15</v>
      </c>
      <c r="Y57" t="s">
        <v>61</v>
      </c>
      <c r="Z57">
        <f t="shared" ref="Z57:Z60" si="0">AI56/50</f>
        <v>0.2</v>
      </c>
      <c r="AA57">
        <f t="shared" ref="AA57:AA60" si="1">AJ56/50</f>
        <v>0.3</v>
      </c>
      <c r="AB57">
        <f t="shared" ref="AB57:AB60" si="2">AK56/50</f>
        <v>0.16</v>
      </c>
      <c r="AC57">
        <f t="shared" ref="AC57:AC60" si="3">AL56/50</f>
        <v>0</v>
      </c>
      <c r="AI57">
        <v>4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</v>
      </c>
      <c r="AR57">
        <v>1</v>
      </c>
      <c r="AS57">
        <v>0</v>
      </c>
      <c r="AT57">
        <v>0</v>
      </c>
    </row>
    <row r="58" spans="1:80" x14ac:dyDescent="0.25">
      <c r="A58" s="2">
        <v>42726</v>
      </c>
      <c r="B58">
        <v>1</v>
      </c>
      <c r="C58">
        <v>2</v>
      </c>
      <c r="D58">
        <v>7</v>
      </c>
      <c r="E58">
        <v>1</v>
      </c>
      <c r="F58" t="s">
        <v>21</v>
      </c>
      <c r="G58">
        <v>8</v>
      </c>
      <c r="Y58" t="s">
        <v>64</v>
      </c>
      <c r="Z58">
        <f t="shared" si="0"/>
        <v>0.08</v>
      </c>
      <c r="AA58">
        <f t="shared" si="1"/>
        <v>0</v>
      </c>
      <c r="AB58">
        <f t="shared" si="2"/>
        <v>0</v>
      </c>
      <c r="AC58">
        <f t="shared" si="3"/>
        <v>0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3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80" x14ac:dyDescent="0.25">
      <c r="A59" s="2">
        <v>42726</v>
      </c>
      <c r="B59">
        <v>1</v>
      </c>
      <c r="C59">
        <v>2</v>
      </c>
      <c r="D59">
        <v>8</v>
      </c>
      <c r="E59">
        <v>1</v>
      </c>
      <c r="F59" t="s">
        <v>21</v>
      </c>
      <c r="G59">
        <v>8</v>
      </c>
      <c r="K59">
        <v>0.72</v>
      </c>
      <c r="L59">
        <v>0.7</v>
      </c>
      <c r="M59">
        <v>0.82</v>
      </c>
      <c r="N59">
        <v>0.98</v>
      </c>
      <c r="O59">
        <v>0.74</v>
      </c>
      <c r="P59">
        <v>0.64</v>
      </c>
      <c r="Q59">
        <v>1</v>
      </c>
      <c r="R59">
        <v>0.98</v>
      </c>
      <c r="S59">
        <v>0.9</v>
      </c>
      <c r="T59">
        <v>0.88</v>
      </c>
      <c r="U59">
        <v>0.62</v>
      </c>
      <c r="V59">
        <v>0.66</v>
      </c>
      <c r="Y59" t="s">
        <v>65</v>
      </c>
      <c r="Z59">
        <f t="shared" si="0"/>
        <v>0</v>
      </c>
      <c r="AA59">
        <f t="shared" si="1"/>
        <v>0</v>
      </c>
      <c r="AB59">
        <f t="shared" si="2"/>
        <v>0.02</v>
      </c>
      <c r="AC59">
        <f t="shared" si="3"/>
        <v>0</v>
      </c>
      <c r="AI59">
        <v>0</v>
      </c>
      <c r="AJ59">
        <v>1</v>
      </c>
      <c r="AK59">
        <v>0</v>
      </c>
      <c r="AL59">
        <v>1</v>
      </c>
      <c r="AM59">
        <v>3</v>
      </c>
      <c r="AN59">
        <v>4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</row>
    <row r="60" spans="1:80" x14ac:dyDescent="0.25">
      <c r="A60" s="2">
        <v>42726</v>
      </c>
      <c r="B60">
        <v>1</v>
      </c>
      <c r="C60">
        <v>2</v>
      </c>
      <c r="D60">
        <v>9</v>
      </c>
      <c r="E60">
        <v>1</v>
      </c>
      <c r="F60" t="s">
        <v>16</v>
      </c>
      <c r="G60">
        <v>0.05</v>
      </c>
      <c r="H60" t="s">
        <v>21</v>
      </c>
      <c r="I60">
        <v>10</v>
      </c>
      <c r="K60">
        <v>0.2</v>
      </c>
      <c r="L60">
        <v>0.3</v>
      </c>
      <c r="M60">
        <v>0.16</v>
      </c>
      <c r="N60">
        <v>0</v>
      </c>
      <c r="O60">
        <v>0.22</v>
      </c>
      <c r="P60">
        <v>0.22</v>
      </c>
      <c r="Q60">
        <v>0</v>
      </c>
      <c r="R60">
        <v>0</v>
      </c>
      <c r="S60">
        <v>0.04</v>
      </c>
      <c r="T60">
        <v>0.1</v>
      </c>
      <c r="U60">
        <v>0.38</v>
      </c>
      <c r="V60">
        <v>0.34</v>
      </c>
      <c r="Y60" t="s">
        <v>62</v>
      </c>
      <c r="Z60">
        <f t="shared" si="0"/>
        <v>0</v>
      </c>
      <c r="AA60">
        <f t="shared" si="1"/>
        <v>0.02</v>
      </c>
      <c r="AB60">
        <f t="shared" si="2"/>
        <v>0</v>
      </c>
      <c r="AC60">
        <f t="shared" si="3"/>
        <v>0.02</v>
      </c>
    </row>
    <row r="61" spans="1:80" x14ac:dyDescent="0.25">
      <c r="A61" s="2">
        <v>42726</v>
      </c>
      <c r="B61">
        <v>1</v>
      </c>
      <c r="C61">
        <v>2</v>
      </c>
      <c r="D61">
        <v>10</v>
      </c>
      <c r="E61">
        <v>1</v>
      </c>
      <c r="F61" t="s">
        <v>16</v>
      </c>
      <c r="G61">
        <v>0.05</v>
      </c>
      <c r="H61" t="s">
        <v>21</v>
      </c>
      <c r="I61">
        <v>6</v>
      </c>
      <c r="K61">
        <v>0.08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0.06</v>
      </c>
      <c r="T61">
        <v>0.02</v>
      </c>
      <c r="U61">
        <v>0</v>
      </c>
      <c r="V61">
        <v>0</v>
      </c>
    </row>
    <row r="62" spans="1:80" x14ac:dyDescent="0.25">
      <c r="A62" s="2">
        <v>42726</v>
      </c>
      <c r="B62">
        <v>1</v>
      </c>
      <c r="C62">
        <v>2</v>
      </c>
      <c r="D62">
        <v>11</v>
      </c>
      <c r="E62">
        <v>1</v>
      </c>
      <c r="F62" t="s">
        <v>21</v>
      </c>
      <c r="G62">
        <v>6</v>
      </c>
      <c r="K62">
        <v>0</v>
      </c>
      <c r="L62">
        <v>0</v>
      </c>
      <c r="M62">
        <v>0.02</v>
      </c>
      <c r="N62">
        <v>0</v>
      </c>
      <c r="O62">
        <v>0</v>
      </c>
      <c r="P62">
        <v>0.06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Y62" s="11" t="s">
        <v>67</v>
      </c>
      <c r="Z62" s="11"/>
      <c r="AA62" s="11"/>
      <c r="AB62" s="11"/>
      <c r="AC62" s="11"/>
    </row>
    <row r="63" spans="1:80" x14ac:dyDescent="0.25">
      <c r="A63" s="2">
        <v>42726</v>
      </c>
      <c r="B63">
        <v>1</v>
      </c>
      <c r="C63">
        <v>2</v>
      </c>
      <c r="D63">
        <v>12</v>
      </c>
      <c r="E63">
        <v>1</v>
      </c>
      <c r="F63" t="s">
        <v>25</v>
      </c>
      <c r="G63">
        <v>0.1</v>
      </c>
      <c r="H63" t="s">
        <v>21</v>
      </c>
      <c r="I63">
        <v>15</v>
      </c>
      <c r="K63">
        <v>0</v>
      </c>
      <c r="L63">
        <v>0.02</v>
      </c>
      <c r="M63">
        <v>0</v>
      </c>
      <c r="N63">
        <v>0.02</v>
      </c>
      <c r="O63">
        <v>0.06</v>
      </c>
      <c r="P63">
        <v>0.08</v>
      </c>
      <c r="Q63">
        <v>0</v>
      </c>
      <c r="R63">
        <v>0.02</v>
      </c>
      <c r="S63">
        <v>0</v>
      </c>
      <c r="T63">
        <v>0</v>
      </c>
      <c r="U63">
        <v>0</v>
      </c>
      <c r="V63">
        <v>0</v>
      </c>
      <c r="Z63">
        <v>5</v>
      </c>
      <c r="AA63">
        <v>6</v>
      </c>
      <c r="AB63">
        <v>7</v>
      </c>
      <c r="AC63">
        <v>8</v>
      </c>
      <c r="AR63" t="s">
        <v>70</v>
      </c>
    </row>
    <row r="64" spans="1:80" x14ac:dyDescent="0.25">
      <c r="A64" s="2">
        <v>42726</v>
      </c>
      <c r="B64">
        <v>1</v>
      </c>
      <c r="C64">
        <v>2</v>
      </c>
      <c r="D64">
        <v>13</v>
      </c>
      <c r="E64">
        <v>1</v>
      </c>
      <c r="F64" t="s">
        <v>16</v>
      </c>
      <c r="G64">
        <v>0.05</v>
      </c>
      <c r="H64" t="s">
        <v>21</v>
      </c>
      <c r="I64">
        <v>15</v>
      </c>
      <c r="Y64" t="s">
        <v>60</v>
      </c>
      <c r="Z64">
        <v>0.74</v>
      </c>
      <c r="AA64">
        <v>0.64</v>
      </c>
      <c r="AB64">
        <v>1</v>
      </c>
      <c r="AC64">
        <v>0.98</v>
      </c>
    </row>
    <row r="65" spans="1:29" x14ac:dyDescent="0.25">
      <c r="A65" s="2">
        <v>42726</v>
      </c>
      <c r="B65">
        <v>1</v>
      </c>
      <c r="C65">
        <v>2</v>
      </c>
      <c r="D65">
        <v>14</v>
      </c>
      <c r="E65">
        <v>1</v>
      </c>
      <c r="F65" t="s">
        <v>14</v>
      </c>
      <c r="G65">
        <v>0.2</v>
      </c>
      <c r="H65" t="s">
        <v>21</v>
      </c>
      <c r="I65">
        <v>15</v>
      </c>
      <c r="Y65" t="s">
        <v>61</v>
      </c>
      <c r="Z65">
        <v>0.22</v>
      </c>
      <c r="AA65">
        <v>0.22</v>
      </c>
      <c r="AB65">
        <v>0</v>
      </c>
      <c r="AC65">
        <v>0</v>
      </c>
    </row>
    <row r="66" spans="1:29" x14ac:dyDescent="0.25">
      <c r="A66" s="2">
        <v>42726</v>
      </c>
      <c r="B66">
        <v>1</v>
      </c>
      <c r="C66">
        <v>2</v>
      </c>
      <c r="D66">
        <v>15</v>
      </c>
      <c r="E66">
        <v>2</v>
      </c>
      <c r="F66" t="s">
        <v>15</v>
      </c>
      <c r="Y66" t="s">
        <v>64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 s="2">
        <v>42726</v>
      </c>
      <c r="B67">
        <v>1</v>
      </c>
      <c r="C67">
        <v>2</v>
      </c>
      <c r="D67">
        <v>16</v>
      </c>
      <c r="E67">
        <v>2</v>
      </c>
      <c r="F67" t="s">
        <v>15</v>
      </c>
      <c r="Y67" t="s">
        <v>65</v>
      </c>
      <c r="Z67">
        <v>0</v>
      </c>
      <c r="AA67">
        <v>0.06</v>
      </c>
      <c r="AB67">
        <v>0</v>
      </c>
      <c r="AC67">
        <v>0</v>
      </c>
    </row>
    <row r="68" spans="1:29" x14ac:dyDescent="0.25">
      <c r="A68" s="2">
        <v>42726</v>
      </c>
      <c r="B68">
        <v>1</v>
      </c>
      <c r="C68">
        <v>2</v>
      </c>
      <c r="D68">
        <v>17</v>
      </c>
      <c r="E68">
        <v>1</v>
      </c>
      <c r="F68" t="s">
        <v>16</v>
      </c>
      <c r="G68">
        <v>0.05</v>
      </c>
      <c r="H68" t="s">
        <v>15</v>
      </c>
      <c r="Y68" t="s">
        <v>62</v>
      </c>
      <c r="Z68">
        <v>0.06</v>
      </c>
      <c r="AA68">
        <v>0.08</v>
      </c>
      <c r="AB68">
        <v>0</v>
      </c>
      <c r="AC68">
        <v>0.02</v>
      </c>
    </row>
    <row r="69" spans="1:29" x14ac:dyDescent="0.25">
      <c r="A69" s="2">
        <v>42726</v>
      </c>
      <c r="B69">
        <v>1</v>
      </c>
      <c r="C69">
        <v>2</v>
      </c>
      <c r="D69">
        <v>18</v>
      </c>
      <c r="E69">
        <v>2</v>
      </c>
      <c r="F69" t="s">
        <v>15</v>
      </c>
    </row>
    <row r="70" spans="1:29" x14ac:dyDescent="0.25">
      <c r="A70" s="2">
        <v>42726</v>
      </c>
      <c r="B70">
        <v>1</v>
      </c>
      <c r="C70">
        <v>2</v>
      </c>
      <c r="D70">
        <v>19</v>
      </c>
      <c r="E70">
        <v>2</v>
      </c>
      <c r="F70" t="s">
        <v>15</v>
      </c>
      <c r="Y70" s="11" t="s">
        <v>68</v>
      </c>
      <c r="Z70" s="11"/>
      <c r="AA70" s="11"/>
      <c r="AB70" s="11"/>
      <c r="AC70" s="11"/>
    </row>
    <row r="71" spans="1:29" x14ac:dyDescent="0.25">
      <c r="A71" s="2">
        <v>42726</v>
      </c>
      <c r="B71">
        <v>1</v>
      </c>
      <c r="C71">
        <v>2</v>
      </c>
      <c r="D71">
        <v>20</v>
      </c>
      <c r="E71">
        <v>1</v>
      </c>
      <c r="F71" t="s">
        <v>16</v>
      </c>
      <c r="G71">
        <v>0.01</v>
      </c>
      <c r="H71" t="s">
        <v>14</v>
      </c>
      <c r="I71">
        <v>0.1</v>
      </c>
      <c r="Z71">
        <v>9</v>
      </c>
      <c r="AA71">
        <v>10</v>
      </c>
      <c r="AB71">
        <v>11</v>
      </c>
      <c r="AC71">
        <v>12</v>
      </c>
    </row>
    <row r="72" spans="1:29" x14ac:dyDescent="0.25">
      <c r="A72" s="2">
        <v>42726</v>
      </c>
      <c r="B72">
        <v>1</v>
      </c>
      <c r="C72">
        <v>2</v>
      </c>
      <c r="D72">
        <v>21</v>
      </c>
      <c r="E72">
        <v>1</v>
      </c>
      <c r="F72" t="s">
        <v>27</v>
      </c>
      <c r="G72">
        <v>0.1</v>
      </c>
      <c r="H72" t="s">
        <v>15</v>
      </c>
      <c r="Y72" t="s">
        <v>60</v>
      </c>
      <c r="Z72">
        <v>0.9</v>
      </c>
      <c r="AA72">
        <v>0.88</v>
      </c>
      <c r="AB72">
        <v>0.62</v>
      </c>
      <c r="AC72">
        <v>0.66</v>
      </c>
    </row>
    <row r="73" spans="1:29" x14ac:dyDescent="0.25">
      <c r="A73" s="2">
        <v>42726</v>
      </c>
      <c r="B73">
        <v>1</v>
      </c>
      <c r="C73">
        <v>2</v>
      </c>
      <c r="D73">
        <v>22</v>
      </c>
      <c r="E73">
        <v>1</v>
      </c>
      <c r="F73" t="s">
        <v>15</v>
      </c>
      <c r="Y73" t="s">
        <v>61</v>
      </c>
      <c r="Z73">
        <v>0.04</v>
      </c>
      <c r="AA73">
        <v>0.1</v>
      </c>
      <c r="AB73">
        <v>0.38</v>
      </c>
      <c r="AC73">
        <v>0.34</v>
      </c>
    </row>
    <row r="74" spans="1:29" x14ac:dyDescent="0.25">
      <c r="A74" s="2">
        <v>42726</v>
      </c>
      <c r="B74">
        <v>1</v>
      </c>
      <c r="C74">
        <v>2</v>
      </c>
      <c r="D74">
        <v>23</v>
      </c>
      <c r="E74">
        <v>1</v>
      </c>
      <c r="F74" t="s">
        <v>15</v>
      </c>
      <c r="Y74" t="s">
        <v>64</v>
      </c>
      <c r="Z74">
        <v>0.06</v>
      </c>
      <c r="AA74">
        <v>0.02</v>
      </c>
      <c r="AB74">
        <v>0</v>
      </c>
      <c r="AC74">
        <v>0</v>
      </c>
    </row>
    <row r="75" spans="1:29" x14ac:dyDescent="0.25">
      <c r="A75" s="2">
        <v>42726</v>
      </c>
      <c r="B75">
        <v>1</v>
      </c>
      <c r="C75">
        <v>2</v>
      </c>
      <c r="D75">
        <v>24</v>
      </c>
      <c r="E75">
        <v>2</v>
      </c>
      <c r="F75" t="s">
        <v>15</v>
      </c>
      <c r="Y75" t="s">
        <v>65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 s="2">
        <v>42726</v>
      </c>
      <c r="B76">
        <v>1</v>
      </c>
      <c r="C76">
        <v>2</v>
      </c>
      <c r="D76">
        <v>25</v>
      </c>
      <c r="E76">
        <v>2</v>
      </c>
      <c r="F76" t="s">
        <v>15</v>
      </c>
      <c r="Y76" t="s">
        <v>62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 s="2">
        <v>42726</v>
      </c>
      <c r="B77">
        <v>1</v>
      </c>
      <c r="C77">
        <v>2</v>
      </c>
      <c r="D77">
        <v>26</v>
      </c>
      <c r="E77">
        <v>2</v>
      </c>
      <c r="F77" t="s">
        <v>15</v>
      </c>
    </row>
    <row r="78" spans="1:29" x14ac:dyDescent="0.25">
      <c r="A78" s="2">
        <v>42726</v>
      </c>
      <c r="B78">
        <v>1</v>
      </c>
      <c r="C78">
        <v>2</v>
      </c>
      <c r="D78">
        <v>27</v>
      </c>
      <c r="E78">
        <v>1</v>
      </c>
      <c r="F78" t="s">
        <v>15</v>
      </c>
      <c r="Y78" s="11" t="s">
        <v>71</v>
      </c>
      <c r="Z78" s="11"/>
      <c r="AA78" s="11"/>
      <c r="AB78" s="11"/>
      <c r="AC78" s="11"/>
    </row>
    <row r="79" spans="1:29" x14ac:dyDescent="0.25">
      <c r="A79" s="2">
        <v>42726</v>
      </c>
      <c r="B79">
        <v>1</v>
      </c>
      <c r="C79">
        <v>2</v>
      </c>
      <c r="D79">
        <v>28</v>
      </c>
      <c r="E79">
        <v>2</v>
      </c>
      <c r="F79" t="s">
        <v>27</v>
      </c>
      <c r="G79">
        <v>0.05</v>
      </c>
      <c r="H79" t="s">
        <v>15</v>
      </c>
      <c r="Y79" s="6"/>
      <c r="Z79">
        <v>1</v>
      </c>
      <c r="AA79">
        <v>2</v>
      </c>
      <c r="AB79">
        <v>3</v>
      </c>
      <c r="AC79">
        <v>4</v>
      </c>
    </row>
    <row r="80" spans="1:29" x14ac:dyDescent="0.25">
      <c r="A80" s="2">
        <v>42726</v>
      </c>
      <c r="B80">
        <v>1</v>
      </c>
      <c r="C80">
        <v>2</v>
      </c>
      <c r="D80">
        <v>29</v>
      </c>
      <c r="E80">
        <v>1</v>
      </c>
      <c r="F80" t="s">
        <v>15</v>
      </c>
      <c r="Y80" t="s">
        <v>60</v>
      </c>
      <c r="Z80">
        <f>AVERAGE(Z56,Z64,Z72)</f>
        <v>0.78666666666666663</v>
      </c>
      <c r="AA80">
        <f t="shared" ref="AA80:AC80" si="4">AVERAGE(AA56,AA64,AA72)</f>
        <v>0.73999999999999988</v>
      </c>
      <c r="AB80">
        <f t="shared" si="4"/>
        <v>0.81333333333333335</v>
      </c>
      <c r="AC80">
        <f t="shared" si="4"/>
        <v>0.87333333333333341</v>
      </c>
    </row>
    <row r="81" spans="1:29" x14ac:dyDescent="0.25">
      <c r="A81" s="2">
        <v>42726</v>
      </c>
      <c r="B81">
        <v>1</v>
      </c>
      <c r="C81">
        <v>2</v>
      </c>
      <c r="D81">
        <v>30</v>
      </c>
      <c r="E81">
        <v>1</v>
      </c>
      <c r="F81" t="s">
        <v>15</v>
      </c>
      <c r="Y81" t="s">
        <v>61</v>
      </c>
      <c r="Z81">
        <f t="shared" ref="Z81:AC84" si="5">AVERAGE(Z57,Z65,Z73)</f>
        <v>0.15333333333333335</v>
      </c>
      <c r="AA81">
        <f t="shared" si="5"/>
        <v>0.20666666666666667</v>
      </c>
      <c r="AB81">
        <f t="shared" si="5"/>
        <v>0.18000000000000002</v>
      </c>
      <c r="AC81">
        <f t="shared" si="5"/>
        <v>0.11333333333333334</v>
      </c>
    </row>
    <row r="82" spans="1:29" x14ac:dyDescent="0.25">
      <c r="A82" s="2">
        <v>42726</v>
      </c>
      <c r="B82">
        <v>1</v>
      </c>
      <c r="C82">
        <v>2</v>
      </c>
      <c r="D82">
        <v>31</v>
      </c>
      <c r="E82">
        <v>1</v>
      </c>
      <c r="F82" t="s">
        <v>18</v>
      </c>
      <c r="G82">
        <v>15</v>
      </c>
      <c r="Y82" t="s">
        <v>64</v>
      </c>
      <c r="Z82">
        <f t="shared" si="5"/>
        <v>4.6666666666666669E-2</v>
      </c>
      <c r="AA82">
        <f t="shared" si="5"/>
        <v>6.6666666666666671E-3</v>
      </c>
      <c r="AB82">
        <f t="shared" si="5"/>
        <v>0</v>
      </c>
      <c r="AC82">
        <f t="shared" si="5"/>
        <v>0</v>
      </c>
    </row>
    <row r="83" spans="1:29" x14ac:dyDescent="0.25">
      <c r="A83" s="2">
        <v>42726</v>
      </c>
      <c r="B83">
        <v>1</v>
      </c>
      <c r="C83">
        <v>2</v>
      </c>
      <c r="D83">
        <v>32</v>
      </c>
      <c r="E83">
        <v>1</v>
      </c>
      <c r="F83" t="s">
        <v>26</v>
      </c>
      <c r="G83">
        <v>0.3</v>
      </c>
      <c r="H83" t="s">
        <v>20</v>
      </c>
      <c r="I83">
        <v>0.05</v>
      </c>
      <c r="J83" t="s">
        <v>18</v>
      </c>
      <c r="K83">
        <v>12</v>
      </c>
      <c r="Y83" t="s">
        <v>65</v>
      </c>
      <c r="Z83">
        <f t="shared" si="5"/>
        <v>0</v>
      </c>
      <c r="AA83">
        <f t="shared" si="5"/>
        <v>0.02</v>
      </c>
      <c r="AB83">
        <f t="shared" si="5"/>
        <v>6.6666666666666671E-3</v>
      </c>
      <c r="AC83">
        <f t="shared" si="5"/>
        <v>0</v>
      </c>
    </row>
    <row r="84" spans="1:29" x14ac:dyDescent="0.25">
      <c r="A84" s="2">
        <v>42726</v>
      </c>
      <c r="B84">
        <v>1</v>
      </c>
      <c r="C84">
        <v>2</v>
      </c>
      <c r="D84">
        <v>33</v>
      </c>
      <c r="E84">
        <v>1</v>
      </c>
      <c r="F84" t="s">
        <v>18</v>
      </c>
      <c r="G84">
        <v>12</v>
      </c>
      <c r="Y84" t="s">
        <v>62</v>
      </c>
      <c r="Z84">
        <f t="shared" si="5"/>
        <v>0.02</v>
      </c>
      <c r="AA84">
        <f t="shared" si="5"/>
        <v>3.3333333333333333E-2</v>
      </c>
      <c r="AB84">
        <f t="shared" si="5"/>
        <v>0</v>
      </c>
      <c r="AC84">
        <f t="shared" si="5"/>
        <v>1.3333333333333334E-2</v>
      </c>
    </row>
    <row r="85" spans="1:29" x14ac:dyDescent="0.25">
      <c r="A85" s="2">
        <v>42726</v>
      </c>
      <c r="B85">
        <v>1</v>
      </c>
      <c r="C85">
        <v>2</v>
      </c>
      <c r="D85">
        <v>34</v>
      </c>
      <c r="E85">
        <v>1</v>
      </c>
      <c r="F85" t="s">
        <v>16</v>
      </c>
      <c r="G85">
        <v>0.1</v>
      </c>
      <c r="H85" t="s">
        <v>18</v>
      </c>
      <c r="I85">
        <v>12</v>
      </c>
    </row>
    <row r="86" spans="1:29" x14ac:dyDescent="0.25">
      <c r="A86" s="2">
        <v>42726</v>
      </c>
      <c r="B86">
        <v>1</v>
      </c>
      <c r="C86">
        <v>2</v>
      </c>
      <c r="D86">
        <v>35</v>
      </c>
      <c r="E86">
        <v>2</v>
      </c>
      <c r="F86" t="s">
        <v>18</v>
      </c>
      <c r="G86">
        <v>12</v>
      </c>
    </row>
    <row r="87" spans="1:29" x14ac:dyDescent="0.25">
      <c r="A87" s="2">
        <v>42726</v>
      </c>
      <c r="B87">
        <v>1</v>
      </c>
      <c r="C87">
        <v>2</v>
      </c>
      <c r="D87">
        <v>36</v>
      </c>
      <c r="E87">
        <v>1</v>
      </c>
      <c r="F87" t="s">
        <v>18</v>
      </c>
      <c r="G87">
        <v>12</v>
      </c>
    </row>
    <row r="88" spans="1:29" x14ac:dyDescent="0.25">
      <c r="A88" s="2">
        <v>42726</v>
      </c>
      <c r="B88">
        <v>1</v>
      </c>
      <c r="C88">
        <v>2</v>
      </c>
      <c r="D88">
        <v>37</v>
      </c>
      <c r="E88">
        <v>1</v>
      </c>
      <c r="F88" t="s">
        <v>28</v>
      </c>
      <c r="G88">
        <v>0.05</v>
      </c>
      <c r="H88" t="s">
        <v>18</v>
      </c>
      <c r="I88">
        <v>20</v>
      </c>
      <c r="S88" t="s">
        <v>72</v>
      </c>
    </row>
    <row r="89" spans="1:29" x14ac:dyDescent="0.25">
      <c r="A89" s="2">
        <v>42726</v>
      </c>
      <c r="B89">
        <v>1</v>
      </c>
      <c r="C89">
        <v>2</v>
      </c>
      <c r="D89">
        <v>38</v>
      </c>
      <c r="E89">
        <v>1</v>
      </c>
      <c r="F89" t="s">
        <v>15</v>
      </c>
    </row>
    <row r="90" spans="1:29" x14ac:dyDescent="0.25">
      <c r="A90" s="2">
        <v>42726</v>
      </c>
      <c r="B90">
        <v>1</v>
      </c>
      <c r="C90">
        <v>2</v>
      </c>
      <c r="D90">
        <v>39</v>
      </c>
      <c r="E90">
        <v>1</v>
      </c>
      <c r="F90" t="s">
        <v>15</v>
      </c>
    </row>
    <row r="91" spans="1:29" x14ac:dyDescent="0.25">
      <c r="A91" s="2">
        <v>42726</v>
      </c>
      <c r="B91">
        <v>1</v>
      </c>
      <c r="C91">
        <v>2</v>
      </c>
      <c r="D91">
        <v>40</v>
      </c>
      <c r="E91">
        <v>2</v>
      </c>
      <c r="F91" t="s">
        <v>15</v>
      </c>
      <c r="U91" t="s">
        <v>93</v>
      </c>
      <c r="V91" s="6" t="s">
        <v>94</v>
      </c>
      <c r="W91" t="s">
        <v>60</v>
      </c>
      <c r="X91" t="s">
        <v>61</v>
      </c>
      <c r="Y91" t="s">
        <v>64</v>
      </c>
      <c r="Z91" t="s">
        <v>65</v>
      </c>
      <c r="AA91" t="s">
        <v>62</v>
      </c>
    </row>
    <row r="92" spans="1:29" x14ac:dyDescent="0.25">
      <c r="A92" s="2">
        <v>42726</v>
      </c>
      <c r="B92">
        <v>1</v>
      </c>
      <c r="C92">
        <v>2</v>
      </c>
      <c r="D92">
        <v>41</v>
      </c>
      <c r="E92">
        <v>2</v>
      </c>
      <c r="F92" t="s">
        <v>15</v>
      </c>
      <c r="U92" s="6">
        <v>1</v>
      </c>
      <c r="V92">
        <v>1</v>
      </c>
      <c r="W92">
        <v>0.72</v>
      </c>
      <c r="X92">
        <v>0.2</v>
      </c>
      <c r="Y92">
        <v>0.08</v>
      </c>
      <c r="Z92">
        <v>0</v>
      </c>
      <c r="AA92">
        <v>0</v>
      </c>
    </row>
    <row r="93" spans="1:29" x14ac:dyDescent="0.25">
      <c r="A93" s="2">
        <v>42726</v>
      </c>
      <c r="B93">
        <v>1</v>
      </c>
      <c r="C93">
        <v>2</v>
      </c>
      <c r="D93">
        <v>42</v>
      </c>
      <c r="E93">
        <v>1</v>
      </c>
      <c r="F93" t="s">
        <v>16</v>
      </c>
      <c r="G93">
        <v>0.1</v>
      </c>
      <c r="H93" t="s">
        <v>15</v>
      </c>
      <c r="U93" s="6">
        <v>1</v>
      </c>
      <c r="V93">
        <v>2</v>
      </c>
      <c r="W93">
        <v>0.7</v>
      </c>
      <c r="X93">
        <v>0.3</v>
      </c>
      <c r="Y93">
        <v>0</v>
      </c>
      <c r="Z93">
        <v>0</v>
      </c>
      <c r="AA93">
        <v>0.02</v>
      </c>
    </row>
    <row r="94" spans="1:29" x14ac:dyDescent="0.25">
      <c r="A94" s="2">
        <v>42726</v>
      </c>
      <c r="B94">
        <v>1</v>
      </c>
      <c r="C94">
        <v>2</v>
      </c>
      <c r="D94">
        <v>43</v>
      </c>
      <c r="E94">
        <v>1</v>
      </c>
      <c r="F94" t="s">
        <v>15</v>
      </c>
      <c r="U94" s="6">
        <v>1</v>
      </c>
      <c r="V94">
        <v>3</v>
      </c>
      <c r="W94">
        <v>0.82</v>
      </c>
      <c r="X94">
        <v>0.16</v>
      </c>
      <c r="Y94">
        <v>0</v>
      </c>
      <c r="Z94">
        <v>0.02</v>
      </c>
      <c r="AA94">
        <v>0</v>
      </c>
    </row>
    <row r="95" spans="1:29" x14ac:dyDescent="0.25">
      <c r="A95" s="2">
        <v>42726</v>
      </c>
      <c r="B95">
        <v>1</v>
      </c>
      <c r="C95">
        <v>2</v>
      </c>
      <c r="D95">
        <v>44</v>
      </c>
      <c r="E95">
        <v>1</v>
      </c>
      <c r="F95" t="s">
        <v>29</v>
      </c>
      <c r="G95">
        <v>0.05</v>
      </c>
      <c r="H95" t="s">
        <v>15</v>
      </c>
      <c r="U95" s="6">
        <v>1</v>
      </c>
      <c r="V95">
        <v>4</v>
      </c>
      <c r="W95">
        <v>0.98</v>
      </c>
      <c r="X95">
        <v>0</v>
      </c>
      <c r="Y95">
        <v>0</v>
      </c>
      <c r="Z95">
        <v>0</v>
      </c>
      <c r="AA95">
        <v>0.02</v>
      </c>
    </row>
    <row r="96" spans="1:29" x14ac:dyDescent="0.25">
      <c r="A96" s="2">
        <v>42726</v>
      </c>
      <c r="B96">
        <v>1</v>
      </c>
      <c r="C96">
        <v>2</v>
      </c>
      <c r="D96">
        <v>45</v>
      </c>
      <c r="E96">
        <v>1</v>
      </c>
      <c r="F96" t="s">
        <v>28</v>
      </c>
      <c r="G96">
        <v>0.05</v>
      </c>
      <c r="H96" t="s">
        <v>15</v>
      </c>
      <c r="U96" s="6">
        <v>2</v>
      </c>
      <c r="V96">
        <v>5</v>
      </c>
      <c r="W96">
        <v>0.74</v>
      </c>
      <c r="X96">
        <v>0.22</v>
      </c>
      <c r="Y96">
        <v>0</v>
      </c>
      <c r="Z96">
        <v>0</v>
      </c>
      <c r="AA96">
        <v>0.06</v>
      </c>
    </row>
    <row r="97" spans="1:27" x14ac:dyDescent="0.25">
      <c r="A97" s="2">
        <v>42726</v>
      </c>
      <c r="B97">
        <v>1</v>
      </c>
      <c r="C97">
        <v>2</v>
      </c>
      <c r="D97">
        <v>46</v>
      </c>
      <c r="E97">
        <v>1</v>
      </c>
      <c r="F97" t="s">
        <v>28</v>
      </c>
      <c r="G97">
        <v>0.05</v>
      </c>
      <c r="H97" t="s">
        <v>15</v>
      </c>
      <c r="U97" s="6">
        <v>2</v>
      </c>
      <c r="V97">
        <v>6</v>
      </c>
      <c r="W97">
        <v>0.64</v>
      </c>
      <c r="X97">
        <v>0.22</v>
      </c>
      <c r="Y97">
        <v>0</v>
      </c>
      <c r="Z97">
        <v>0.06</v>
      </c>
      <c r="AA97">
        <v>0.08</v>
      </c>
    </row>
    <row r="98" spans="1:27" x14ac:dyDescent="0.25">
      <c r="A98" s="2">
        <v>42726</v>
      </c>
      <c r="B98">
        <v>1</v>
      </c>
      <c r="C98">
        <v>2</v>
      </c>
      <c r="D98">
        <v>47</v>
      </c>
      <c r="E98">
        <v>2</v>
      </c>
      <c r="F98" t="s">
        <v>15</v>
      </c>
      <c r="U98" s="6">
        <v>2</v>
      </c>
      <c r="V98">
        <v>7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 s="2">
        <v>42726</v>
      </c>
      <c r="B99">
        <v>1</v>
      </c>
      <c r="C99">
        <v>2</v>
      </c>
      <c r="D99">
        <v>48</v>
      </c>
      <c r="E99">
        <v>2</v>
      </c>
      <c r="F99" t="s">
        <v>15</v>
      </c>
      <c r="U99" s="6">
        <v>2</v>
      </c>
      <c r="V99">
        <v>8</v>
      </c>
      <c r="W99">
        <v>0.98</v>
      </c>
      <c r="X99">
        <v>0</v>
      </c>
      <c r="Y99">
        <v>0</v>
      </c>
      <c r="Z99">
        <v>0</v>
      </c>
      <c r="AA99">
        <v>0.02</v>
      </c>
    </row>
    <row r="100" spans="1:27" x14ac:dyDescent="0.25">
      <c r="A100" s="2">
        <v>42726</v>
      </c>
      <c r="B100">
        <v>1</v>
      </c>
      <c r="C100">
        <v>2</v>
      </c>
      <c r="D100">
        <v>49</v>
      </c>
      <c r="E100">
        <v>2</v>
      </c>
      <c r="F100" t="s">
        <v>15</v>
      </c>
      <c r="U100" s="6">
        <v>3</v>
      </c>
      <c r="V100">
        <v>9</v>
      </c>
      <c r="W100">
        <v>0.9</v>
      </c>
      <c r="X100">
        <v>0.04</v>
      </c>
      <c r="Y100">
        <v>0.06</v>
      </c>
      <c r="Z100">
        <v>0</v>
      </c>
      <c r="AA100">
        <v>0</v>
      </c>
    </row>
    <row r="101" spans="1:27" x14ac:dyDescent="0.25">
      <c r="A101" s="2">
        <v>42726</v>
      </c>
      <c r="B101">
        <v>1</v>
      </c>
      <c r="C101">
        <v>2</v>
      </c>
      <c r="D101">
        <v>50</v>
      </c>
      <c r="E101">
        <v>2</v>
      </c>
      <c r="F101" t="s">
        <v>15</v>
      </c>
      <c r="U101" s="6">
        <v>3</v>
      </c>
      <c r="V101">
        <v>10</v>
      </c>
      <c r="W101">
        <v>0.88</v>
      </c>
      <c r="X101">
        <v>0.1</v>
      </c>
      <c r="Y101">
        <v>0.02</v>
      </c>
      <c r="Z101">
        <v>0</v>
      </c>
      <c r="AA101">
        <v>0</v>
      </c>
    </row>
    <row r="102" spans="1:27" x14ac:dyDescent="0.25">
      <c r="A102" s="2">
        <v>42726</v>
      </c>
      <c r="B102">
        <v>1</v>
      </c>
      <c r="C102">
        <v>3</v>
      </c>
      <c r="D102">
        <v>1</v>
      </c>
      <c r="E102">
        <v>2</v>
      </c>
      <c r="F102" t="s">
        <v>27</v>
      </c>
      <c r="G102">
        <v>0.1</v>
      </c>
      <c r="U102" s="6">
        <v>3</v>
      </c>
      <c r="V102">
        <v>11</v>
      </c>
      <c r="W102">
        <v>0.62</v>
      </c>
      <c r="X102">
        <v>0.38</v>
      </c>
      <c r="Y102">
        <v>0</v>
      </c>
      <c r="Z102">
        <v>0</v>
      </c>
      <c r="AA102">
        <v>0</v>
      </c>
    </row>
    <row r="103" spans="1:27" x14ac:dyDescent="0.25">
      <c r="A103" s="2">
        <v>42726</v>
      </c>
      <c r="B103">
        <v>1</v>
      </c>
      <c r="C103">
        <v>3</v>
      </c>
      <c r="D103">
        <v>2</v>
      </c>
      <c r="E103">
        <v>2</v>
      </c>
      <c r="F103" t="s">
        <v>26</v>
      </c>
      <c r="G103">
        <v>0.2</v>
      </c>
      <c r="H103" t="s">
        <v>15</v>
      </c>
      <c r="U103" s="6">
        <v>3</v>
      </c>
      <c r="V103">
        <v>12</v>
      </c>
      <c r="W103">
        <v>0.66</v>
      </c>
      <c r="X103">
        <v>0.34</v>
      </c>
      <c r="Y103">
        <v>0</v>
      </c>
      <c r="Z103">
        <v>0</v>
      </c>
      <c r="AA103">
        <v>0</v>
      </c>
    </row>
    <row r="104" spans="1:27" x14ac:dyDescent="0.25">
      <c r="A104" s="2">
        <v>42726</v>
      </c>
      <c r="B104">
        <v>1</v>
      </c>
      <c r="C104">
        <v>3</v>
      </c>
      <c r="D104">
        <v>3</v>
      </c>
      <c r="E104">
        <v>1</v>
      </c>
    </row>
    <row r="105" spans="1:27" x14ac:dyDescent="0.25">
      <c r="A105" s="2">
        <v>42726</v>
      </c>
      <c r="B105">
        <v>1</v>
      </c>
      <c r="C105">
        <v>3</v>
      </c>
      <c r="D105">
        <v>4</v>
      </c>
      <c r="E105">
        <v>2</v>
      </c>
    </row>
    <row r="106" spans="1:27" x14ac:dyDescent="0.25">
      <c r="A106" s="2">
        <v>42726</v>
      </c>
      <c r="B106">
        <v>1</v>
      </c>
      <c r="C106">
        <v>3</v>
      </c>
      <c r="D106">
        <v>5</v>
      </c>
      <c r="E106">
        <v>2</v>
      </c>
    </row>
    <row r="107" spans="1:27" x14ac:dyDescent="0.25">
      <c r="A107" s="2">
        <v>42726</v>
      </c>
      <c r="B107">
        <v>1</v>
      </c>
      <c r="C107">
        <v>3</v>
      </c>
      <c r="D107">
        <v>6</v>
      </c>
      <c r="E107">
        <v>2</v>
      </c>
    </row>
    <row r="108" spans="1:27" x14ac:dyDescent="0.25">
      <c r="A108" s="2">
        <v>42726</v>
      </c>
      <c r="B108">
        <v>1</v>
      </c>
      <c r="C108">
        <v>3</v>
      </c>
      <c r="D108">
        <v>7</v>
      </c>
      <c r="E108">
        <v>1</v>
      </c>
    </row>
    <row r="109" spans="1:27" x14ac:dyDescent="0.25">
      <c r="A109" s="2">
        <v>42726</v>
      </c>
      <c r="B109">
        <v>1</v>
      </c>
      <c r="C109">
        <v>3</v>
      </c>
      <c r="D109">
        <v>8</v>
      </c>
      <c r="E109">
        <v>1</v>
      </c>
      <c r="F109" t="s">
        <v>26</v>
      </c>
      <c r="G109">
        <v>0.1</v>
      </c>
      <c r="H109" t="s">
        <v>26</v>
      </c>
      <c r="I109">
        <v>0.3</v>
      </c>
    </row>
    <row r="110" spans="1:27" x14ac:dyDescent="0.25">
      <c r="A110" s="2">
        <v>42726</v>
      </c>
      <c r="B110">
        <v>1</v>
      </c>
      <c r="C110">
        <v>3</v>
      </c>
      <c r="D110">
        <v>9</v>
      </c>
      <c r="E110">
        <v>1</v>
      </c>
    </row>
    <row r="111" spans="1:27" x14ac:dyDescent="0.25">
      <c r="A111" s="2">
        <v>42726</v>
      </c>
      <c r="B111">
        <v>1</v>
      </c>
      <c r="C111">
        <v>3</v>
      </c>
      <c r="D111">
        <v>10</v>
      </c>
      <c r="E111">
        <v>1</v>
      </c>
      <c r="F111" t="s">
        <v>26</v>
      </c>
      <c r="G111">
        <v>0.1</v>
      </c>
      <c r="V111" s="11" t="s">
        <v>60</v>
      </c>
      <c r="W111" s="11"/>
      <c r="X111" s="11"/>
      <c r="Y111" s="11"/>
      <c r="Z111" s="11"/>
    </row>
    <row r="112" spans="1:27" x14ac:dyDescent="0.25">
      <c r="A112" s="2">
        <v>42726</v>
      </c>
      <c r="B112">
        <v>1</v>
      </c>
      <c r="C112">
        <v>3</v>
      </c>
      <c r="D112">
        <v>11</v>
      </c>
      <c r="E112">
        <v>1</v>
      </c>
      <c r="W112" t="s">
        <v>86</v>
      </c>
      <c r="X112" t="s">
        <v>90</v>
      </c>
      <c r="Y112" t="s">
        <v>88</v>
      </c>
      <c r="Z112" t="s">
        <v>91</v>
      </c>
    </row>
    <row r="113" spans="1:26" x14ac:dyDescent="0.25">
      <c r="A113" s="2">
        <v>42726</v>
      </c>
      <c r="B113">
        <v>1</v>
      </c>
      <c r="C113">
        <v>3</v>
      </c>
      <c r="D113">
        <v>12</v>
      </c>
      <c r="E113">
        <v>1</v>
      </c>
      <c r="F113" t="s">
        <v>29</v>
      </c>
      <c r="G113">
        <v>0.05</v>
      </c>
      <c r="H113" t="s">
        <v>26</v>
      </c>
      <c r="I113">
        <v>0.2</v>
      </c>
      <c r="V113" t="s">
        <v>73</v>
      </c>
      <c r="W113">
        <v>0.72</v>
      </c>
      <c r="X113">
        <v>0.7</v>
      </c>
      <c r="Y113">
        <v>0.82</v>
      </c>
      <c r="Z113">
        <v>0.98</v>
      </c>
    </row>
    <row r="114" spans="1:26" x14ac:dyDescent="0.25">
      <c r="A114" s="2">
        <v>42726</v>
      </c>
      <c r="B114">
        <v>1</v>
      </c>
      <c r="C114">
        <v>3</v>
      </c>
      <c r="D114">
        <v>13</v>
      </c>
      <c r="E114">
        <v>1</v>
      </c>
      <c r="V114" t="s">
        <v>74</v>
      </c>
      <c r="W114">
        <v>0.74</v>
      </c>
      <c r="X114">
        <v>0.64</v>
      </c>
      <c r="Y114">
        <v>1</v>
      </c>
      <c r="Z114">
        <v>0.98</v>
      </c>
    </row>
    <row r="115" spans="1:26" x14ac:dyDescent="0.25">
      <c r="A115" s="2">
        <v>42726</v>
      </c>
      <c r="B115">
        <v>1</v>
      </c>
      <c r="C115">
        <v>3</v>
      </c>
      <c r="D115">
        <v>14</v>
      </c>
      <c r="E115">
        <v>1</v>
      </c>
      <c r="F115" t="s">
        <v>16</v>
      </c>
      <c r="G115">
        <v>0.1</v>
      </c>
      <c r="H115" t="s">
        <v>26</v>
      </c>
      <c r="I115">
        <v>0.05</v>
      </c>
      <c r="V115" t="s">
        <v>75</v>
      </c>
      <c r="W115">
        <v>0.9</v>
      </c>
      <c r="X115">
        <v>0.88</v>
      </c>
      <c r="Y115">
        <v>0.62</v>
      </c>
      <c r="Z115">
        <v>0.66</v>
      </c>
    </row>
    <row r="116" spans="1:26" x14ac:dyDescent="0.25">
      <c r="A116" s="2">
        <v>42726</v>
      </c>
      <c r="B116">
        <v>1</v>
      </c>
      <c r="C116">
        <v>3</v>
      </c>
      <c r="D116">
        <v>15</v>
      </c>
      <c r="E116">
        <v>1</v>
      </c>
      <c r="F116" t="s">
        <v>16</v>
      </c>
      <c r="G116">
        <v>0.05</v>
      </c>
      <c r="H116" t="s">
        <v>26</v>
      </c>
      <c r="I116">
        <v>0.1</v>
      </c>
      <c r="V116" t="s">
        <v>92</v>
      </c>
      <c r="W116">
        <f>AVERAGE(W113:W115)</f>
        <v>0.78666666666666663</v>
      </c>
      <c r="X116">
        <f t="shared" ref="X116:Z116" si="6">AVERAGE(X113:X115)</f>
        <v>0.73999999999999988</v>
      </c>
      <c r="Y116">
        <f t="shared" si="6"/>
        <v>0.81333333333333335</v>
      </c>
      <c r="Z116">
        <f t="shared" si="6"/>
        <v>0.87333333333333341</v>
      </c>
    </row>
    <row r="117" spans="1:26" x14ac:dyDescent="0.25">
      <c r="A117" s="2">
        <v>42726</v>
      </c>
      <c r="B117">
        <v>1</v>
      </c>
      <c r="C117">
        <v>3</v>
      </c>
      <c r="D117">
        <v>16</v>
      </c>
      <c r="E117">
        <v>1</v>
      </c>
      <c r="F117" t="s">
        <v>26</v>
      </c>
      <c r="G117">
        <v>0.2</v>
      </c>
      <c r="H117" t="s">
        <v>26</v>
      </c>
      <c r="I117">
        <v>0.9</v>
      </c>
      <c r="V117" s="11" t="s">
        <v>61</v>
      </c>
      <c r="W117" s="11"/>
      <c r="X117" s="11"/>
      <c r="Y117" s="11"/>
      <c r="Z117" s="11"/>
    </row>
    <row r="118" spans="1:26" x14ac:dyDescent="0.25">
      <c r="A118" s="2">
        <v>42726</v>
      </c>
      <c r="B118">
        <v>1</v>
      </c>
      <c r="C118">
        <v>3</v>
      </c>
      <c r="D118">
        <v>17</v>
      </c>
      <c r="E118">
        <v>1</v>
      </c>
      <c r="F118" t="s">
        <v>26</v>
      </c>
      <c r="G118">
        <v>0.2</v>
      </c>
      <c r="W118" t="s">
        <v>86</v>
      </c>
      <c r="X118" t="s">
        <v>90</v>
      </c>
      <c r="Y118" t="s">
        <v>88</v>
      </c>
      <c r="Z118" t="s">
        <v>91</v>
      </c>
    </row>
    <row r="119" spans="1:26" x14ac:dyDescent="0.25">
      <c r="A119" s="2">
        <v>42726</v>
      </c>
      <c r="B119">
        <v>1</v>
      </c>
      <c r="C119">
        <v>3</v>
      </c>
      <c r="D119">
        <v>18</v>
      </c>
      <c r="E119">
        <v>1</v>
      </c>
      <c r="F119" t="s">
        <v>26</v>
      </c>
      <c r="G119">
        <v>0.1</v>
      </c>
      <c r="H119" t="s">
        <v>26</v>
      </c>
      <c r="I119">
        <v>0.4</v>
      </c>
      <c r="V119" t="s">
        <v>73</v>
      </c>
      <c r="W119">
        <v>0.2</v>
      </c>
      <c r="X119">
        <v>0.3</v>
      </c>
      <c r="Y119">
        <v>0.16</v>
      </c>
      <c r="Z119">
        <v>0</v>
      </c>
    </row>
    <row r="120" spans="1:26" x14ac:dyDescent="0.25">
      <c r="A120" s="2">
        <v>42726</v>
      </c>
      <c r="B120">
        <v>1</v>
      </c>
      <c r="C120">
        <v>3</v>
      </c>
      <c r="D120">
        <v>19</v>
      </c>
      <c r="E120">
        <v>1</v>
      </c>
      <c r="F120" t="s">
        <v>16</v>
      </c>
      <c r="G120">
        <v>0.1</v>
      </c>
      <c r="H120" t="s">
        <v>26</v>
      </c>
      <c r="I120">
        <v>0.4</v>
      </c>
      <c r="V120" t="s">
        <v>74</v>
      </c>
      <c r="W120">
        <v>0.22</v>
      </c>
      <c r="X120">
        <v>0.22</v>
      </c>
      <c r="Y120">
        <v>0</v>
      </c>
      <c r="Z120">
        <v>0</v>
      </c>
    </row>
    <row r="121" spans="1:26" x14ac:dyDescent="0.25">
      <c r="A121" s="2">
        <v>42726</v>
      </c>
      <c r="B121">
        <v>1</v>
      </c>
      <c r="C121">
        <v>3</v>
      </c>
      <c r="D121">
        <v>20</v>
      </c>
      <c r="E121">
        <v>1</v>
      </c>
      <c r="F121" t="s">
        <v>26</v>
      </c>
      <c r="G121">
        <v>0.1</v>
      </c>
      <c r="H121" t="s">
        <v>26</v>
      </c>
      <c r="I121">
        <v>0.3</v>
      </c>
      <c r="V121" t="s">
        <v>75</v>
      </c>
      <c r="W121">
        <v>0.04</v>
      </c>
      <c r="X121">
        <v>0.1</v>
      </c>
      <c r="Y121">
        <v>0.38</v>
      </c>
      <c r="Z121">
        <v>0.34</v>
      </c>
    </row>
    <row r="122" spans="1:26" x14ac:dyDescent="0.25">
      <c r="A122" s="2">
        <v>42726</v>
      </c>
      <c r="B122">
        <v>1</v>
      </c>
      <c r="C122">
        <v>3</v>
      </c>
      <c r="D122">
        <v>21</v>
      </c>
      <c r="E122">
        <v>1</v>
      </c>
      <c r="F122" t="s">
        <v>16</v>
      </c>
      <c r="G122">
        <v>0.1</v>
      </c>
      <c r="H122" t="s">
        <v>26</v>
      </c>
      <c r="I122">
        <v>0.3</v>
      </c>
      <c r="J122" t="s">
        <v>26</v>
      </c>
      <c r="K122">
        <v>0.5</v>
      </c>
      <c r="V122" t="s">
        <v>92</v>
      </c>
      <c r="W122">
        <f>AVERAGE(W119:W121)</f>
        <v>0.15333333333333335</v>
      </c>
      <c r="X122">
        <f t="shared" ref="X122" si="7">AVERAGE(X119:X121)</f>
        <v>0.20666666666666667</v>
      </c>
      <c r="Y122">
        <f t="shared" ref="Y122" si="8">AVERAGE(Y119:Y121)</f>
        <v>0.18000000000000002</v>
      </c>
      <c r="Z122">
        <f t="shared" ref="Z122" si="9">AVERAGE(Z119:Z121)</f>
        <v>0.11333333333333334</v>
      </c>
    </row>
    <row r="123" spans="1:26" x14ac:dyDescent="0.25">
      <c r="A123" s="2">
        <v>42726</v>
      </c>
      <c r="B123">
        <v>1</v>
      </c>
      <c r="C123">
        <v>3</v>
      </c>
      <c r="D123">
        <v>22</v>
      </c>
      <c r="E123">
        <v>1</v>
      </c>
      <c r="F123" t="s">
        <v>26</v>
      </c>
      <c r="G123">
        <v>0.1</v>
      </c>
    </row>
    <row r="124" spans="1:26" x14ac:dyDescent="0.25">
      <c r="A124" s="2">
        <v>42726</v>
      </c>
      <c r="B124">
        <v>1</v>
      </c>
      <c r="C124">
        <v>3</v>
      </c>
      <c r="D124">
        <v>23</v>
      </c>
      <c r="E124">
        <v>1</v>
      </c>
    </row>
    <row r="125" spans="1:26" x14ac:dyDescent="0.25">
      <c r="A125" s="2">
        <v>42726</v>
      </c>
      <c r="B125">
        <v>1</v>
      </c>
      <c r="C125">
        <v>3</v>
      </c>
      <c r="D125">
        <v>24</v>
      </c>
      <c r="E125">
        <v>1</v>
      </c>
      <c r="F125" t="s">
        <v>26</v>
      </c>
      <c r="G125">
        <v>0.2</v>
      </c>
      <c r="H125" t="s">
        <v>26</v>
      </c>
      <c r="I125">
        <v>0.3</v>
      </c>
    </row>
    <row r="126" spans="1:26" x14ac:dyDescent="0.25">
      <c r="A126" s="2">
        <v>42726</v>
      </c>
      <c r="B126">
        <v>1</v>
      </c>
      <c r="C126">
        <v>3</v>
      </c>
      <c r="D126">
        <v>25</v>
      </c>
      <c r="E126">
        <v>1</v>
      </c>
      <c r="F126" t="s">
        <v>16</v>
      </c>
      <c r="G126">
        <v>0.1</v>
      </c>
      <c r="H126" t="s">
        <v>26</v>
      </c>
      <c r="I126">
        <v>0.4</v>
      </c>
    </row>
    <row r="127" spans="1:26" x14ac:dyDescent="0.25">
      <c r="A127" s="2">
        <v>42726</v>
      </c>
      <c r="B127">
        <v>1</v>
      </c>
      <c r="C127">
        <v>3</v>
      </c>
      <c r="D127">
        <v>26</v>
      </c>
      <c r="E127">
        <v>1</v>
      </c>
      <c r="F127" t="s">
        <v>26</v>
      </c>
      <c r="G127">
        <v>0.2</v>
      </c>
      <c r="H127" t="s">
        <v>26</v>
      </c>
      <c r="I127">
        <v>0.5</v>
      </c>
    </row>
    <row r="128" spans="1:26" x14ac:dyDescent="0.25">
      <c r="A128" s="2">
        <v>42726</v>
      </c>
      <c r="B128">
        <v>1</v>
      </c>
      <c r="C128">
        <v>3</v>
      </c>
      <c r="D128">
        <v>27</v>
      </c>
      <c r="E128">
        <v>2</v>
      </c>
      <c r="F128" t="s">
        <v>26</v>
      </c>
      <c r="G128">
        <v>0.3</v>
      </c>
    </row>
    <row r="129" spans="1:11" x14ac:dyDescent="0.25">
      <c r="A129" s="2">
        <v>42726</v>
      </c>
      <c r="B129">
        <v>1</v>
      </c>
      <c r="C129">
        <v>3</v>
      </c>
      <c r="D129">
        <v>28</v>
      </c>
      <c r="E129">
        <v>1</v>
      </c>
      <c r="F129" t="s">
        <v>26</v>
      </c>
      <c r="G129">
        <v>0.2</v>
      </c>
      <c r="H129" t="s">
        <v>26</v>
      </c>
      <c r="I129">
        <v>0.5</v>
      </c>
    </row>
    <row r="130" spans="1:11" x14ac:dyDescent="0.25">
      <c r="A130" s="2">
        <v>42726</v>
      </c>
      <c r="B130">
        <v>1</v>
      </c>
      <c r="C130">
        <v>3</v>
      </c>
      <c r="D130">
        <v>29</v>
      </c>
      <c r="E130">
        <v>1</v>
      </c>
    </row>
    <row r="131" spans="1:11" x14ac:dyDescent="0.25">
      <c r="A131" s="2">
        <v>42726</v>
      </c>
      <c r="B131">
        <v>1</v>
      </c>
      <c r="C131">
        <v>3</v>
      </c>
      <c r="D131">
        <v>30</v>
      </c>
      <c r="E131">
        <v>1</v>
      </c>
      <c r="F131" t="s">
        <v>29</v>
      </c>
      <c r="G131">
        <v>0.2</v>
      </c>
      <c r="H131" t="s">
        <v>26</v>
      </c>
      <c r="I131">
        <v>0.3</v>
      </c>
    </row>
    <row r="132" spans="1:11" x14ac:dyDescent="0.25">
      <c r="A132" s="2">
        <v>42726</v>
      </c>
      <c r="B132">
        <v>1</v>
      </c>
      <c r="C132">
        <v>3</v>
      </c>
      <c r="D132">
        <v>31</v>
      </c>
      <c r="E132">
        <v>1</v>
      </c>
      <c r="F132" t="s">
        <v>16</v>
      </c>
      <c r="G132">
        <v>0.05</v>
      </c>
    </row>
    <row r="133" spans="1:11" x14ac:dyDescent="0.25">
      <c r="A133" s="2">
        <v>42726</v>
      </c>
      <c r="B133">
        <v>1</v>
      </c>
      <c r="C133">
        <v>3</v>
      </c>
      <c r="D133">
        <v>32</v>
      </c>
      <c r="E133">
        <v>1</v>
      </c>
      <c r="F133" t="s">
        <v>16</v>
      </c>
      <c r="G133">
        <v>0.2</v>
      </c>
      <c r="H133" t="s">
        <v>26</v>
      </c>
      <c r="I133">
        <v>0.4</v>
      </c>
    </row>
    <row r="134" spans="1:11" x14ac:dyDescent="0.25">
      <c r="A134" s="2">
        <v>42726</v>
      </c>
      <c r="B134">
        <v>1</v>
      </c>
      <c r="C134">
        <v>3</v>
      </c>
      <c r="D134">
        <v>33</v>
      </c>
      <c r="E134">
        <v>1</v>
      </c>
      <c r="F134" t="s">
        <v>16</v>
      </c>
      <c r="G134">
        <v>0.1</v>
      </c>
      <c r="H134" t="s">
        <v>26</v>
      </c>
      <c r="I134">
        <v>0.3</v>
      </c>
    </row>
    <row r="135" spans="1:11" x14ac:dyDescent="0.25">
      <c r="A135" s="2">
        <v>42726</v>
      </c>
      <c r="B135">
        <v>1</v>
      </c>
      <c r="C135">
        <v>3</v>
      </c>
      <c r="D135">
        <v>34</v>
      </c>
      <c r="E135">
        <v>1</v>
      </c>
      <c r="F135" t="s">
        <v>26</v>
      </c>
      <c r="G135">
        <v>0.2</v>
      </c>
      <c r="H135" t="s">
        <v>26</v>
      </c>
      <c r="I135">
        <v>0.4</v>
      </c>
    </row>
    <row r="136" spans="1:11" x14ac:dyDescent="0.25">
      <c r="A136" s="2">
        <v>42726</v>
      </c>
      <c r="B136">
        <v>1</v>
      </c>
      <c r="C136">
        <v>3</v>
      </c>
      <c r="D136">
        <v>35</v>
      </c>
      <c r="E136">
        <v>2</v>
      </c>
      <c r="F136" t="s">
        <v>26</v>
      </c>
      <c r="G136">
        <v>0.1</v>
      </c>
      <c r="H136" t="s">
        <v>26</v>
      </c>
      <c r="I136">
        <v>0.5</v>
      </c>
    </row>
    <row r="137" spans="1:11" x14ac:dyDescent="0.25">
      <c r="A137" s="2">
        <v>42726</v>
      </c>
      <c r="B137">
        <v>1</v>
      </c>
      <c r="C137">
        <v>3</v>
      </c>
      <c r="D137">
        <v>36</v>
      </c>
      <c r="E137">
        <v>1</v>
      </c>
      <c r="F137" t="s">
        <v>16</v>
      </c>
      <c r="G137">
        <v>0.05</v>
      </c>
      <c r="H137" t="s">
        <v>26</v>
      </c>
      <c r="I137">
        <v>0.2</v>
      </c>
    </row>
    <row r="138" spans="1:11" x14ac:dyDescent="0.25">
      <c r="A138" s="2">
        <v>42726</v>
      </c>
      <c r="B138">
        <v>1</v>
      </c>
      <c r="C138">
        <v>3</v>
      </c>
      <c r="D138">
        <v>37</v>
      </c>
      <c r="E138">
        <v>1</v>
      </c>
      <c r="F138" t="s">
        <v>26</v>
      </c>
      <c r="G138">
        <v>0.1</v>
      </c>
    </row>
    <row r="139" spans="1:11" x14ac:dyDescent="0.25">
      <c r="A139" s="2">
        <v>42726</v>
      </c>
      <c r="B139">
        <v>1</v>
      </c>
      <c r="C139">
        <v>3</v>
      </c>
      <c r="D139">
        <v>38</v>
      </c>
      <c r="E139">
        <v>1</v>
      </c>
      <c r="F139" t="s">
        <v>26</v>
      </c>
      <c r="G139">
        <v>0.1</v>
      </c>
      <c r="H139" t="s">
        <v>26</v>
      </c>
      <c r="I139">
        <v>0.3</v>
      </c>
    </row>
    <row r="140" spans="1:11" x14ac:dyDescent="0.25">
      <c r="A140" s="2">
        <v>42726</v>
      </c>
      <c r="B140">
        <v>1</v>
      </c>
      <c r="C140">
        <v>3</v>
      </c>
      <c r="D140">
        <v>39</v>
      </c>
      <c r="E140">
        <v>1</v>
      </c>
      <c r="F140" t="s">
        <v>29</v>
      </c>
      <c r="G140">
        <v>0.05</v>
      </c>
      <c r="H140" t="s">
        <v>26</v>
      </c>
      <c r="I140">
        <v>0.1</v>
      </c>
    </row>
    <row r="141" spans="1:11" x14ac:dyDescent="0.25">
      <c r="A141" s="2">
        <v>42726</v>
      </c>
      <c r="B141">
        <v>1</v>
      </c>
      <c r="C141">
        <v>3</v>
      </c>
      <c r="D141">
        <v>40</v>
      </c>
      <c r="E141">
        <v>1</v>
      </c>
      <c r="F141" t="s">
        <v>16</v>
      </c>
      <c r="G141">
        <v>0.05</v>
      </c>
      <c r="H141" t="s">
        <v>26</v>
      </c>
      <c r="I141">
        <v>0.2</v>
      </c>
    </row>
    <row r="142" spans="1:11" x14ac:dyDescent="0.25">
      <c r="A142" s="2">
        <v>42726</v>
      </c>
      <c r="B142">
        <v>1</v>
      </c>
      <c r="C142">
        <v>3</v>
      </c>
      <c r="D142">
        <v>41</v>
      </c>
      <c r="E142">
        <v>1</v>
      </c>
      <c r="F142" t="s">
        <v>26</v>
      </c>
      <c r="G142">
        <v>0.05</v>
      </c>
    </row>
    <row r="143" spans="1:11" x14ac:dyDescent="0.25">
      <c r="A143" s="2">
        <v>42726</v>
      </c>
      <c r="B143">
        <v>1</v>
      </c>
      <c r="C143">
        <v>3</v>
      </c>
      <c r="D143">
        <v>42</v>
      </c>
      <c r="E143">
        <v>1</v>
      </c>
      <c r="F143" t="s">
        <v>16</v>
      </c>
      <c r="G143">
        <v>0.05</v>
      </c>
    </row>
    <row r="144" spans="1:11" x14ac:dyDescent="0.25">
      <c r="A144" s="2">
        <v>42726</v>
      </c>
      <c r="B144">
        <v>1</v>
      </c>
      <c r="C144">
        <v>3</v>
      </c>
      <c r="D144">
        <v>43</v>
      </c>
      <c r="E144">
        <v>1</v>
      </c>
      <c r="F144" t="s">
        <v>16</v>
      </c>
      <c r="G144">
        <v>0.01</v>
      </c>
      <c r="H144" t="s">
        <v>26</v>
      </c>
      <c r="I144">
        <v>0.05</v>
      </c>
      <c r="J144" t="s">
        <v>26</v>
      </c>
      <c r="K144">
        <v>0.6</v>
      </c>
    </row>
    <row r="145" spans="1:11" x14ac:dyDescent="0.25">
      <c r="A145" s="2">
        <v>42726</v>
      </c>
      <c r="B145">
        <v>1</v>
      </c>
      <c r="C145">
        <v>3</v>
      </c>
      <c r="D145">
        <v>44</v>
      </c>
      <c r="E145">
        <v>1</v>
      </c>
    </row>
    <row r="146" spans="1:11" x14ac:dyDescent="0.25">
      <c r="A146" s="2">
        <v>42726</v>
      </c>
      <c r="B146">
        <v>1</v>
      </c>
      <c r="C146">
        <v>3</v>
      </c>
      <c r="D146">
        <v>45</v>
      </c>
      <c r="E146">
        <v>1</v>
      </c>
      <c r="F146" t="s">
        <v>26</v>
      </c>
      <c r="G146">
        <v>0.2</v>
      </c>
      <c r="H146" t="s">
        <v>16</v>
      </c>
      <c r="I146">
        <v>0.2</v>
      </c>
    </row>
    <row r="147" spans="1:11" x14ac:dyDescent="0.25">
      <c r="A147" s="2">
        <v>42726</v>
      </c>
      <c r="B147">
        <v>1</v>
      </c>
      <c r="C147">
        <v>3</v>
      </c>
      <c r="D147">
        <v>46</v>
      </c>
      <c r="E147">
        <v>4</v>
      </c>
      <c r="F147" t="s">
        <v>16</v>
      </c>
      <c r="G147">
        <v>0.05</v>
      </c>
    </row>
    <row r="148" spans="1:11" x14ac:dyDescent="0.25">
      <c r="A148" s="2">
        <v>42726</v>
      </c>
      <c r="B148">
        <v>1</v>
      </c>
      <c r="C148">
        <v>3</v>
      </c>
      <c r="D148">
        <v>47</v>
      </c>
      <c r="E148">
        <v>1</v>
      </c>
      <c r="F148" t="s">
        <v>16</v>
      </c>
      <c r="G148">
        <v>0.05</v>
      </c>
    </row>
    <row r="149" spans="1:11" x14ac:dyDescent="0.25">
      <c r="A149" s="2">
        <v>42726</v>
      </c>
      <c r="B149">
        <v>1</v>
      </c>
      <c r="C149">
        <v>3</v>
      </c>
      <c r="D149">
        <v>48</v>
      </c>
      <c r="E149">
        <v>2</v>
      </c>
    </row>
    <row r="150" spans="1:11" x14ac:dyDescent="0.25">
      <c r="A150" s="2">
        <v>42726</v>
      </c>
      <c r="B150">
        <v>1</v>
      </c>
      <c r="C150">
        <v>3</v>
      </c>
      <c r="D150">
        <v>49</v>
      </c>
      <c r="E150">
        <v>1</v>
      </c>
      <c r="F150" t="s">
        <v>16</v>
      </c>
      <c r="G150">
        <v>0.05</v>
      </c>
      <c r="H150" t="s">
        <v>26</v>
      </c>
      <c r="I150">
        <v>0.3</v>
      </c>
    </row>
    <row r="151" spans="1:11" x14ac:dyDescent="0.25">
      <c r="A151" s="2">
        <v>42726</v>
      </c>
      <c r="B151">
        <v>1</v>
      </c>
      <c r="C151">
        <v>3</v>
      </c>
      <c r="D151">
        <v>50</v>
      </c>
      <c r="E151">
        <v>1</v>
      </c>
      <c r="F151" t="s">
        <v>16</v>
      </c>
      <c r="G151">
        <v>0.1</v>
      </c>
      <c r="H151" t="s">
        <v>26</v>
      </c>
      <c r="I151">
        <v>0.3</v>
      </c>
      <c r="J151" t="s">
        <v>26</v>
      </c>
      <c r="K151">
        <v>0.6</v>
      </c>
    </row>
    <row r="152" spans="1:11" x14ac:dyDescent="0.25">
      <c r="A152" s="2">
        <v>42726</v>
      </c>
      <c r="B152">
        <v>1</v>
      </c>
      <c r="C152">
        <v>4</v>
      </c>
      <c r="D152">
        <v>1</v>
      </c>
      <c r="E152">
        <v>1</v>
      </c>
    </row>
    <row r="153" spans="1:11" x14ac:dyDescent="0.25">
      <c r="A153" s="2">
        <v>42726</v>
      </c>
      <c r="B153">
        <v>1</v>
      </c>
      <c r="C153">
        <v>4</v>
      </c>
      <c r="D153">
        <v>2</v>
      </c>
      <c r="E153">
        <v>1</v>
      </c>
      <c r="F153" t="s">
        <v>32</v>
      </c>
      <c r="G153">
        <v>0.01</v>
      </c>
    </row>
    <row r="154" spans="1:11" x14ac:dyDescent="0.25">
      <c r="A154" s="2">
        <v>42726</v>
      </c>
      <c r="B154">
        <v>1</v>
      </c>
      <c r="C154">
        <v>4</v>
      </c>
      <c r="D154">
        <v>3</v>
      </c>
      <c r="E154">
        <v>1</v>
      </c>
      <c r="F154" t="s">
        <v>16</v>
      </c>
      <c r="G154">
        <v>0.1</v>
      </c>
    </row>
    <row r="155" spans="1:11" x14ac:dyDescent="0.25">
      <c r="A155" s="2">
        <v>42726</v>
      </c>
      <c r="B155">
        <v>1</v>
      </c>
      <c r="C155">
        <v>4</v>
      </c>
      <c r="D155">
        <v>4</v>
      </c>
      <c r="E155">
        <v>1</v>
      </c>
      <c r="F155" t="s">
        <v>16</v>
      </c>
      <c r="G155">
        <v>0.1</v>
      </c>
    </row>
    <row r="156" spans="1:11" x14ac:dyDescent="0.25">
      <c r="A156" s="2">
        <v>42726</v>
      </c>
      <c r="B156">
        <v>1</v>
      </c>
      <c r="C156">
        <v>4</v>
      </c>
      <c r="D156">
        <v>5</v>
      </c>
      <c r="E156">
        <v>1</v>
      </c>
      <c r="F156" t="s">
        <v>16</v>
      </c>
      <c r="G156">
        <v>0.1</v>
      </c>
    </row>
    <row r="157" spans="1:11" x14ac:dyDescent="0.25">
      <c r="A157" s="2">
        <v>42726</v>
      </c>
      <c r="B157">
        <v>1</v>
      </c>
      <c r="C157">
        <v>4</v>
      </c>
      <c r="D157">
        <v>6</v>
      </c>
      <c r="E157">
        <v>1</v>
      </c>
      <c r="F157" t="s">
        <v>16</v>
      </c>
      <c r="G157">
        <v>0.1</v>
      </c>
    </row>
    <row r="158" spans="1:11" x14ac:dyDescent="0.25">
      <c r="A158" s="2">
        <v>42726</v>
      </c>
      <c r="B158">
        <v>1</v>
      </c>
      <c r="C158">
        <v>4</v>
      </c>
      <c r="D158">
        <v>7</v>
      </c>
      <c r="E158">
        <v>1</v>
      </c>
    </row>
    <row r="159" spans="1:11" x14ac:dyDescent="0.25">
      <c r="A159" s="2">
        <v>42726</v>
      </c>
      <c r="B159">
        <v>1</v>
      </c>
      <c r="C159">
        <v>4</v>
      </c>
      <c r="D159">
        <v>8</v>
      </c>
      <c r="E159">
        <v>1</v>
      </c>
    </row>
    <row r="160" spans="1:11" x14ac:dyDescent="0.25">
      <c r="A160" s="2">
        <v>42726</v>
      </c>
      <c r="B160">
        <v>1</v>
      </c>
      <c r="C160">
        <v>4</v>
      </c>
      <c r="D160">
        <v>9</v>
      </c>
      <c r="E160">
        <v>1</v>
      </c>
      <c r="F160" t="s">
        <v>16</v>
      </c>
      <c r="G160">
        <v>0.1</v>
      </c>
    </row>
    <row r="161" spans="1:9" x14ac:dyDescent="0.25">
      <c r="A161" s="2">
        <v>42726</v>
      </c>
      <c r="B161">
        <v>1</v>
      </c>
      <c r="C161">
        <v>4</v>
      </c>
      <c r="D161">
        <v>10</v>
      </c>
      <c r="E161">
        <v>1</v>
      </c>
    </row>
    <row r="162" spans="1:9" x14ac:dyDescent="0.25">
      <c r="A162" s="2">
        <v>42726</v>
      </c>
      <c r="B162">
        <v>1</v>
      </c>
      <c r="C162">
        <v>4</v>
      </c>
      <c r="D162">
        <v>11</v>
      </c>
      <c r="E162">
        <v>1</v>
      </c>
    </row>
    <row r="163" spans="1:9" x14ac:dyDescent="0.25">
      <c r="A163" s="2">
        <v>42726</v>
      </c>
      <c r="B163">
        <v>1</v>
      </c>
      <c r="C163">
        <v>4</v>
      </c>
      <c r="D163">
        <v>12</v>
      </c>
      <c r="E163">
        <v>1</v>
      </c>
      <c r="F163" t="s">
        <v>33</v>
      </c>
      <c r="G163">
        <v>0.1</v>
      </c>
      <c r="H163" t="s">
        <v>16</v>
      </c>
      <c r="I163">
        <v>0.2</v>
      </c>
    </row>
    <row r="164" spans="1:9" x14ac:dyDescent="0.25">
      <c r="A164" s="2">
        <v>42726</v>
      </c>
      <c r="B164">
        <v>1</v>
      </c>
      <c r="C164">
        <v>4</v>
      </c>
      <c r="D164">
        <v>13</v>
      </c>
      <c r="E164">
        <v>1</v>
      </c>
      <c r="F164" t="s">
        <v>32</v>
      </c>
    </row>
    <row r="165" spans="1:9" x14ac:dyDescent="0.25">
      <c r="A165" s="2">
        <v>42726</v>
      </c>
      <c r="B165">
        <v>1</v>
      </c>
      <c r="C165">
        <v>4</v>
      </c>
      <c r="D165">
        <v>14</v>
      </c>
      <c r="E165">
        <v>1</v>
      </c>
    </row>
    <row r="166" spans="1:9" x14ac:dyDescent="0.25">
      <c r="A166" s="2">
        <v>42726</v>
      </c>
      <c r="B166">
        <v>1</v>
      </c>
      <c r="C166">
        <v>4</v>
      </c>
      <c r="D166">
        <v>15</v>
      </c>
      <c r="E166">
        <v>1</v>
      </c>
    </row>
    <row r="167" spans="1:9" x14ac:dyDescent="0.25">
      <c r="A167" s="2">
        <v>42726</v>
      </c>
      <c r="B167">
        <v>1</v>
      </c>
      <c r="C167">
        <v>4</v>
      </c>
      <c r="D167">
        <v>16</v>
      </c>
      <c r="E167">
        <v>5</v>
      </c>
      <c r="F167" t="s">
        <v>16</v>
      </c>
      <c r="G167">
        <v>0.01</v>
      </c>
    </row>
    <row r="168" spans="1:9" x14ac:dyDescent="0.25">
      <c r="A168" s="2">
        <v>42726</v>
      </c>
      <c r="B168">
        <v>1</v>
      </c>
      <c r="C168">
        <v>4</v>
      </c>
      <c r="D168">
        <v>17</v>
      </c>
      <c r="E168">
        <v>1</v>
      </c>
      <c r="F168" t="s">
        <v>16</v>
      </c>
      <c r="G168">
        <v>0.05</v>
      </c>
    </row>
    <row r="169" spans="1:9" x14ac:dyDescent="0.25">
      <c r="A169" s="2">
        <v>42726</v>
      </c>
      <c r="B169">
        <v>1</v>
      </c>
      <c r="C169">
        <v>4</v>
      </c>
      <c r="D169">
        <v>18</v>
      </c>
      <c r="E169">
        <v>1</v>
      </c>
      <c r="F169" t="s">
        <v>16</v>
      </c>
      <c r="G169">
        <v>0.1</v>
      </c>
    </row>
    <row r="170" spans="1:9" x14ac:dyDescent="0.25">
      <c r="A170" s="2">
        <v>42726</v>
      </c>
      <c r="B170">
        <v>1</v>
      </c>
      <c r="C170">
        <v>4</v>
      </c>
      <c r="D170">
        <v>19</v>
      </c>
      <c r="E170">
        <v>1</v>
      </c>
      <c r="F170" t="s">
        <v>16</v>
      </c>
      <c r="G170">
        <v>0.05</v>
      </c>
    </row>
    <row r="171" spans="1:9" x14ac:dyDescent="0.25">
      <c r="A171" s="2">
        <v>42726</v>
      </c>
      <c r="B171">
        <v>1</v>
      </c>
      <c r="C171">
        <v>4</v>
      </c>
      <c r="D171">
        <v>20</v>
      </c>
      <c r="E171">
        <v>1</v>
      </c>
    </row>
    <row r="172" spans="1:9" x14ac:dyDescent="0.25">
      <c r="A172" s="2">
        <v>42726</v>
      </c>
      <c r="B172">
        <v>1</v>
      </c>
      <c r="C172">
        <v>4</v>
      </c>
      <c r="D172">
        <v>21</v>
      </c>
      <c r="E172">
        <v>1</v>
      </c>
      <c r="F172" t="s">
        <v>16</v>
      </c>
      <c r="G172">
        <v>0.05</v>
      </c>
    </row>
    <row r="173" spans="1:9" x14ac:dyDescent="0.25">
      <c r="A173" s="2">
        <v>42726</v>
      </c>
      <c r="B173">
        <v>1</v>
      </c>
      <c r="C173">
        <v>4</v>
      </c>
      <c r="D173">
        <v>22</v>
      </c>
      <c r="E173">
        <v>1</v>
      </c>
    </row>
    <row r="174" spans="1:9" x14ac:dyDescent="0.25">
      <c r="A174" s="2">
        <v>42726</v>
      </c>
      <c r="B174">
        <v>1</v>
      </c>
      <c r="C174">
        <v>4</v>
      </c>
      <c r="D174">
        <v>23</v>
      </c>
      <c r="E174">
        <v>1</v>
      </c>
      <c r="F174" t="s">
        <v>34</v>
      </c>
      <c r="G174">
        <v>0.05</v>
      </c>
    </row>
    <row r="175" spans="1:9" x14ac:dyDescent="0.25">
      <c r="A175" s="2">
        <v>42726</v>
      </c>
      <c r="B175">
        <v>1</v>
      </c>
      <c r="C175">
        <v>4</v>
      </c>
      <c r="D175">
        <v>24</v>
      </c>
      <c r="E175">
        <v>1</v>
      </c>
      <c r="F175" t="s">
        <v>16</v>
      </c>
      <c r="G175">
        <v>0.05</v>
      </c>
    </row>
    <row r="176" spans="1:9" x14ac:dyDescent="0.25">
      <c r="A176" s="2">
        <v>42726</v>
      </c>
      <c r="B176">
        <v>1</v>
      </c>
      <c r="C176">
        <v>4</v>
      </c>
      <c r="D176">
        <v>25</v>
      </c>
      <c r="E176">
        <v>1</v>
      </c>
    </row>
    <row r="177" spans="1:7" x14ac:dyDescent="0.25">
      <c r="A177" s="2">
        <v>42726</v>
      </c>
      <c r="B177">
        <v>1</v>
      </c>
      <c r="C177">
        <v>4</v>
      </c>
      <c r="D177">
        <v>26</v>
      </c>
      <c r="E177">
        <v>1</v>
      </c>
      <c r="F177" t="s">
        <v>16</v>
      </c>
      <c r="G177">
        <v>0.1</v>
      </c>
    </row>
    <row r="178" spans="1:7" x14ac:dyDescent="0.25">
      <c r="A178" s="2">
        <v>42726</v>
      </c>
      <c r="B178">
        <v>1</v>
      </c>
      <c r="C178">
        <v>4</v>
      </c>
      <c r="D178">
        <v>27</v>
      </c>
      <c r="E178">
        <v>1</v>
      </c>
    </row>
    <row r="179" spans="1:7" x14ac:dyDescent="0.25">
      <c r="A179" s="2">
        <v>42726</v>
      </c>
      <c r="B179">
        <v>1</v>
      </c>
      <c r="C179">
        <v>4</v>
      </c>
      <c r="D179">
        <v>28</v>
      </c>
      <c r="E179">
        <v>1</v>
      </c>
    </row>
    <row r="180" spans="1:7" x14ac:dyDescent="0.25">
      <c r="A180" s="2">
        <v>42726</v>
      </c>
      <c r="B180">
        <v>1</v>
      </c>
      <c r="C180">
        <v>4</v>
      </c>
      <c r="D180">
        <v>29</v>
      </c>
      <c r="E180">
        <v>1</v>
      </c>
      <c r="F180" t="s">
        <v>16</v>
      </c>
      <c r="G180">
        <v>0.05</v>
      </c>
    </row>
    <row r="181" spans="1:7" x14ac:dyDescent="0.25">
      <c r="A181" s="2">
        <v>42726</v>
      </c>
      <c r="B181">
        <v>1</v>
      </c>
      <c r="C181">
        <v>4</v>
      </c>
      <c r="D181">
        <v>30</v>
      </c>
      <c r="E181">
        <v>1</v>
      </c>
    </row>
    <row r="182" spans="1:7" x14ac:dyDescent="0.25">
      <c r="A182" s="2">
        <v>42726</v>
      </c>
      <c r="B182">
        <v>1</v>
      </c>
      <c r="C182">
        <v>4</v>
      </c>
      <c r="D182">
        <v>31</v>
      </c>
      <c r="E182">
        <v>1</v>
      </c>
    </row>
    <row r="183" spans="1:7" x14ac:dyDescent="0.25">
      <c r="A183" s="2">
        <v>42726</v>
      </c>
      <c r="B183">
        <v>1</v>
      </c>
      <c r="C183">
        <v>4</v>
      </c>
      <c r="D183">
        <v>32</v>
      </c>
      <c r="E183">
        <v>1</v>
      </c>
      <c r="F183" t="s">
        <v>16</v>
      </c>
      <c r="G183">
        <v>0.05</v>
      </c>
    </row>
    <row r="184" spans="1:7" x14ac:dyDescent="0.25">
      <c r="A184" s="2">
        <v>42726</v>
      </c>
      <c r="B184">
        <v>1</v>
      </c>
      <c r="C184">
        <v>4</v>
      </c>
      <c r="D184">
        <v>33</v>
      </c>
      <c r="E184">
        <v>1</v>
      </c>
      <c r="F184" t="s">
        <v>16</v>
      </c>
      <c r="G184">
        <v>0.05</v>
      </c>
    </row>
    <row r="185" spans="1:7" x14ac:dyDescent="0.25">
      <c r="A185" s="2">
        <v>42726</v>
      </c>
      <c r="B185">
        <v>1</v>
      </c>
      <c r="C185">
        <v>4</v>
      </c>
      <c r="D185">
        <v>34</v>
      </c>
      <c r="E185">
        <v>1</v>
      </c>
      <c r="F185" t="s">
        <v>16</v>
      </c>
      <c r="G185">
        <v>0.05</v>
      </c>
    </row>
    <row r="186" spans="1:7" x14ac:dyDescent="0.25">
      <c r="A186" s="2">
        <v>42726</v>
      </c>
      <c r="B186">
        <v>1</v>
      </c>
      <c r="C186">
        <v>4</v>
      </c>
      <c r="D186">
        <v>35</v>
      </c>
      <c r="E186">
        <v>1</v>
      </c>
      <c r="F186" t="s">
        <v>16</v>
      </c>
      <c r="G186">
        <v>0.1</v>
      </c>
    </row>
    <row r="187" spans="1:7" x14ac:dyDescent="0.25">
      <c r="A187" s="2">
        <v>42726</v>
      </c>
      <c r="B187">
        <v>1</v>
      </c>
      <c r="C187">
        <v>4</v>
      </c>
      <c r="D187">
        <v>36</v>
      </c>
      <c r="E187">
        <v>1</v>
      </c>
      <c r="F187" t="s">
        <v>16</v>
      </c>
      <c r="G187">
        <v>0.1</v>
      </c>
    </row>
    <row r="188" spans="1:7" x14ac:dyDescent="0.25">
      <c r="A188" s="2">
        <v>42726</v>
      </c>
      <c r="B188">
        <v>1</v>
      </c>
      <c r="C188">
        <v>4</v>
      </c>
      <c r="D188">
        <v>37</v>
      </c>
      <c r="E188">
        <v>1</v>
      </c>
      <c r="F188" t="s">
        <v>16</v>
      </c>
      <c r="G188">
        <v>0.1</v>
      </c>
    </row>
    <row r="189" spans="1:7" x14ac:dyDescent="0.25">
      <c r="A189" s="2">
        <v>42726</v>
      </c>
      <c r="B189">
        <v>1</v>
      </c>
      <c r="C189">
        <v>4</v>
      </c>
      <c r="D189">
        <v>38</v>
      </c>
      <c r="E189">
        <v>1</v>
      </c>
      <c r="F189" t="s">
        <v>16</v>
      </c>
      <c r="G189">
        <v>0.1</v>
      </c>
    </row>
    <row r="190" spans="1:7" x14ac:dyDescent="0.25">
      <c r="A190" s="2">
        <v>42726</v>
      </c>
      <c r="B190">
        <v>1</v>
      </c>
      <c r="C190">
        <v>4</v>
      </c>
      <c r="D190">
        <v>39</v>
      </c>
      <c r="E190">
        <v>1</v>
      </c>
      <c r="F190" t="s">
        <v>16</v>
      </c>
      <c r="G190">
        <v>0.1</v>
      </c>
    </row>
    <row r="191" spans="1:7" x14ac:dyDescent="0.25">
      <c r="A191" s="2">
        <v>42726</v>
      </c>
      <c r="B191">
        <v>1</v>
      </c>
      <c r="C191">
        <v>4</v>
      </c>
      <c r="D191">
        <v>40</v>
      </c>
      <c r="E191">
        <v>1</v>
      </c>
      <c r="F191" t="s">
        <v>16</v>
      </c>
      <c r="G191">
        <v>0.05</v>
      </c>
    </row>
    <row r="192" spans="1:7" x14ac:dyDescent="0.25">
      <c r="A192" s="2">
        <v>42726</v>
      </c>
      <c r="B192">
        <v>1</v>
      </c>
      <c r="C192">
        <v>4</v>
      </c>
      <c r="D192">
        <v>41</v>
      </c>
      <c r="E192">
        <v>1</v>
      </c>
      <c r="F192" t="s">
        <v>16</v>
      </c>
      <c r="G192">
        <v>0.1</v>
      </c>
    </row>
    <row r="193" spans="1:29" x14ac:dyDescent="0.25">
      <c r="A193" s="2">
        <v>42726</v>
      </c>
      <c r="B193">
        <v>1</v>
      </c>
      <c r="C193">
        <v>4</v>
      </c>
      <c r="D193">
        <v>42</v>
      </c>
      <c r="E193">
        <v>1</v>
      </c>
      <c r="F193" t="s">
        <v>16</v>
      </c>
      <c r="G193">
        <v>0.05</v>
      </c>
    </row>
    <row r="194" spans="1:29" x14ac:dyDescent="0.25">
      <c r="A194" s="2">
        <v>42726</v>
      </c>
      <c r="B194">
        <v>1</v>
      </c>
      <c r="C194">
        <v>4</v>
      </c>
      <c r="D194">
        <v>43</v>
      </c>
      <c r="E194">
        <v>1</v>
      </c>
    </row>
    <row r="195" spans="1:29" x14ac:dyDescent="0.25">
      <c r="A195" s="2">
        <v>42726</v>
      </c>
      <c r="B195">
        <v>1</v>
      </c>
      <c r="C195">
        <v>4</v>
      </c>
      <c r="D195">
        <v>44</v>
      </c>
      <c r="E195">
        <v>1</v>
      </c>
      <c r="F195" t="s">
        <v>16</v>
      </c>
      <c r="G195">
        <v>0.05</v>
      </c>
    </row>
    <row r="196" spans="1:29" x14ac:dyDescent="0.25">
      <c r="A196" s="2">
        <v>42726</v>
      </c>
      <c r="B196">
        <v>1</v>
      </c>
      <c r="C196">
        <v>4</v>
      </c>
      <c r="D196">
        <v>45</v>
      </c>
      <c r="E196">
        <v>1</v>
      </c>
    </row>
    <row r="197" spans="1:29" x14ac:dyDescent="0.25">
      <c r="A197" s="2">
        <v>42726</v>
      </c>
      <c r="B197">
        <v>1</v>
      </c>
      <c r="C197">
        <v>4</v>
      </c>
      <c r="D197">
        <v>46</v>
      </c>
      <c r="E197">
        <v>1</v>
      </c>
    </row>
    <row r="198" spans="1:29" x14ac:dyDescent="0.25">
      <c r="A198" s="2">
        <v>42726</v>
      </c>
      <c r="B198">
        <v>1</v>
      </c>
      <c r="C198">
        <v>4</v>
      </c>
      <c r="D198">
        <v>47</v>
      </c>
      <c r="E198">
        <v>1</v>
      </c>
      <c r="Z198" s="3"/>
      <c r="AA198" s="3"/>
      <c r="AB198" s="3"/>
      <c r="AC198" s="3"/>
    </row>
    <row r="199" spans="1:29" x14ac:dyDescent="0.25">
      <c r="A199" s="2">
        <v>42726</v>
      </c>
      <c r="B199">
        <v>1</v>
      </c>
      <c r="C199">
        <v>4</v>
      </c>
      <c r="D199">
        <v>48</v>
      </c>
      <c r="E199">
        <v>1</v>
      </c>
      <c r="Z199" s="3"/>
      <c r="AA199" s="3"/>
      <c r="AB199" s="3"/>
      <c r="AC199" s="3"/>
    </row>
    <row r="200" spans="1:29" x14ac:dyDescent="0.25">
      <c r="A200" s="2">
        <v>42726</v>
      </c>
      <c r="B200">
        <v>1</v>
      </c>
      <c r="C200">
        <v>4</v>
      </c>
      <c r="D200">
        <v>49</v>
      </c>
      <c r="E200">
        <v>1</v>
      </c>
      <c r="Z200" s="3"/>
      <c r="AA200" s="3"/>
      <c r="AB200" s="3"/>
      <c r="AC200" s="3"/>
    </row>
    <row r="201" spans="1:29" x14ac:dyDescent="0.25">
      <c r="A201" s="2">
        <v>42726</v>
      </c>
      <c r="B201">
        <v>1</v>
      </c>
      <c r="C201">
        <v>4</v>
      </c>
      <c r="D201">
        <v>50</v>
      </c>
      <c r="E201">
        <v>1</v>
      </c>
      <c r="Z201" s="3"/>
      <c r="AA201" s="3"/>
      <c r="AB201" s="3"/>
      <c r="AC201" s="3"/>
    </row>
    <row r="202" spans="1:29" s="3" customFormat="1" ht="13.35" customHeight="1" x14ac:dyDescent="0.25">
      <c r="A202" s="4">
        <v>42727</v>
      </c>
      <c r="B202" s="3">
        <v>2</v>
      </c>
      <c r="C202" s="3">
        <v>5</v>
      </c>
      <c r="D202" s="3">
        <v>1</v>
      </c>
      <c r="E202" s="3">
        <v>2</v>
      </c>
      <c r="F202" s="3" t="s">
        <v>20</v>
      </c>
      <c r="G202" s="3">
        <v>0.4</v>
      </c>
      <c r="X202"/>
      <c r="Y202"/>
    </row>
    <row r="203" spans="1:29" s="3" customFormat="1" ht="13.35" customHeight="1" x14ac:dyDescent="0.25">
      <c r="A203" s="4">
        <v>42727</v>
      </c>
      <c r="B203" s="3">
        <v>2</v>
      </c>
      <c r="C203" s="3">
        <v>5</v>
      </c>
      <c r="D203" s="3">
        <v>2</v>
      </c>
      <c r="E203" s="3">
        <v>2</v>
      </c>
      <c r="X203"/>
      <c r="Y203"/>
    </row>
    <row r="204" spans="1:29" s="3" customFormat="1" ht="13.35" customHeight="1" x14ac:dyDescent="0.25">
      <c r="A204" s="4">
        <v>42727</v>
      </c>
      <c r="B204" s="3">
        <v>2</v>
      </c>
      <c r="C204" s="3">
        <v>5</v>
      </c>
      <c r="D204" s="3">
        <v>3</v>
      </c>
      <c r="E204" s="3">
        <v>2</v>
      </c>
      <c r="F204" s="3" t="s">
        <v>20</v>
      </c>
      <c r="G204" s="3">
        <v>0.05</v>
      </c>
      <c r="X204"/>
      <c r="Y204"/>
    </row>
    <row r="205" spans="1:29" s="3" customFormat="1" ht="13.35" customHeight="1" x14ac:dyDescent="0.25">
      <c r="A205" s="4">
        <v>42727</v>
      </c>
      <c r="B205" s="3">
        <v>2</v>
      </c>
      <c r="C205" s="3">
        <v>5</v>
      </c>
      <c r="D205" s="3">
        <v>4</v>
      </c>
      <c r="E205" s="3">
        <v>2</v>
      </c>
      <c r="X205"/>
      <c r="Y205"/>
    </row>
    <row r="206" spans="1:29" s="3" customFormat="1" ht="13.35" customHeight="1" x14ac:dyDescent="0.25">
      <c r="A206" s="4">
        <v>42727</v>
      </c>
      <c r="B206" s="3">
        <v>2</v>
      </c>
      <c r="C206" s="3">
        <v>5</v>
      </c>
      <c r="D206" s="3">
        <v>5</v>
      </c>
      <c r="E206" s="3">
        <v>1</v>
      </c>
      <c r="F206" s="3" t="s">
        <v>15</v>
      </c>
      <c r="X206"/>
      <c r="Y206"/>
    </row>
    <row r="207" spans="1:29" s="3" customFormat="1" ht="13.35" customHeight="1" x14ac:dyDescent="0.25">
      <c r="A207" s="4">
        <v>42727</v>
      </c>
      <c r="B207" s="3">
        <v>2</v>
      </c>
      <c r="C207" s="3">
        <v>5</v>
      </c>
      <c r="D207" s="3">
        <v>6</v>
      </c>
      <c r="E207" s="3">
        <v>1</v>
      </c>
      <c r="F207" s="3" t="s">
        <v>21</v>
      </c>
      <c r="G207" s="3">
        <v>8</v>
      </c>
      <c r="X207"/>
      <c r="Y207"/>
    </row>
    <row r="208" spans="1:29" s="3" customFormat="1" ht="13.35" customHeight="1" x14ac:dyDescent="0.25">
      <c r="A208" s="4">
        <v>42727</v>
      </c>
      <c r="B208" s="3">
        <v>2</v>
      </c>
      <c r="C208" s="3">
        <v>5</v>
      </c>
      <c r="D208" s="3">
        <v>7</v>
      </c>
      <c r="E208" s="3">
        <v>2</v>
      </c>
      <c r="F208" s="3" t="s">
        <v>21</v>
      </c>
      <c r="G208" s="3">
        <v>10</v>
      </c>
      <c r="X208"/>
      <c r="Y208"/>
    </row>
    <row r="209" spans="1:25" s="3" customFormat="1" ht="13.35" customHeight="1" x14ac:dyDescent="0.25">
      <c r="A209" s="4">
        <v>42727</v>
      </c>
      <c r="B209" s="3">
        <v>2</v>
      </c>
      <c r="C209" s="3">
        <v>5</v>
      </c>
      <c r="D209" s="3">
        <v>8</v>
      </c>
      <c r="E209" s="3">
        <v>1</v>
      </c>
      <c r="F209" s="3" t="s">
        <v>21</v>
      </c>
      <c r="G209" s="3">
        <v>10</v>
      </c>
      <c r="H209" s="3" t="s">
        <v>21</v>
      </c>
      <c r="I209" s="3">
        <v>12</v>
      </c>
      <c r="X209"/>
      <c r="Y209"/>
    </row>
    <row r="210" spans="1:25" s="3" customFormat="1" ht="13.35" customHeight="1" x14ac:dyDescent="0.25">
      <c r="A210" s="4">
        <v>42727</v>
      </c>
      <c r="B210" s="3">
        <v>2</v>
      </c>
      <c r="C210" s="3">
        <v>5</v>
      </c>
      <c r="D210" s="3">
        <v>9</v>
      </c>
      <c r="E210" s="3">
        <v>1</v>
      </c>
      <c r="F210" s="3" t="s">
        <v>29</v>
      </c>
      <c r="G210" s="3">
        <v>0.1</v>
      </c>
      <c r="H210" s="3" t="s">
        <v>21</v>
      </c>
      <c r="I210" s="3">
        <v>10</v>
      </c>
      <c r="X210"/>
      <c r="Y210"/>
    </row>
    <row r="211" spans="1:25" s="3" customFormat="1" ht="13.35" customHeight="1" x14ac:dyDescent="0.25">
      <c r="A211" s="4">
        <v>42727</v>
      </c>
      <c r="B211" s="3">
        <v>2</v>
      </c>
      <c r="C211" s="3">
        <v>5</v>
      </c>
      <c r="D211" s="3">
        <v>10</v>
      </c>
      <c r="E211" s="3">
        <v>1</v>
      </c>
      <c r="F211" s="3" t="s">
        <v>16</v>
      </c>
      <c r="G211" s="3">
        <v>0.05</v>
      </c>
      <c r="H211" s="3" t="s">
        <v>21</v>
      </c>
      <c r="I211" s="3">
        <v>10</v>
      </c>
      <c r="J211" s="3" t="s">
        <v>21</v>
      </c>
      <c r="K211" s="3">
        <v>12</v>
      </c>
      <c r="X211"/>
      <c r="Y211"/>
    </row>
    <row r="212" spans="1:25" s="3" customFormat="1" ht="13.35" customHeight="1" x14ac:dyDescent="0.25">
      <c r="A212" s="4">
        <v>42727</v>
      </c>
      <c r="B212" s="3">
        <v>2</v>
      </c>
      <c r="C212" s="3">
        <v>5</v>
      </c>
      <c r="D212" s="3">
        <v>11</v>
      </c>
      <c r="E212" s="3">
        <v>1</v>
      </c>
      <c r="F212" s="3" t="s">
        <v>21</v>
      </c>
      <c r="G212" s="3">
        <v>10</v>
      </c>
      <c r="H212" s="3" t="s">
        <v>21</v>
      </c>
      <c r="I212" s="3">
        <v>12</v>
      </c>
      <c r="X212"/>
      <c r="Y212"/>
    </row>
    <row r="213" spans="1:25" s="3" customFormat="1" ht="13.35" customHeight="1" x14ac:dyDescent="0.25">
      <c r="A213" s="4">
        <v>42727</v>
      </c>
      <c r="B213" s="3">
        <v>2</v>
      </c>
      <c r="C213" s="3">
        <v>5</v>
      </c>
      <c r="D213" s="3">
        <v>12</v>
      </c>
      <c r="E213" s="3">
        <v>1</v>
      </c>
      <c r="F213" s="3" t="s">
        <v>15</v>
      </c>
      <c r="X213"/>
      <c r="Y213"/>
    </row>
    <row r="214" spans="1:25" s="3" customFormat="1" ht="13.35" customHeight="1" x14ac:dyDescent="0.25">
      <c r="A214" s="4">
        <v>42727</v>
      </c>
      <c r="B214" s="3">
        <v>2</v>
      </c>
      <c r="C214" s="3">
        <v>5</v>
      </c>
      <c r="D214" s="3">
        <v>13</v>
      </c>
      <c r="E214" s="3">
        <v>1</v>
      </c>
      <c r="F214" s="3" t="s">
        <v>15</v>
      </c>
      <c r="X214"/>
      <c r="Y214"/>
    </row>
    <row r="215" spans="1:25" s="3" customFormat="1" ht="13.35" customHeight="1" x14ac:dyDescent="0.25">
      <c r="A215" s="4">
        <v>42727</v>
      </c>
      <c r="B215" s="3">
        <v>2</v>
      </c>
      <c r="C215" s="3">
        <v>5</v>
      </c>
      <c r="D215" s="3">
        <v>14</v>
      </c>
      <c r="E215" s="3">
        <v>1</v>
      </c>
      <c r="F215" s="3" t="s">
        <v>29</v>
      </c>
      <c r="G215" s="3">
        <v>0.2</v>
      </c>
      <c r="X215"/>
      <c r="Y215"/>
    </row>
    <row r="216" spans="1:25" s="3" customFormat="1" ht="13.35" customHeight="1" x14ac:dyDescent="0.25">
      <c r="A216" s="4">
        <v>42727</v>
      </c>
      <c r="B216" s="3">
        <v>2</v>
      </c>
      <c r="C216" s="3">
        <v>5</v>
      </c>
      <c r="D216" s="3">
        <v>15</v>
      </c>
      <c r="E216" s="3">
        <v>1</v>
      </c>
      <c r="X216"/>
      <c r="Y216"/>
    </row>
    <row r="217" spans="1:25" s="3" customFormat="1" ht="13.35" customHeight="1" x14ac:dyDescent="0.25">
      <c r="A217" s="4">
        <v>42727</v>
      </c>
      <c r="B217" s="3">
        <v>2</v>
      </c>
      <c r="C217" s="3">
        <v>5</v>
      </c>
      <c r="D217" s="3">
        <v>16</v>
      </c>
      <c r="E217" s="3">
        <v>1</v>
      </c>
      <c r="F217" s="3" t="s">
        <v>29</v>
      </c>
      <c r="G217" s="3">
        <v>0.1</v>
      </c>
      <c r="H217" s="3" t="s">
        <v>20</v>
      </c>
      <c r="I217" s="3">
        <v>0.3</v>
      </c>
      <c r="X217"/>
      <c r="Y217"/>
    </row>
    <row r="218" spans="1:25" s="3" customFormat="1" ht="13.35" customHeight="1" x14ac:dyDescent="0.25">
      <c r="A218" s="4">
        <v>42727</v>
      </c>
      <c r="B218" s="3">
        <v>2</v>
      </c>
      <c r="C218" s="3">
        <v>5</v>
      </c>
      <c r="D218" s="3">
        <v>17</v>
      </c>
      <c r="E218" s="3">
        <v>1</v>
      </c>
      <c r="F218" s="3" t="s">
        <v>15</v>
      </c>
      <c r="X218"/>
      <c r="Y218"/>
    </row>
    <row r="219" spans="1:25" s="3" customFormat="1" ht="13.35" customHeight="1" x14ac:dyDescent="0.25">
      <c r="A219" s="4">
        <v>42727</v>
      </c>
      <c r="B219" s="3">
        <v>2</v>
      </c>
      <c r="C219" s="3">
        <v>5</v>
      </c>
      <c r="D219" s="3">
        <v>18</v>
      </c>
      <c r="E219" s="3">
        <v>1</v>
      </c>
      <c r="F219" s="3" t="s">
        <v>15</v>
      </c>
      <c r="X219"/>
      <c r="Y219"/>
    </row>
    <row r="220" spans="1:25" s="3" customFormat="1" ht="13.35" customHeight="1" x14ac:dyDescent="0.25">
      <c r="A220" s="4">
        <v>42727</v>
      </c>
      <c r="B220" s="3">
        <v>2</v>
      </c>
      <c r="C220" s="3">
        <v>5</v>
      </c>
      <c r="D220" s="3">
        <v>19</v>
      </c>
      <c r="E220" s="3">
        <v>1</v>
      </c>
      <c r="F220" s="3" t="s">
        <v>21</v>
      </c>
      <c r="G220" s="3">
        <v>10</v>
      </c>
      <c r="X220"/>
      <c r="Y220"/>
    </row>
    <row r="221" spans="1:25" s="3" customFormat="1" ht="13.35" customHeight="1" x14ac:dyDescent="0.25">
      <c r="A221" s="4">
        <v>42727</v>
      </c>
      <c r="B221" s="3">
        <v>2</v>
      </c>
      <c r="C221" s="3">
        <v>5</v>
      </c>
      <c r="D221" s="3">
        <v>20</v>
      </c>
      <c r="E221" s="3">
        <v>2</v>
      </c>
      <c r="F221" s="3" t="s">
        <v>16</v>
      </c>
      <c r="G221" s="3">
        <v>0.1</v>
      </c>
      <c r="H221" s="3" t="s">
        <v>21</v>
      </c>
      <c r="I221" s="3">
        <v>10</v>
      </c>
      <c r="X221"/>
      <c r="Y221"/>
    </row>
    <row r="222" spans="1:25" s="3" customFormat="1" ht="13.35" customHeight="1" x14ac:dyDescent="0.25">
      <c r="A222" s="4">
        <v>42727</v>
      </c>
      <c r="B222" s="3">
        <v>2</v>
      </c>
      <c r="C222" s="3">
        <v>5</v>
      </c>
      <c r="D222" s="3">
        <v>21</v>
      </c>
      <c r="E222" s="3">
        <v>1</v>
      </c>
      <c r="F222" s="3" t="s">
        <v>21</v>
      </c>
      <c r="G222" s="3">
        <v>8</v>
      </c>
      <c r="X222"/>
      <c r="Y222"/>
    </row>
    <row r="223" spans="1:25" s="3" customFormat="1" ht="13.35" customHeight="1" x14ac:dyDescent="0.25">
      <c r="A223" s="4">
        <v>42727</v>
      </c>
      <c r="B223" s="3">
        <v>2</v>
      </c>
      <c r="C223" s="3">
        <v>5</v>
      </c>
      <c r="D223" s="3">
        <v>22</v>
      </c>
      <c r="E223" s="3">
        <v>1</v>
      </c>
      <c r="F223" s="3" t="s">
        <v>21</v>
      </c>
      <c r="G223" s="3">
        <v>20</v>
      </c>
      <c r="X223"/>
      <c r="Y223"/>
    </row>
    <row r="224" spans="1:25" s="3" customFormat="1" ht="13.35" customHeight="1" x14ac:dyDescent="0.25">
      <c r="A224" s="4">
        <v>42727</v>
      </c>
      <c r="B224" s="3">
        <v>2</v>
      </c>
      <c r="C224" s="3">
        <v>5</v>
      </c>
      <c r="D224" s="3">
        <v>23</v>
      </c>
      <c r="E224" s="3">
        <v>1</v>
      </c>
      <c r="F224" s="3" t="s">
        <v>21</v>
      </c>
      <c r="G224" s="3">
        <v>14</v>
      </c>
      <c r="X224"/>
      <c r="Y224"/>
    </row>
    <row r="225" spans="1:25" s="3" customFormat="1" ht="13.35" customHeight="1" x14ac:dyDescent="0.25">
      <c r="A225" s="4">
        <v>42727</v>
      </c>
      <c r="B225" s="3">
        <v>2</v>
      </c>
      <c r="C225" s="3">
        <v>5</v>
      </c>
      <c r="D225" s="3">
        <v>24</v>
      </c>
      <c r="E225" s="3">
        <v>1</v>
      </c>
      <c r="F225" s="3" t="s">
        <v>29</v>
      </c>
      <c r="G225" s="3">
        <v>0.1</v>
      </c>
      <c r="H225" s="3" t="s">
        <v>21</v>
      </c>
      <c r="I225" s="3">
        <v>10</v>
      </c>
      <c r="X225"/>
      <c r="Y225"/>
    </row>
    <row r="226" spans="1:25" s="3" customFormat="1" ht="13.35" customHeight="1" x14ac:dyDescent="0.25">
      <c r="A226" s="4">
        <v>42727</v>
      </c>
      <c r="B226" s="3">
        <v>2</v>
      </c>
      <c r="C226" s="3">
        <v>5</v>
      </c>
      <c r="D226" s="3">
        <v>25</v>
      </c>
      <c r="E226" s="3">
        <v>1</v>
      </c>
      <c r="F226" s="3" t="s">
        <v>21</v>
      </c>
      <c r="G226" s="3">
        <v>8</v>
      </c>
      <c r="X226"/>
      <c r="Y226"/>
    </row>
    <row r="227" spans="1:25" s="3" customFormat="1" ht="13.35" customHeight="1" x14ac:dyDescent="0.25">
      <c r="A227" s="4">
        <v>42727</v>
      </c>
      <c r="B227" s="3">
        <v>2</v>
      </c>
      <c r="C227" s="3">
        <v>5</v>
      </c>
      <c r="D227" s="3">
        <v>26</v>
      </c>
      <c r="E227" s="3">
        <v>1</v>
      </c>
      <c r="F227" s="3" t="s">
        <v>29</v>
      </c>
      <c r="G227" s="3">
        <v>0.05</v>
      </c>
      <c r="H227" s="3" t="s">
        <v>21</v>
      </c>
      <c r="I227" s="3">
        <v>15</v>
      </c>
      <c r="X227"/>
      <c r="Y227"/>
    </row>
    <row r="228" spans="1:25" s="3" customFormat="1" ht="13.35" customHeight="1" x14ac:dyDescent="0.25">
      <c r="A228" s="4">
        <v>42727</v>
      </c>
      <c r="B228" s="3">
        <v>2</v>
      </c>
      <c r="C228" s="3">
        <v>5</v>
      </c>
      <c r="D228" s="3">
        <v>27</v>
      </c>
      <c r="E228" s="3">
        <v>1</v>
      </c>
      <c r="F228" s="3" t="s">
        <v>15</v>
      </c>
      <c r="X228"/>
      <c r="Y228"/>
    </row>
    <row r="229" spans="1:25" s="3" customFormat="1" ht="13.35" customHeight="1" x14ac:dyDescent="0.25">
      <c r="A229" s="4">
        <v>42727</v>
      </c>
      <c r="B229" s="3">
        <v>2</v>
      </c>
      <c r="C229" s="3">
        <v>5</v>
      </c>
      <c r="D229" s="3">
        <v>28</v>
      </c>
      <c r="E229" s="3">
        <v>1</v>
      </c>
      <c r="F229" s="3" t="s">
        <v>15</v>
      </c>
      <c r="X229"/>
      <c r="Y229"/>
    </row>
    <row r="230" spans="1:25" s="3" customFormat="1" ht="13.35" customHeight="1" x14ac:dyDescent="0.25">
      <c r="A230" s="4">
        <v>42727</v>
      </c>
      <c r="B230" s="3">
        <v>2</v>
      </c>
      <c r="C230" s="3">
        <v>5</v>
      </c>
      <c r="D230" s="3">
        <v>29</v>
      </c>
      <c r="E230" s="3">
        <v>1</v>
      </c>
      <c r="F230" s="3" t="s">
        <v>21</v>
      </c>
      <c r="G230" s="3">
        <v>8</v>
      </c>
      <c r="X230"/>
      <c r="Y230"/>
    </row>
    <row r="231" spans="1:25" s="3" customFormat="1" ht="13.35" customHeight="1" x14ac:dyDescent="0.25">
      <c r="A231" s="4">
        <v>42727</v>
      </c>
      <c r="B231" s="3">
        <v>2</v>
      </c>
      <c r="C231" s="3">
        <v>5</v>
      </c>
      <c r="D231" s="3">
        <v>30</v>
      </c>
      <c r="E231" s="3">
        <v>1</v>
      </c>
      <c r="F231" s="3" t="s">
        <v>29</v>
      </c>
      <c r="G231" s="3">
        <v>0.05</v>
      </c>
      <c r="H231" s="3" t="s">
        <v>21</v>
      </c>
      <c r="I231" s="3">
        <v>8</v>
      </c>
      <c r="X231"/>
      <c r="Y231"/>
    </row>
    <row r="232" spans="1:25" s="3" customFormat="1" ht="13.35" customHeight="1" x14ac:dyDescent="0.25">
      <c r="A232" s="4">
        <v>42727</v>
      </c>
      <c r="B232" s="3">
        <v>2</v>
      </c>
      <c r="C232" s="3">
        <v>5</v>
      </c>
      <c r="D232" s="3">
        <v>31</v>
      </c>
      <c r="E232" s="3">
        <v>5</v>
      </c>
      <c r="X232"/>
      <c r="Y232"/>
    </row>
    <row r="233" spans="1:25" s="3" customFormat="1" ht="13.35" customHeight="1" x14ac:dyDescent="0.25">
      <c r="A233" s="4">
        <v>42727</v>
      </c>
      <c r="B233" s="3">
        <v>2</v>
      </c>
      <c r="C233" s="3">
        <v>5</v>
      </c>
      <c r="D233" s="3">
        <v>32</v>
      </c>
      <c r="E233" s="3">
        <v>1</v>
      </c>
      <c r="F233" s="3" t="s">
        <v>15</v>
      </c>
      <c r="X233"/>
      <c r="Y233"/>
    </row>
    <row r="234" spans="1:25" s="3" customFormat="1" ht="13.35" customHeight="1" x14ac:dyDescent="0.25">
      <c r="A234" s="4">
        <v>42727</v>
      </c>
      <c r="B234" s="3">
        <v>2</v>
      </c>
      <c r="C234" s="3">
        <v>5</v>
      </c>
      <c r="D234" s="3">
        <v>33</v>
      </c>
      <c r="E234" s="3">
        <v>1</v>
      </c>
      <c r="F234" s="3" t="s">
        <v>21</v>
      </c>
      <c r="G234" s="3">
        <v>8</v>
      </c>
      <c r="X234"/>
      <c r="Y234"/>
    </row>
    <row r="235" spans="1:25" s="3" customFormat="1" ht="13.35" customHeight="1" x14ac:dyDescent="0.25">
      <c r="A235" s="4">
        <v>42727</v>
      </c>
      <c r="B235" s="3">
        <v>2</v>
      </c>
      <c r="C235" s="3">
        <v>5</v>
      </c>
      <c r="D235" s="3">
        <v>34</v>
      </c>
      <c r="E235" s="3">
        <v>1</v>
      </c>
      <c r="F235" s="3" t="s">
        <v>21</v>
      </c>
      <c r="G235" s="3">
        <v>8</v>
      </c>
      <c r="X235"/>
      <c r="Y235"/>
    </row>
    <row r="236" spans="1:25" s="3" customFormat="1" ht="13.35" customHeight="1" x14ac:dyDescent="0.25">
      <c r="A236" s="4">
        <v>42727</v>
      </c>
      <c r="B236" s="3">
        <v>2</v>
      </c>
      <c r="C236" s="3">
        <v>5</v>
      </c>
      <c r="D236" s="3">
        <v>35</v>
      </c>
      <c r="E236" s="3">
        <v>1</v>
      </c>
      <c r="F236" s="3" t="s">
        <v>21</v>
      </c>
      <c r="G236" s="3">
        <v>10</v>
      </c>
      <c r="X236"/>
      <c r="Y236"/>
    </row>
    <row r="237" spans="1:25" s="3" customFormat="1" ht="13.35" customHeight="1" x14ac:dyDescent="0.25">
      <c r="A237" s="4">
        <v>42727</v>
      </c>
      <c r="B237" s="3">
        <v>2</v>
      </c>
      <c r="C237" s="3">
        <v>5</v>
      </c>
      <c r="D237" s="3">
        <v>36</v>
      </c>
      <c r="E237" s="3">
        <v>1</v>
      </c>
      <c r="F237" s="3" t="s">
        <v>29</v>
      </c>
      <c r="G237" s="3">
        <v>0.05</v>
      </c>
      <c r="H237" s="3" t="s">
        <v>20</v>
      </c>
      <c r="I237" s="3">
        <v>0.3</v>
      </c>
      <c r="J237" s="3" t="s">
        <v>21</v>
      </c>
      <c r="K237" s="3">
        <v>4</v>
      </c>
      <c r="X237"/>
      <c r="Y237"/>
    </row>
    <row r="238" spans="1:25" s="3" customFormat="1" ht="13.35" customHeight="1" x14ac:dyDescent="0.25">
      <c r="A238" s="4">
        <v>42727</v>
      </c>
      <c r="B238" s="3">
        <v>2</v>
      </c>
      <c r="C238" s="3">
        <v>5</v>
      </c>
      <c r="D238" s="3">
        <v>37</v>
      </c>
      <c r="E238" s="3">
        <v>2</v>
      </c>
      <c r="F238" s="3" t="s">
        <v>29</v>
      </c>
      <c r="G238" s="3">
        <v>0.05</v>
      </c>
      <c r="H238" s="3" t="s">
        <v>21</v>
      </c>
      <c r="I238" s="3">
        <v>5</v>
      </c>
      <c r="X238"/>
      <c r="Y238"/>
    </row>
    <row r="239" spans="1:25" s="3" customFormat="1" ht="13.35" customHeight="1" x14ac:dyDescent="0.25">
      <c r="A239" s="4">
        <v>42727</v>
      </c>
      <c r="B239" s="3">
        <v>2</v>
      </c>
      <c r="C239" s="3">
        <v>5</v>
      </c>
      <c r="D239" s="3">
        <v>38</v>
      </c>
      <c r="E239" s="3">
        <v>1</v>
      </c>
      <c r="F239" s="3" t="s">
        <v>29</v>
      </c>
      <c r="G239" s="3">
        <v>0.05</v>
      </c>
      <c r="H239" s="3" t="s">
        <v>21</v>
      </c>
      <c r="I239" s="3">
        <v>15</v>
      </c>
      <c r="X239"/>
      <c r="Y239"/>
    </row>
    <row r="240" spans="1:25" s="3" customFormat="1" ht="13.35" customHeight="1" x14ac:dyDescent="0.25">
      <c r="A240" s="4">
        <v>42727</v>
      </c>
      <c r="B240" s="3">
        <v>2</v>
      </c>
      <c r="C240" s="3">
        <v>5</v>
      </c>
      <c r="D240" s="3">
        <v>39</v>
      </c>
      <c r="E240" s="3">
        <v>2</v>
      </c>
      <c r="F240" s="3" t="s">
        <v>21</v>
      </c>
      <c r="G240" s="3">
        <v>0.1</v>
      </c>
      <c r="X240"/>
      <c r="Y240"/>
    </row>
    <row r="241" spans="1:29" s="3" customFormat="1" ht="13.35" customHeight="1" x14ac:dyDescent="0.25">
      <c r="A241" s="4">
        <v>42727</v>
      </c>
      <c r="B241" s="3">
        <v>2</v>
      </c>
      <c r="C241" s="3">
        <v>5</v>
      </c>
      <c r="D241" s="3">
        <v>40</v>
      </c>
      <c r="E241" s="3">
        <v>1</v>
      </c>
      <c r="F241" s="3" t="s">
        <v>16</v>
      </c>
      <c r="G241" s="3">
        <v>0.05</v>
      </c>
      <c r="H241" s="3" t="s">
        <v>21</v>
      </c>
      <c r="I241" s="3">
        <v>15</v>
      </c>
      <c r="X241"/>
      <c r="Y241"/>
    </row>
    <row r="242" spans="1:29" s="3" customFormat="1" ht="13.35" customHeight="1" x14ac:dyDescent="0.25">
      <c r="A242" s="4">
        <v>42727</v>
      </c>
      <c r="B242" s="3">
        <v>2</v>
      </c>
      <c r="C242" s="3">
        <v>5</v>
      </c>
      <c r="D242" s="3">
        <v>41</v>
      </c>
      <c r="E242" s="3">
        <v>1</v>
      </c>
      <c r="F242" s="3" t="s">
        <v>15</v>
      </c>
      <c r="X242"/>
      <c r="Y242"/>
    </row>
    <row r="243" spans="1:29" s="3" customFormat="1" ht="13.35" customHeight="1" x14ac:dyDescent="0.25">
      <c r="A243" s="4">
        <v>42727</v>
      </c>
      <c r="B243" s="3">
        <v>2</v>
      </c>
      <c r="C243" s="3">
        <v>5</v>
      </c>
      <c r="D243" s="3">
        <v>42</v>
      </c>
      <c r="E243" s="3">
        <v>1</v>
      </c>
      <c r="F243" s="3" t="s">
        <v>16</v>
      </c>
      <c r="G243" s="3">
        <v>0.05</v>
      </c>
      <c r="X243"/>
      <c r="Y243"/>
    </row>
    <row r="244" spans="1:29" s="3" customFormat="1" ht="13.35" customHeight="1" x14ac:dyDescent="0.25">
      <c r="A244" s="4">
        <v>42727</v>
      </c>
      <c r="B244" s="3">
        <v>2</v>
      </c>
      <c r="C244" s="3">
        <v>5</v>
      </c>
      <c r="D244" s="3">
        <v>43</v>
      </c>
      <c r="E244" s="3">
        <v>2</v>
      </c>
      <c r="X244"/>
      <c r="Y244"/>
    </row>
    <row r="245" spans="1:29" s="3" customFormat="1" ht="13.35" customHeight="1" x14ac:dyDescent="0.25">
      <c r="A245" s="4">
        <v>42727</v>
      </c>
      <c r="B245" s="3">
        <v>2</v>
      </c>
      <c r="C245" s="3">
        <v>5</v>
      </c>
      <c r="D245" s="3">
        <v>44</v>
      </c>
      <c r="E245" s="3">
        <v>5</v>
      </c>
      <c r="X245"/>
      <c r="Y245"/>
    </row>
    <row r="246" spans="1:29" s="3" customFormat="1" ht="13.35" customHeight="1" x14ac:dyDescent="0.25">
      <c r="A246" s="4">
        <v>42727</v>
      </c>
      <c r="B246" s="3">
        <v>2</v>
      </c>
      <c r="C246" s="3">
        <v>5</v>
      </c>
      <c r="D246" s="3">
        <v>45</v>
      </c>
      <c r="E246" s="3">
        <v>5</v>
      </c>
      <c r="X246"/>
      <c r="Y246"/>
    </row>
    <row r="247" spans="1:29" s="3" customFormat="1" ht="13.35" customHeight="1" x14ac:dyDescent="0.25">
      <c r="A247" s="4">
        <v>42727</v>
      </c>
      <c r="B247" s="3">
        <v>2</v>
      </c>
      <c r="C247" s="3">
        <v>5</v>
      </c>
      <c r="D247" s="3">
        <v>46</v>
      </c>
      <c r="E247" s="3">
        <v>2</v>
      </c>
      <c r="X247"/>
      <c r="Y247"/>
      <c r="Z247" s="1"/>
      <c r="AA247" s="1"/>
      <c r="AB247" s="1"/>
      <c r="AC247" s="1"/>
    </row>
    <row r="248" spans="1:29" s="3" customFormat="1" ht="13.35" customHeight="1" x14ac:dyDescent="0.25">
      <c r="A248" s="4">
        <v>42727</v>
      </c>
      <c r="B248" s="3">
        <v>2</v>
      </c>
      <c r="C248" s="3">
        <v>5</v>
      </c>
      <c r="D248" s="3">
        <v>47</v>
      </c>
      <c r="E248" s="3">
        <v>1</v>
      </c>
      <c r="X248"/>
      <c r="Y248"/>
      <c r="Z248"/>
      <c r="AA248"/>
      <c r="AB248"/>
      <c r="AC248"/>
    </row>
    <row r="249" spans="1:29" s="3" customFormat="1" ht="13.35" customHeight="1" x14ac:dyDescent="0.25">
      <c r="A249" s="4">
        <v>42727</v>
      </c>
      <c r="B249" s="3">
        <v>2</v>
      </c>
      <c r="C249" s="3">
        <v>5</v>
      </c>
      <c r="D249" s="3">
        <v>48</v>
      </c>
      <c r="E249" s="3">
        <v>1</v>
      </c>
      <c r="X249"/>
      <c r="Y249"/>
      <c r="Z249"/>
      <c r="AA249"/>
      <c r="AB249"/>
      <c r="AC249"/>
    </row>
    <row r="250" spans="1:29" s="3" customFormat="1" ht="13.35" customHeight="1" x14ac:dyDescent="0.25">
      <c r="A250" s="4">
        <v>42727</v>
      </c>
      <c r="B250" s="3">
        <v>2</v>
      </c>
      <c r="C250" s="3">
        <v>5</v>
      </c>
      <c r="D250" s="3">
        <v>49</v>
      </c>
      <c r="E250" s="3">
        <v>1</v>
      </c>
      <c r="X250"/>
      <c r="Y250"/>
      <c r="Z250"/>
      <c r="AA250"/>
      <c r="AB250"/>
      <c r="AC250"/>
    </row>
    <row r="251" spans="1:29" s="1" customFormat="1" ht="13.35" customHeight="1" x14ac:dyDescent="0.25">
      <c r="A251" s="4">
        <v>42727</v>
      </c>
      <c r="B251" s="3">
        <v>2</v>
      </c>
      <c r="C251" s="3">
        <v>5</v>
      </c>
      <c r="D251" s="3">
        <v>50</v>
      </c>
      <c r="E251" s="3">
        <v>2</v>
      </c>
      <c r="X251"/>
      <c r="Y251"/>
      <c r="Z251"/>
      <c r="AA251"/>
      <c r="AB251"/>
      <c r="AC251"/>
    </row>
    <row r="252" spans="1:29" x14ac:dyDescent="0.25">
      <c r="A252" s="4">
        <v>42727</v>
      </c>
      <c r="B252" s="3">
        <v>2</v>
      </c>
      <c r="C252" s="3">
        <v>6</v>
      </c>
      <c r="D252" s="3">
        <v>1</v>
      </c>
      <c r="E252" s="3">
        <v>2</v>
      </c>
    </row>
    <row r="253" spans="1:29" x14ac:dyDescent="0.25">
      <c r="A253" s="4">
        <v>42727</v>
      </c>
      <c r="B253" s="3">
        <v>2</v>
      </c>
      <c r="C253" s="3">
        <v>6</v>
      </c>
      <c r="D253" s="3">
        <v>2</v>
      </c>
      <c r="E253" s="3">
        <v>5</v>
      </c>
      <c r="F253" t="s">
        <v>16</v>
      </c>
      <c r="G253">
        <v>0.1</v>
      </c>
    </row>
    <row r="254" spans="1:29" x14ac:dyDescent="0.25">
      <c r="A254" s="4">
        <v>42727</v>
      </c>
      <c r="B254" s="3">
        <v>2</v>
      </c>
      <c r="C254" s="3">
        <v>6</v>
      </c>
      <c r="D254" s="3">
        <v>3</v>
      </c>
      <c r="E254" s="3">
        <v>2</v>
      </c>
      <c r="F254" t="s">
        <v>16</v>
      </c>
      <c r="G254">
        <v>0.1</v>
      </c>
    </row>
    <row r="255" spans="1:29" x14ac:dyDescent="0.25">
      <c r="A255" s="4">
        <v>42727</v>
      </c>
      <c r="B255" s="3">
        <v>2</v>
      </c>
      <c r="C255" s="3">
        <v>6</v>
      </c>
      <c r="D255" s="3">
        <v>4</v>
      </c>
      <c r="E255" s="3">
        <v>1</v>
      </c>
      <c r="F255" t="s">
        <v>15</v>
      </c>
    </row>
    <row r="256" spans="1:29" x14ac:dyDescent="0.25">
      <c r="A256" s="4">
        <v>42727</v>
      </c>
      <c r="B256" s="3">
        <v>2</v>
      </c>
      <c r="C256" s="3">
        <v>6</v>
      </c>
      <c r="D256" s="3">
        <v>5</v>
      </c>
      <c r="E256" s="3">
        <v>1</v>
      </c>
      <c r="F256" t="s">
        <v>21</v>
      </c>
      <c r="G256">
        <v>8</v>
      </c>
    </row>
    <row r="257" spans="1:9" x14ac:dyDescent="0.25">
      <c r="A257" s="4">
        <v>42727</v>
      </c>
      <c r="B257" s="3">
        <v>2</v>
      </c>
      <c r="C257" s="3">
        <v>6</v>
      </c>
      <c r="D257" s="3">
        <v>6</v>
      </c>
      <c r="E257" s="3">
        <v>1</v>
      </c>
      <c r="F257" t="s">
        <v>16</v>
      </c>
      <c r="G257">
        <v>0.2</v>
      </c>
      <c r="H257" t="s">
        <v>21</v>
      </c>
      <c r="I257">
        <v>8</v>
      </c>
    </row>
    <row r="258" spans="1:9" x14ac:dyDescent="0.25">
      <c r="A258" s="4">
        <v>42727</v>
      </c>
      <c r="B258" s="3">
        <v>2</v>
      </c>
      <c r="C258" s="3">
        <v>6</v>
      </c>
      <c r="D258" s="3">
        <v>7</v>
      </c>
      <c r="E258" s="3">
        <v>1</v>
      </c>
      <c r="F258" t="s">
        <v>21</v>
      </c>
      <c r="G258">
        <v>4</v>
      </c>
    </row>
    <row r="259" spans="1:9" x14ac:dyDescent="0.25">
      <c r="A259" s="4">
        <v>42727</v>
      </c>
      <c r="B259" s="3">
        <v>2</v>
      </c>
      <c r="C259" s="3">
        <v>6</v>
      </c>
      <c r="D259" s="3">
        <v>8</v>
      </c>
      <c r="E259" s="3">
        <v>1</v>
      </c>
      <c r="F259" t="s">
        <v>21</v>
      </c>
      <c r="G259">
        <v>2</v>
      </c>
    </row>
    <row r="260" spans="1:9" x14ac:dyDescent="0.25">
      <c r="A260" s="4">
        <v>42727</v>
      </c>
      <c r="B260" s="3">
        <v>2</v>
      </c>
      <c r="C260" s="3">
        <v>6</v>
      </c>
      <c r="D260" s="3">
        <v>9</v>
      </c>
      <c r="E260" s="3">
        <v>1</v>
      </c>
      <c r="F260" t="s">
        <v>21</v>
      </c>
      <c r="G260">
        <v>2</v>
      </c>
    </row>
    <row r="261" spans="1:9" x14ac:dyDescent="0.25">
      <c r="A261" s="4">
        <v>42727</v>
      </c>
      <c r="B261" s="3">
        <v>2</v>
      </c>
      <c r="C261" s="3">
        <v>6</v>
      </c>
      <c r="D261" s="3">
        <v>10</v>
      </c>
      <c r="E261" s="3">
        <v>1</v>
      </c>
      <c r="F261" t="s">
        <v>21</v>
      </c>
      <c r="G261">
        <v>2</v>
      </c>
    </row>
    <row r="262" spans="1:9" x14ac:dyDescent="0.25">
      <c r="A262" s="4">
        <v>42727</v>
      </c>
      <c r="B262" s="3">
        <v>2</v>
      </c>
      <c r="C262" s="3">
        <v>6</v>
      </c>
      <c r="D262" s="3">
        <v>11</v>
      </c>
      <c r="E262" s="3">
        <v>1</v>
      </c>
      <c r="F262" t="s">
        <v>16</v>
      </c>
      <c r="G262">
        <v>0.1</v>
      </c>
      <c r="H262" t="s">
        <v>21</v>
      </c>
      <c r="I262">
        <v>10</v>
      </c>
    </row>
    <row r="263" spans="1:9" x14ac:dyDescent="0.25">
      <c r="A263" s="4">
        <v>42727</v>
      </c>
      <c r="B263" s="3">
        <v>2</v>
      </c>
      <c r="C263" s="3">
        <v>6</v>
      </c>
      <c r="D263" s="3">
        <v>12</v>
      </c>
      <c r="E263" s="3">
        <v>2</v>
      </c>
      <c r="F263" t="s">
        <v>21</v>
      </c>
      <c r="G263">
        <v>10</v>
      </c>
    </row>
    <row r="264" spans="1:9" x14ac:dyDescent="0.25">
      <c r="A264" s="4">
        <v>42727</v>
      </c>
      <c r="B264" s="3">
        <v>2</v>
      </c>
      <c r="C264" s="3">
        <v>6</v>
      </c>
      <c r="D264" s="3">
        <v>13</v>
      </c>
      <c r="E264" s="3">
        <v>1</v>
      </c>
      <c r="F264" t="s">
        <v>16</v>
      </c>
      <c r="G264">
        <v>10</v>
      </c>
      <c r="H264" t="s">
        <v>21</v>
      </c>
      <c r="I264">
        <v>10</v>
      </c>
    </row>
    <row r="265" spans="1:9" x14ac:dyDescent="0.25">
      <c r="A265" s="4">
        <v>42727</v>
      </c>
      <c r="B265" s="3">
        <v>2</v>
      </c>
      <c r="C265" s="3">
        <v>6</v>
      </c>
      <c r="D265" s="3">
        <v>14</v>
      </c>
      <c r="E265" s="3">
        <v>5</v>
      </c>
      <c r="F265" t="s">
        <v>21</v>
      </c>
      <c r="G265">
        <v>10</v>
      </c>
    </row>
    <row r="266" spans="1:9" x14ac:dyDescent="0.25">
      <c r="A266" s="4">
        <v>42727</v>
      </c>
      <c r="B266" s="3">
        <v>2</v>
      </c>
      <c r="C266" s="3">
        <v>6</v>
      </c>
      <c r="D266" s="3">
        <v>15</v>
      </c>
      <c r="E266" s="3">
        <v>1</v>
      </c>
      <c r="F266" t="s">
        <v>21</v>
      </c>
      <c r="G266">
        <v>3</v>
      </c>
    </row>
    <row r="267" spans="1:9" x14ac:dyDescent="0.25">
      <c r="A267" s="4">
        <v>42727</v>
      </c>
      <c r="B267" s="3">
        <v>2</v>
      </c>
      <c r="C267" s="3">
        <v>6</v>
      </c>
      <c r="D267" s="3">
        <v>16</v>
      </c>
      <c r="E267" s="3">
        <v>1</v>
      </c>
      <c r="F267" t="s">
        <v>16</v>
      </c>
      <c r="G267">
        <v>0.1</v>
      </c>
      <c r="H267" t="s">
        <v>21</v>
      </c>
      <c r="I267">
        <v>2</v>
      </c>
    </row>
    <row r="268" spans="1:9" x14ac:dyDescent="0.25">
      <c r="A268" s="4">
        <v>42727</v>
      </c>
      <c r="B268" s="3">
        <v>2</v>
      </c>
      <c r="C268" s="3">
        <v>6</v>
      </c>
      <c r="D268" s="3">
        <v>17</v>
      </c>
      <c r="E268" s="3">
        <v>1</v>
      </c>
      <c r="F268" t="s">
        <v>21</v>
      </c>
      <c r="G268">
        <v>8</v>
      </c>
    </row>
    <row r="269" spans="1:9" x14ac:dyDescent="0.25">
      <c r="A269" s="4">
        <v>42727</v>
      </c>
      <c r="B269" s="3">
        <v>2</v>
      </c>
      <c r="C269" s="3">
        <v>6</v>
      </c>
      <c r="D269" s="3">
        <v>18</v>
      </c>
      <c r="E269" s="3">
        <v>1</v>
      </c>
      <c r="F269" t="s">
        <v>21</v>
      </c>
      <c r="G269">
        <v>8</v>
      </c>
    </row>
    <row r="270" spans="1:9" x14ac:dyDescent="0.25">
      <c r="A270" s="4">
        <v>42727</v>
      </c>
      <c r="B270" s="3">
        <v>2</v>
      </c>
      <c r="C270" s="3">
        <v>6</v>
      </c>
      <c r="D270" s="3">
        <v>19</v>
      </c>
      <c r="E270" s="3">
        <v>1</v>
      </c>
      <c r="F270" t="s">
        <v>21</v>
      </c>
      <c r="G270">
        <v>8</v>
      </c>
    </row>
    <row r="271" spans="1:9" x14ac:dyDescent="0.25">
      <c r="A271" s="4">
        <v>42727</v>
      </c>
      <c r="B271" s="3">
        <v>2</v>
      </c>
      <c r="C271" s="3">
        <v>6</v>
      </c>
      <c r="D271" s="3">
        <v>20</v>
      </c>
      <c r="E271" s="3">
        <v>5</v>
      </c>
      <c r="F271" t="s">
        <v>15</v>
      </c>
    </row>
    <row r="272" spans="1:9" x14ac:dyDescent="0.25">
      <c r="A272" s="4">
        <v>42727</v>
      </c>
      <c r="B272" s="3">
        <v>2</v>
      </c>
      <c r="C272" s="3">
        <v>6</v>
      </c>
      <c r="D272" s="3">
        <v>21</v>
      </c>
      <c r="E272" s="3">
        <v>1</v>
      </c>
      <c r="F272" t="s">
        <v>16</v>
      </c>
      <c r="G272">
        <v>0.05</v>
      </c>
    </row>
    <row r="273" spans="1:8" x14ac:dyDescent="0.25">
      <c r="A273" s="4">
        <v>42727</v>
      </c>
      <c r="B273" s="3">
        <v>2</v>
      </c>
      <c r="C273" s="3">
        <v>6</v>
      </c>
      <c r="D273" s="3">
        <v>22</v>
      </c>
      <c r="E273" s="3">
        <v>1</v>
      </c>
    </row>
    <row r="274" spans="1:8" x14ac:dyDescent="0.25">
      <c r="A274" s="4">
        <v>42727</v>
      </c>
      <c r="B274" s="3">
        <v>2</v>
      </c>
      <c r="C274" s="3">
        <v>6</v>
      </c>
      <c r="D274" s="3">
        <v>23</v>
      </c>
      <c r="E274" s="3">
        <v>2</v>
      </c>
    </row>
    <row r="275" spans="1:8" x14ac:dyDescent="0.25">
      <c r="A275" s="4">
        <v>42727</v>
      </c>
      <c r="B275" s="3">
        <v>2</v>
      </c>
      <c r="C275" s="3">
        <v>6</v>
      </c>
      <c r="D275" s="3">
        <v>24</v>
      </c>
      <c r="E275" s="3">
        <v>2</v>
      </c>
    </row>
    <row r="276" spans="1:8" x14ac:dyDescent="0.25">
      <c r="A276" s="4">
        <v>42727</v>
      </c>
      <c r="B276" s="3">
        <v>2</v>
      </c>
      <c r="C276" s="3">
        <v>6</v>
      </c>
      <c r="D276" s="3">
        <v>25</v>
      </c>
      <c r="E276" s="3">
        <v>1</v>
      </c>
    </row>
    <row r="277" spans="1:8" x14ac:dyDescent="0.25">
      <c r="A277" s="4">
        <v>42727</v>
      </c>
      <c r="B277" s="3">
        <v>2</v>
      </c>
      <c r="C277" s="3">
        <v>6</v>
      </c>
      <c r="D277" s="3">
        <v>26</v>
      </c>
      <c r="E277" s="3">
        <v>4</v>
      </c>
    </row>
    <row r="278" spans="1:8" x14ac:dyDescent="0.25">
      <c r="A278" s="4">
        <v>42727</v>
      </c>
      <c r="B278" s="3">
        <v>2</v>
      </c>
      <c r="C278" s="3">
        <v>6</v>
      </c>
      <c r="D278" s="3">
        <v>27</v>
      </c>
      <c r="E278" s="3">
        <v>5</v>
      </c>
      <c r="F278" t="s">
        <v>14</v>
      </c>
      <c r="G278">
        <v>0.2</v>
      </c>
    </row>
    <row r="279" spans="1:8" x14ac:dyDescent="0.25">
      <c r="A279" s="4">
        <v>42727</v>
      </c>
      <c r="B279" s="3">
        <v>2</v>
      </c>
      <c r="C279" s="3">
        <v>6</v>
      </c>
      <c r="D279" s="3">
        <v>28</v>
      </c>
      <c r="E279" s="3">
        <v>2</v>
      </c>
    </row>
    <row r="280" spans="1:8" x14ac:dyDescent="0.25">
      <c r="A280" s="4">
        <v>42727</v>
      </c>
      <c r="B280" s="3">
        <v>2</v>
      </c>
      <c r="C280" s="3">
        <v>6</v>
      </c>
      <c r="D280" s="3">
        <v>29</v>
      </c>
      <c r="E280" s="3">
        <v>1</v>
      </c>
      <c r="F280" t="s">
        <v>16</v>
      </c>
      <c r="G280">
        <v>0.05</v>
      </c>
    </row>
    <row r="281" spans="1:8" x14ac:dyDescent="0.25">
      <c r="A281" s="4">
        <v>42727</v>
      </c>
      <c r="B281" s="3">
        <v>2</v>
      </c>
      <c r="C281" s="3">
        <v>6</v>
      </c>
      <c r="D281" s="3">
        <v>30</v>
      </c>
      <c r="E281" s="3">
        <v>1</v>
      </c>
      <c r="F281" t="s">
        <v>16</v>
      </c>
      <c r="G281">
        <v>0.05</v>
      </c>
      <c r="H281" t="s">
        <v>15</v>
      </c>
    </row>
    <row r="282" spans="1:8" x14ac:dyDescent="0.25">
      <c r="A282" s="4">
        <v>42727</v>
      </c>
      <c r="B282" s="3">
        <v>2</v>
      </c>
      <c r="C282" s="3">
        <v>6</v>
      </c>
      <c r="D282" s="3">
        <v>31</v>
      </c>
      <c r="E282" s="3">
        <v>1</v>
      </c>
      <c r="F282" t="s">
        <v>21</v>
      </c>
      <c r="G282">
        <v>8</v>
      </c>
    </row>
    <row r="283" spans="1:8" x14ac:dyDescent="0.25">
      <c r="A283" s="4">
        <v>42727</v>
      </c>
      <c r="B283" s="3">
        <v>2</v>
      </c>
      <c r="C283" s="3">
        <v>6</v>
      </c>
      <c r="D283" s="3">
        <v>32</v>
      </c>
      <c r="E283" s="3">
        <v>1</v>
      </c>
      <c r="F283" t="s">
        <v>21</v>
      </c>
      <c r="G283">
        <v>2</v>
      </c>
    </row>
    <row r="284" spans="1:8" x14ac:dyDescent="0.25">
      <c r="A284" s="4">
        <v>42727</v>
      </c>
      <c r="B284" s="3">
        <v>2</v>
      </c>
      <c r="C284" s="3">
        <v>6</v>
      </c>
      <c r="D284" s="3">
        <v>33</v>
      </c>
      <c r="E284" s="3">
        <v>1</v>
      </c>
      <c r="F284" t="s">
        <v>21</v>
      </c>
      <c r="G284">
        <v>2</v>
      </c>
    </row>
    <row r="285" spans="1:8" x14ac:dyDescent="0.25">
      <c r="A285" s="4">
        <v>42727</v>
      </c>
      <c r="B285" s="3">
        <v>2</v>
      </c>
      <c r="C285" s="3">
        <v>6</v>
      </c>
      <c r="D285" s="3">
        <v>34</v>
      </c>
      <c r="E285" s="3">
        <v>2</v>
      </c>
      <c r="F285" t="s">
        <v>21</v>
      </c>
      <c r="G285">
        <v>3</v>
      </c>
    </row>
    <row r="286" spans="1:8" x14ac:dyDescent="0.25">
      <c r="A286" s="4">
        <v>42727</v>
      </c>
      <c r="B286" s="3">
        <v>2</v>
      </c>
      <c r="C286" s="3">
        <v>6</v>
      </c>
      <c r="D286" s="3">
        <v>35</v>
      </c>
      <c r="E286" s="3">
        <v>1</v>
      </c>
      <c r="F286" t="s">
        <v>21</v>
      </c>
      <c r="G286">
        <v>14</v>
      </c>
    </row>
    <row r="287" spans="1:8" x14ac:dyDescent="0.25">
      <c r="A287" s="4">
        <v>42727</v>
      </c>
      <c r="B287" s="3">
        <v>2</v>
      </c>
      <c r="C287" s="3">
        <v>6</v>
      </c>
      <c r="D287" s="3">
        <v>36</v>
      </c>
      <c r="E287" s="3">
        <v>1</v>
      </c>
      <c r="F287" t="s">
        <v>35</v>
      </c>
      <c r="G287">
        <v>0.2</v>
      </c>
    </row>
    <row r="288" spans="1:8" x14ac:dyDescent="0.25">
      <c r="A288" s="4">
        <v>42727</v>
      </c>
      <c r="B288" s="3">
        <v>2</v>
      </c>
      <c r="C288" s="3">
        <v>6</v>
      </c>
      <c r="D288" s="3">
        <v>37</v>
      </c>
      <c r="E288" s="3">
        <v>1</v>
      </c>
    </row>
    <row r="289" spans="1:9" x14ac:dyDescent="0.25">
      <c r="A289" s="4">
        <v>42727</v>
      </c>
      <c r="B289" s="3">
        <v>2</v>
      </c>
      <c r="C289" s="3">
        <v>6</v>
      </c>
      <c r="D289" s="3">
        <v>38</v>
      </c>
      <c r="E289" s="3">
        <v>1</v>
      </c>
      <c r="F289" t="s">
        <v>16</v>
      </c>
      <c r="G289">
        <v>0.1</v>
      </c>
    </row>
    <row r="290" spans="1:9" x14ac:dyDescent="0.25">
      <c r="A290" s="4">
        <v>42727</v>
      </c>
      <c r="B290" s="3">
        <v>2</v>
      </c>
      <c r="C290" s="3">
        <v>6</v>
      </c>
      <c r="D290" s="3">
        <v>39</v>
      </c>
      <c r="E290" s="3">
        <v>1</v>
      </c>
      <c r="F290" t="s">
        <v>16</v>
      </c>
      <c r="G290">
        <v>0.05</v>
      </c>
      <c r="H290" t="s">
        <v>21</v>
      </c>
      <c r="I290">
        <v>14</v>
      </c>
    </row>
    <row r="291" spans="1:9" x14ac:dyDescent="0.25">
      <c r="A291" s="4">
        <v>42727</v>
      </c>
      <c r="B291" s="3">
        <v>2</v>
      </c>
      <c r="C291" s="3">
        <v>6</v>
      </c>
      <c r="D291" s="3">
        <v>40</v>
      </c>
      <c r="E291" s="3">
        <v>2</v>
      </c>
      <c r="F291" t="s">
        <v>21</v>
      </c>
      <c r="G291">
        <v>14</v>
      </c>
    </row>
    <row r="292" spans="1:9" x14ac:dyDescent="0.25">
      <c r="A292" s="4">
        <v>42727</v>
      </c>
      <c r="B292" s="3">
        <v>2</v>
      </c>
      <c r="C292" s="3">
        <v>6</v>
      </c>
      <c r="D292" s="3">
        <v>41</v>
      </c>
      <c r="E292" s="3">
        <v>1</v>
      </c>
    </row>
    <row r="293" spans="1:9" x14ac:dyDescent="0.25">
      <c r="A293" s="4">
        <v>42727</v>
      </c>
      <c r="B293" s="3">
        <v>2</v>
      </c>
      <c r="C293" s="3">
        <v>6</v>
      </c>
      <c r="D293" s="3">
        <v>42</v>
      </c>
      <c r="E293" s="3">
        <v>2</v>
      </c>
    </row>
    <row r="294" spans="1:9" x14ac:dyDescent="0.25">
      <c r="A294" s="4">
        <v>42727</v>
      </c>
      <c r="B294" s="3">
        <v>2</v>
      </c>
      <c r="C294" s="3">
        <v>6</v>
      </c>
      <c r="D294" s="3">
        <v>43</v>
      </c>
      <c r="E294" s="3">
        <v>2</v>
      </c>
    </row>
    <row r="295" spans="1:9" x14ac:dyDescent="0.25">
      <c r="A295" s="4">
        <v>42727</v>
      </c>
      <c r="B295" s="3">
        <v>2</v>
      </c>
      <c r="C295" s="3">
        <v>6</v>
      </c>
      <c r="D295" s="3">
        <v>44</v>
      </c>
      <c r="E295" s="3">
        <v>4</v>
      </c>
    </row>
    <row r="296" spans="1:9" x14ac:dyDescent="0.25">
      <c r="A296" s="4">
        <v>42727</v>
      </c>
      <c r="B296" s="3">
        <v>2</v>
      </c>
      <c r="C296" s="3">
        <v>6</v>
      </c>
      <c r="D296" s="3">
        <v>45</v>
      </c>
      <c r="E296" s="3">
        <v>4</v>
      </c>
      <c r="F296" t="s">
        <v>16</v>
      </c>
      <c r="G296">
        <v>0.05</v>
      </c>
    </row>
    <row r="297" spans="1:9" x14ac:dyDescent="0.25">
      <c r="A297" s="4">
        <v>42727</v>
      </c>
      <c r="B297" s="3">
        <v>2</v>
      </c>
      <c r="C297" s="3">
        <v>6</v>
      </c>
      <c r="D297" s="3">
        <v>46</v>
      </c>
      <c r="E297" s="3">
        <v>1</v>
      </c>
    </row>
    <row r="298" spans="1:9" x14ac:dyDescent="0.25">
      <c r="A298" s="4">
        <v>42727</v>
      </c>
      <c r="B298" s="3">
        <v>2</v>
      </c>
      <c r="C298" s="3">
        <v>6</v>
      </c>
      <c r="D298" s="3">
        <v>47</v>
      </c>
      <c r="E298" s="3">
        <v>2</v>
      </c>
    </row>
    <row r="299" spans="1:9" x14ac:dyDescent="0.25">
      <c r="A299" s="4">
        <v>42727</v>
      </c>
      <c r="B299" s="3">
        <v>2</v>
      </c>
      <c r="C299" s="3">
        <v>6</v>
      </c>
      <c r="D299" s="3">
        <v>48</v>
      </c>
      <c r="E299" s="3">
        <v>1</v>
      </c>
      <c r="F299" t="s">
        <v>36</v>
      </c>
      <c r="G299">
        <v>0.01</v>
      </c>
    </row>
    <row r="300" spans="1:9" x14ac:dyDescent="0.25">
      <c r="A300" s="4">
        <v>42727</v>
      </c>
      <c r="B300" s="3">
        <v>2</v>
      </c>
      <c r="C300" s="3">
        <v>6</v>
      </c>
      <c r="D300" s="3">
        <v>49</v>
      </c>
      <c r="E300" s="3">
        <v>1</v>
      </c>
      <c r="F300" t="s">
        <v>16</v>
      </c>
      <c r="G300">
        <v>0.1</v>
      </c>
    </row>
    <row r="301" spans="1:9" x14ac:dyDescent="0.25">
      <c r="A301" s="4">
        <v>42727</v>
      </c>
      <c r="B301" s="3">
        <v>2</v>
      </c>
      <c r="C301" s="3">
        <v>6</v>
      </c>
      <c r="D301" s="3">
        <v>50</v>
      </c>
      <c r="E301" s="3">
        <v>1</v>
      </c>
      <c r="F301" t="s">
        <v>37</v>
      </c>
      <c r="G301">
        <v>0.01</v>
      </c>
      <c r="H301" t="s">
        <v>16</v>
      </c>
      <c r="I301">
        <v>0.05</v>
      </c>
    </row>
    <row r="302" spans="1:9" x14ac:dyDescent="0.25">
      <c r="A302" s="4">
        <v>42727</v>
      </c>
      <c r="B302" s="3">
        <v>2</v>
      </c>
      <c r="C302" s="3">
        <v>7</v>
      </c>
      <c r="D302" s="3">
        <v>1</v>
      </c>
      <c r="E302" s="3">
        <v>1</v>
      </c>
    </row>
    <row r="303" spans="1:9" x14ac:dyDescent="0.25">
      <c r="A303" s="4">
        <v>42727</v>
      </c>
      <c r="B303" s="3">
        <v>2</v>
      </c>
      <c r="C303" s="3">
        <v>7</v>
      </c>
      <c r="D303" s="3">
        <v>2</v>
      </c>
      <c r="E303" s="3">
        <v>1</v>
      </c>
    </row>
    <row r="304" spans="1:9" x14ac:dyDescent="0.25">
      <c r="A304" s="4">
        <v>42727</v>
      </c>
      <c r="B304" s="3">
        <v>2</v>
      </c>
      <c r="C304" s="3">
        <v>7</v>
      </c>
      <c r="D304" s="3">
        <v>3</v>
      </c>
      <c r="E304" s="3">
        <v>1</v>
      </c>
      <c r="F304" t="s">
        <v>16</v>
      </c>
      <c r="G304">
        <v>0.05</v>
      </c>
    </row>
    <row r="305" spans="1:9" x14ac:dyDescent="0.25">
      <c r="A305" s="4">
        <v>42727</v>
      </c>
      <c r="B305" s="3">
        <v>2</v>
      </c>
      <c r="C305" s="3">
        <v>7</v>
      </c>
      <c r="D305" s="3">
        <v>4</v>
      </c>
      <c r="E305" s="3">
        <v>1</v>
      </c>
      <c r="F305" t="s">
        <v>16</v>
      </c>
      <c r="G305">
        <v>0.1</v>
      </c>
    </row>
    <row r="306" spans="1:9" x14ac:dyDescent="0.25">
      <c r="A306" s="4">
        <v>42727</v>
      </c>
      <c r="B306" s="3">
        <v>2</v>
      </c>
      <c r="C306" s="3">
        <v>7</v>
      </c>
      <c r="D306" s="3">
        <v>5</v>
      </c>
      <c r="E306" s="3">
        <v>1</v>
      </c>
      <c r="F306" t="s">
        <v>16</v>
      </c>
      <c r="G306">
        <v>0.05</v>
      </c>
    </row>
    <row r="307" spans="1:9" x14ac:dyDescent="0.25">
      <c r="A307" s="4">
        <v>42727</v>
      </c>
      <c r="B307" s="3">
        <v>2</v>
      </c>
      <c r="C307" s="3">
        <v>7</v>
      </c>
      <c r="D307" s="3">
        <v>6</v>
      </c>
      <c r="E307" s="3">
        <v>1</v>
      </c>
      <c r="F307" t="s">
        <v>16</v>
      </c>
      <c r="G307">
        <v>0.1</v>
      </c>
    </row>
    <row r="308" spans="1:9" x14ac:dyDescent="0.25">
      <c r="A308" s="4">
        <v>42727</v>
      </c>
      <c r="B308" s="3">
        <v>2</v>
      </c>
      <c r="C308" s="3">
        <v>7</v>
      </c>
      <c r="D308" s="3">
        <v>7</v>
      </c>
      <c r="E308" s="3">
        <v>1</v>
      </c>
      <c r="F308" t="s">
        <v>37</v>
      </c>
      <c r="G308">
        <v>0.1</v>
      </c>
      <c r="H308" t="s">
        <v>16</v>
      </c>
      <c r="I308">
        <v>0.2</v>
      </c>
    </row>
    <row r="309" spans="1:9" x14ac:dyDescent="0.25">
      <c r="A309" s="4">
        <v>42727</v>
      </c>
      <c r="B309" s="3">
        <v>2</v>
      </c>
      <c r="C309" s="3">
        <v>7</v>
      </c>
      <c r="D309" s="3">
        <v>8</v>
      </c>
      <c r="E309" s="3">
        <v>1</v>
      </c>
      <c r="F309" t="s">
        <v>16</v>
      </c>
      <c r="G309">
        <v>0.05</v>
      </c>
    </row>
    <row r="310" spans="1:9" x14ac:dyDescent="0.25">
      <c r="A310" s="4">
        <v>42727</v>
      </c>
      <c r="B310" s="3">
        <v>2</v>
      </c>
      <c r="C310" s="3">
        <v>7</v>
      </c>
      <c r="D310" s="3">
        <v>9</v>
      </c>
      <c r="E310" s="3">
        <v>1</v>
      </c>
    </row>
    <row r="311" spans="1:9" x14ac:dyDescent="0.25">
      <c r="A311" s="4">
        <v>42727</v>
      </c>
      <c r="B311" s="3">
        <v>2</v>
      </c>
      <c r="C311" s="3">
        <v>7</v>
      </c>
      <c r="D311" s="3">
        <v>10</v>
      </c>
      <c r="E311" s="3">
        <v>1</v>
      </c>
    </row>
    <row r="312" spans="1:9" x14ac:dyDescent="0.25">
      <c r="A312" s="4">
        <v>42727</v>
      </c>
      <c r="B312" s="3">
        <v>2</v>
      </c>
      <c r="C312" s="3">
        <v>7</v>
      </c>
      <c r="D312" s="3">
        <v>11</v>
      </c>
      <c r="E312" s="3">
        <v>1</v>
      </c>
    </row>
    <row r="313" spans="1:9" x14ac:dyDescent="0.25">
      <c r="A313" s="4">
        <v>42727</v>
      </c>
      <c r="B313" s="3">
        <v>2</v>
      </c>
      <c r="C313" s="3">
        <v>7</v>
      </c>
      <c r="D313" s="3">
        <v>12</v>
      </c>
      <c r="E313" s="3">
        <v>1</v>
      </c>
      <c r="F313" t="s">
        <v>16</v>
      </c>
      <c r="G313">
        <v>0.01</v>
      </c>
      <c r="H313" t="s">
        <v>16</v>
      </c>
      <c r="I313">
        <v>0.2</v>
      </c>
    </row>
    <row r="314" spans="1:9" x14ac:dyDescent="0.25">
      <c r="A314" s="4">
        <v>42727</v>
      </c>
      <c r="B314" s="3">
        <v>2</v>
      </c>
      <c r="C314" s="3">
        <v>7</v>
      </c>
      <c r="D314" s="3">
        <v>13</v>
      </c>
      <c r="E314" s="3">
        <v>1</v>
      </c>
    </row>
    <row r="315" spans="1:9" x14ac:dyDescent="0.25">
      <c r="A315" s="4">
        <v>42727</v>
      </c>
      <c r="B315" s="3">
        <v>2</v>
      </c>
      <c r="C315" s="3">
        <v>7</v>
      </c>
      <c r="D315" s="3">
        <v>14</v>
      </c>
      <c r="E315" s="3">
        <v>1</v>
      </c>
      <c r="F315" t="s">
        <v>16</v>
      </c>
      <c r="G315">
        <v>0.2</v>
      </c>
    </row>
    <row r="316" spans="1:9" x14ac:dyDescent="0.25">
      <c r="A316" s="4">
        <v>42727</v>
      </c>
      <c r="B316" s="3">
        <v>2</v>
      </c>
      <c r="C316" s="3">
        <v>7</v>
      </c>
      <c r="D316" s="3">
        <v>15</v>
      </c>
      <c r="E316" s="3">
        <v>1</v>
      </c>
      <c r="F316" t="s">
        <v>16</v>
      </c>
      <c r="G316">
        <v>0.1</v>
      </c>
    </row>
    <row r="317" spans="1:9" x14ac:dyDescent="0.25">
      <c r="A317" s="4">
        <v>42727</v>
      </c>
      <c r="B317" s="3">
        <v>2</v>
      </c>
      <c r="C317" s="3">
        <v>7</v>
      </c>
      <c r="D317" s="3">
        <v>16</v>
      </c>
      <c r="E317" s="3">
        <v>1</v>
      </c>
    </row>
    <row r="318" spans="1:9" x14ac:dyDescent="0.25">
      <c r="A318" s="4">
        <v>42727</v>
      </c>
      <c r="B318" s="3">
        <v>2</v>
      </c>
      <c r="C318" s="3">
        <v>7</v>
      </c>
      <c r="D318" s="3">
        <v>17</v>
      </c>
      <c r="E318" s="3">
        <v>1</v>
      </c>
    </row>
    <row r="319" spans="1:9" x14ac:dyDescent="0.25">
      <c r="A319" s="4">
        <v>42727</v>
      </c>
      <c r="B319" s="3">
        <v>2</v>
      </c>
      <c r="C319" s="3">
        <v>7</v>
      </c>
      <c r="D319" s="3">
        <v>18</v>
      </c>
      <c r="E319" s="3">
        <v>1</v>
      </c>
      <c r="F319" t="s">
        <v>16</v>
      </c>
      <c r="G319">
        <v>0.2</v>
      </c>
    </row>
    <row r="320" spans="1:9" x14ac:dyDescent="0.25">
      <c r="A320" s="4">
        <v>42727</v>
      </c>
      <c r="B320" s="3">
        <v>2</v>
      </c>
      <c r="C320" s="3">
        <v>7</v>
      </c>
      <c r="D320" s="3">
        <v>19</v>
      </c>
      <c r="E320" s="3">
        <v>1</v>
      </c>
      <c r="F320" t="s">
        <v>16</v>
      </c>
      <c r="G320">
        <v>0.2</v>
      </c>
    </row>
    <row r="321" spans="1:7" x14ac:dyDescent="0.25">
      <c r="A321" s="4">
        <v>42727</v>
      </c>
      <c r="B321" s="3">
        <v>2</v>
      </c>
      <c r="C321" s="3">
        <v>7</v>
      </c>
      <c r="D321" s="3">
        <v>20</v>
      </c>
      <c r="E321" s="3">
        <v>1</v>
      </c>
      <c r="F321" t="s">
        <v>16</v>
      </c>
      <c r="G321">
        <v>0.1</v>
      </c>
    </row>
    <row r="322" spans="1:7" x14ac:dyDescent="0.25">
      <c r="A322" s="4">
        <v>42727</v>
      </c>
      <c r="B322" s="3">
        <v>2</v>
      </c>
      <c r="C322" s="3">
        <v>7</v>
      </c>
      <c r="D322" s="3">
        <v>21</v>
      </c>
      <c r="E322" s="3">
        <v>1</v>
      </c>
    </row>
    <row r="323" spans="1:7" x14ac:dyDescent="0.25">
      <c r="A323" s="4">
        <v>42727</v>
      </c>
      <c r="B323" s="3">
        <v>2</v>
      </c>
      <c r="C323" s="3">
        <v>7</v>
      </c>
      <c r="D323" s="3">
        <v>22</v>
      </c>
      <c r="E323" s="3">
        <v>1</v>
      </c>
    </row>
    <row r="324" spans="1:7" x14ac:dyDescent="0.25">
      <c r="A324" s="4">
        <v>42727</v>
      </c>
      <c r="B324" s="3">
        <v>2</v>
      </c>
      <c r="C324" s="3">
        <v>7</v>
      </c>
      <c r="D324" s="3">
        <v>23</v>
      </c>
      <c r="E324" s="3">
        <v>1</v>
      </c>
    </row>
    <row r="325" spans="1:7" x14ac:dyDescent="0.25">
      <c r="A325" s="4">
        <v>42727</v>
      </c>
      <c r="B325" s="3">
        <v>2</v>
      </c>
      <c r="C325" s="3">
        <v>7</v>
      </c>
      <c r="D325" s="3">
        <v>24</v>
      </c>
      <c r="E325" s="3">
        <v>1</v>
      </c>
      <c r="F325" t="s">
        <v>16</v>
      </c>
      <c r="G325">
        <v>0.05</v>
      </c>
    </row>
    <row r="326" spans="1:7" x14ac:dyDescent="0.25">
      <c r="A326" s="4">
        <v>42727</v>
      </c>
      <c r="B326" s="3">
        <v>2</v>
      </c>
      <c r="C326" s="3">
        <v>7</v>
      </c>
      <c r="D326" s="3">
        <v>25</v>
      </c>
      <c r="E326" s="3">
        <v>1</v>
      </c>
    </row>
    <row r="327" spans="1:7" x14ac:dyDescent="0.25">
      <c r="A327" s="4">
        <v>42727</v>
      </c>
      <c r="B327" s="3">
        <v>2</v>
      </c>
      <c r="C327" s="3">
        <v>7</v>
      </c>
      <c r="D327" s="3">
        <v>26</v>
      </c>
      <c r="E327" s="3">
        <v>1</v>
      </c>
      <c r="F327" t="s">
        <v>16</v>
      </c>
      <c r="G327">
        <v>0.1</v>
      </c>
    </row>
    <row r="328" spans="1:7" x14ac:dyDescent="0.25">
      <c r="A328" s="4">
        <v>42727</v>
      </c>
      <c r="B328" s="3">
        <v>2</v>
      </c>
      <c r="C328" s="3">
        <v>7</v>
      </c>
      <c r="D328" s="3">
        <v>27</v>
      </c>
      <c r="E328" s="3">
        <v>1</v>
      </c>
    </row>
    <row r="329" spans="1:7" x14ac:dyDescent="0.25">
      <c r="A329" s="4">
        <v>42727</v>
      </c>
      <c r="B329" s="3">
        <v>2</v>
      </c>
      <c r="C329" s="3">
        <v>7</v>
      </c>
      <c r="D329" s="3">
        <v>28</v>
      </c>
      <c r="E329" s="3">
        <v>1</v>
      </c>
      <c r="F329" t="s">
        <v>16</v>
      </c>
      <c r="G329">
        <v>0.05</v>
      </c>
    </row>
    <row r="330" spans="1:7" x14ac:dyDescent="0.25">
      <c r="A330" s="4">
        <v>42727</v>
      </c>
      <c r="B330" s="3">
        <v>2</v>
      </c>
      <c r="C330" s="3">
        <v>7</v>
      </c>
      <c r="D330" s="3">
        <v>29</v>
      </c>
      <c r="E330" s="3">
        <v>1</v>
      </c>
    </row>
    <row r="331" spans="1:7" x14ac:dyDescent="0.25">
      <c r="A331" s="4">
        <v>42727</v>
      </c>
      <c r="B331" s="3">
        <v>2</v>
      </c>
      <c r="C331" s="3">
        <v>7</v>
      </c>
      <c r="D331" s="3">
        <v>30</v>
      </c>
      <c r="E331" s="3">
        <v>1</v>
      </c>
      <c r="F331" t="s">
        <v>16</v>
      </c>
      <c r="G331">
        <v>0.2</v>
      </c>
    </row>
    <row r="332" spans="1:7" x14ac:dyDescent="0.25">
      <c r="A332" s="4">
        <v>42727</v>
      </c>
      <c r="B332" s="3">
        <v>2</v>
      </c>
      <c r="C332" s="3">
        <v>7</v>
      </c>
      <c r="D332" s="3">
        <v>31</v>
      </c>
      <c r="E332" s="3">
        <v>1</v>
      </c>
    </row>
    <row r="333" spans="1:7" x14ac:dyDescent="0.25">
      <c r="A333" s="4">
        <v>42727</v>
      </c>
      <c r="B333" s="3">
        <v>2</v>
      </c>
      <c r="C333" s="3">
        <v>7</v>
      </c>
      <c r="D333" s="3">
        <v>32</v>
      </c>
      <c r="E333" s="3">
        <v>1</v>
      </c>
    </row>
    <row r="334" spans="1:7" x14ac:dyDescent="0.25">
      <c r="A334" s="4">
        <v>42727</v>
      </c>
      <c r="B334" s="3">
        <v>2</v>
      </c>
      <c r="C334" s="3">
        <v>7</v>
      </c>
      <c r="D334" s="3">
        <v>33</v>
      </c>
      <c r="E334" s="3">
        <v>1</v>
      </c>
      <c r="F334" t="s">
        <v>16</v>
      </c>
      <c r="G334">
        <v>0.2</v>
      </c>
    </row>
    <row r="335" spans="1:7" x14ac:dyDescent="0.25">
      <c r="A335" s="4">
        <v>42727</v>
      </c>
      <c r="B335" s="3">
        <v>2</v>
      </c>
      <c r="C335" s="3">
        <v>7</v>
      </c>
      <c r="D335" s="3">
        <v>34</v>
      </c>
      <c r="E335" s="3">
        <v>1</v>
      </c>
    </row>
    <row r="336" spans="1:7" x14ac:dyDescent="0.25">
      <c r="A336" s="4">
        <v>42727</v>
      </c>
      <c r="B336" s="3">
        <v>2</v>
      </c>
      <c r="C336" s="3">
        <v>7</v>
      </c>
      <c r="D336" s="3">
        <v>35</v>
      </c>
      <c r="E336" s="3">
        <v>1</v>
      </c>
      <c r="F336" t="s">
        <v>16</v>
      </c>
      <c r="G336">
        <v>0.3</v>
      </c>
    </row>
    <row r="337" spans="1:7" x14ac:dyDescent="0.25">
      <c r="A337" s="4">
        <v>42727</v>
      </c>
      <c r="B337" s="3">
        <v>2</v>
      </c>
      <c r="C337" s="3">
        <v>7</v>
      </c>
      <c r="D337" s="3">
        <v>36</v>
      </c>
      <c r="E337" s="3">
        <v>1</v>
      </c>
      <c r="F337" t="s">
        <v>16</v>
      </c>
      <c r="G337">
        <v>0.2</v>
      </c>
    </row>
    <row r="338" spans="1:7" x14ac:dyDescent="0.25">
      <c r="A338" s="4">
        <v>42727</v>
      </c>
      <c r="B338" s="3">
        <v>2</v>
      </c>
      <c r="C338" s="3">
        <v>7</v>
      </c>
      <c r="D338" s="3">
        <v>37</v>
      </c>
      <c r="E338" s="3">
        <v>1</v>
      </c>
    </row>
    <row r="339" spans="1:7" x14ac:dyDescent="0.25">
      <c r="A339" s="4">
        <v>42727</v>
      </c>
      <c r="B339" s="3">
        <v>2</v>
      </c>
      <c r="C339" s="3">
        <v>7</v>
      </c>
      <c r="D339" s="3">
        <v>38</v>
      </c>
      <c r="E339" s="3">
        <v>1</v>
      </c>
    </row>
    <row r="340" spans="1:7" x14ac:dyDescent="0.25">
      <c r="A340" s="4">
        <v>42727</v>
      </c>
      <c r="B340" s="3">
        <v>2</v>
      </c>
      <c r="C340" s="3">
        <v>7</v>
      </c>
      <c r="D340" s="3">
        <v>39</v>
      </c>
      <c r="E340" s="3">
        <v>1</v>
      </c>
      <c r="F340" t="s">
        <v>16</v>
      </c>
      <c r="G340">
        <v>0.1</v>
      </c>
    </row>
    <row r="341" spans="1:7" x14ac:dyDescent="0.25">
      <c r="A341" s="4">
        <v>42727</v>
      </c>
      <c r="B341" s="3">
        <v>2</v>
      </c>
      <c r="C341" s="3">
        <v>7</v>
      </c>
      <c r="D341" s="3">
        <v>40</v>
      </c>
      <c r="E341" s="3">
        <v>1</v>
      </c>
    </row>
    <row r="342" spans="1:7" x14ac:dyDescent="0.25">
      <c r="A342" s="4">
        <v>42727</v>
      </c>
      <c r="B342" s="3">
        <v>2</v>
      </c>
      <c r="C342" s="3">
        <v>7</v>
      </c>
      <c r="D342" s="3">
        <v>41</v>
      </c>
      <c r="E342" s="3">
        <v>1</v>
      </c>
      <c r="F342" t="s">
        <v>16</v>
      </c>
      <c r="G342">
        <v>0.2</v>
      </c>
    </row>
    <row r="343" spans="1:7" x14ac:dyDescent="0.25">
      <c r="A343" s="4">
        <v>42727</v>
      </c>
      <c r="B343" s="3">
        <v>2</v>
      </c>
      <c r="C343" s="3">
        <v>7</v>
      </c>
      <c r="D343" s="3">
        <v>42</v>
      </c>
      <c r="E343" s="3">
        <v>1</v>
      </c>
      <c r="F343" t="s">
        <v>16</v>
      </c>
      <c r="G343">
        <v>0.1</v>
      </c>
    </row>
    <row r="344" spans="1:7" x14ac:dyDescent="0.25">
      <c r="A344" s="4">
        <v>42727</v>
      </c>
      <c r="B344" s="3">
        <v>2</v>
      </c>
      <c r="C344" s="3">
        <v>7</v>
      </c>
      <c r="D344" s="3">
        <v>43</v>
      </c>
      <c r="E344" s="3">
        <v>1</v>
      </c>
    </row>
    <row r="345" spans="1:7" x14ac:dyDescent="0.25">
      <c r="A345" s="4">
        <v>42727</v>
      </c>
      <c r="B345" s="3">
        <v>2</v>
      </c>
      <c r="C345" s="3">
        <v>7</v>
      </c>
      <c r="D345" s="3">
        <v>44</v>
      </c>
      <c r="E345" s="3">
        <v>1</v>
      </c>
      <c r="F345" t="s">
        <v>16</v>
      </c>
      <c r="G345">
        <v>0.05</v>
      </c>
    </row>
    <row r="346" spans="1:7" x14ac:dyDescent="0.25">
      <c r="A346" s="4">
        <v>42727</v>
      </c>
      <c r="B346" s="3">
        <v>2</v>
      </c>
      <c r="C346" s="3">
        <v>7</v>
      </c>
      <c r="D346" s="3">
        <v>45</v>
      </c>
      <c r="E346" s="3">
        <v>1</v>
      </c>
      <c r="F346" t="s">
        <v>16</v>
      </c>
      <c r="G346">
        <v>0.1</v>
      </c>
    </row>
    <row r="347" spans="1:7" x14ac:dyDescent="0.25">
      <c r="A347" s="4">
        <v>42727</v>
      </c>
      <c r="B347" s="3">
        <v>2</v>
      </c>
      <c r="C347" s="3">
        <v>7</v>
      </c>
      <c r="D347" s="3">
        <v>46</v>
      </c>
      <c r="E347" s="3">
        <v>1</v>
      </c>
      <c r="F347" t="s">
        <v>16</v>
      </c>
      <c r="G347">
        <v>0.2</v>
      </c>
    </row>
    <row r="348" spans="1:7" x14ac:dyDescent="0.25">
      <c r="A348" s="4">
        <v>42727</v>
      </c>
      <c r="B348" s="3">
        <v>2</v>
      </c>
      <c r="C348" s="3">
        <v>7</v>
      </c>
      <c r="D348" s="3">
        <v>47</v>
      </c>
      <c r="E348" s="3">
        <v>1</v>
      </c>
    </row>
    <row r="349" spans="1:7" x14ac:dyDescent="0.25">
      <c r="A349" s="4">
        <v>42727</v>
      </c>
      <c r="B349" s="3">
        <v>2</v>
      </c>
      <c r="C349" s="3">
        <v>7</v>
      </c>
      <c r="D349" s="3">
        <v>48</v>
      </c>
      <c r="E349" s="3">
        <v>1</v>
      </c>
      <c r="F349" t="s">
        <v>16</v>
      </c>
      <c r="G349">
        <v>0.1</v>
      </c>
    </row>
    <row r="350" spans="1:7" x14ac:dyDescent="0.25">
      <c r="A350" s="4">
        <v>42727</v>
      </c>
      <c r="B350" s="3">
        <v>2</v>
      </c>
      <c r="C350" s="3">
        <v>7</v>
      </c>
      <c r="D350" s="3">
        <v>49</v>
      </c>
      <c r="E350" s="3">
        <v>1</v>
      </c>
    </row>
    <row r="351" spans="1:7" x14ac:dyDescent="0.25">
      <c r="A351" s="4">
        <v>42727</v>
      </c>
      <c r="B351" s="3">
        <v>2</v>
      </c>
      <c r="C351" s="3">
        <v>7</v>
      </c>
      <c r="D351" s="3">
        <v>50</v>
      </c>
      <c r="E351" s="3">
        <v>1</v>
      </c>
    </row>
    <row r="352" spans="1:7" x14ac:dyDescent="0.25">
      <c r="A352" s="4">
        <v>42727</v>
      </c>
      <c r="B352" s="3">
        <v>2</v>
      </c>
      <c r="C352" s="3">
        <v>8</v>
      </c>
      <c r="D352" s="3">
        <v>1</v>
      </c>
      <c r="E352" s="3">
        <v>1</v>
      </c>
      <c r="F352" t="s">
        <v>23</v>
      </c>
      <c r="G352">
        <v>0.1</v>
      </c>
    </row>
    <row r="353" spans="1:9" x14ac:dyDescent="0.25">
      <c r="A353" s="4">
        <v>42727</v>
      </c>
      <c r="B353" s="3">
        <v>2</v>
      </c>
      <c r="C353" s="3">
        <v>8</v>
      </c>
      <c r="D353" s="3">
        <v>2</v>
      </c>
      <c r="E353" s="3">
        <v>1</v>
      </c>
    </row>
    <row r="354" spans="1:9" x14ac:dyDescent="0.25">
      <c r="A354" s="4">
        <v>42727</v>
      </c>
      <c r="B354" s="3">
        <v>2</v>
      </c>
      <c r="C354" s="3">
        <v>8</v>
      </c>
      <c r="D354" s="3">
        <v>3</v>
      </c>
      <c r="E354" s="3">
        <v>5</v>
      </c>
    </row>
    <row r="355" spans="1:9" x14ac:dyDescent="0.25">
      <c r="A355" s="4">
        <v>42727</v>
      </c>
      <c r="B355" s="3">
        <v>2</v>
      </c>
      <c r="C355" s="3">
        <v>8</v>
      </c>
      <c r="D355" s="3">
        <v>4</v>
      </c>
      <c r="E355" s="3">
        <v>1</v>
      </c>
      <c r="F355" t="s">
        <v>23</v>
      </c>
      <c r="G355">
        <v>0.2</v>
      </c>
    </row>
    <row r="356" spans="1:9" x14ac:dyDescent="0.25">
      <c r="A356" s="4">
        <v>42727</v>
      </c>
      <c r="B356" s="3">
        <v>2</v>
      </c>
      <c r="C356" s="3">
        <v>8</v>
      </c>
      <c r="D356" s="3">
        <v>5</v>
      </c>
      <c r="E356" s="3">
        <v>1</v>
      </c>
      <c r="F356" t="s">
        <v>16</v>
      </c>
      <c r="G356">
        <v>0.2</v>
      </c>
    </row>
    <row r="357" spans="1:9" x14ac:dyDescent="0.25">
      <c r="A357" s="4">
        <v>42727</v>
      </c>
      <c r="B357" s="3">
        <v>2</v>
      </c>
      <c r="C357" s="3">
        <v>8</v>
      </c>
      <c r="D357" s="3">
        <v>6</v>
      </c>
      <c r="E357" s="3">
        <v>1</v>
      </c>
      <c r="F357" t="s">
        <v>35</v>
      </c>
      <c r="G357">
        <v>0.1</v>
      </c>
    </row>
    <row r="358" spans="1:9" x14ac:dyDescent="0.25">
      <c r="A358" s="4">
        <v>42727</v>
      </c>
      <c r="B358" s="3">
        <v>2</v>
      </c>
      <c r="C358" s="3">
        <v>8</v>
      </c>
      <c r="D358" s="3">
        <v>7</v>
      </c>
      <c r="E358" s="3">
        <v>1</v>
      </c>
    </row>
    <row r="359" spans="1:9" x14ac:dyDescent="0.25">
      <c r="A359" s="4">
        <v>42727</v>
      </c>
      <c r="B359" s="3">
        <v>2</v>
      </c>
      <c r="C359" s="3">
        <v>8</v>
      </c>
      <c r="D359" s="3">
        <v>8</v>
      </c>
      <c r="E359" s="3">
        <v>1</v>
      </c>
      <c r="F359" t="s">
        <v>38</v>
      </c>
      <c r="G359">
        <v>0.1</v>
      </c>
    </row>
    <row r="360" spans="1:9" x14ac:dyDescent="0.25">
      <c r="A360" s="4">
        <v>42727</v>
      </c>
      <c r="B360" s="3">
        <v>2</v>
      </c>
      <c r="C360" s="3">
        <v>8</v>
      </c>
      <c r="D360" s="3">
        <v>9</v>
      </c>
      <c r="E360" s="3">
        <v>1</v>
      </c>
      <c r="F360" t="s">
        <v>23</v>
      </c>
      <c r="G360">
        <v>0.2</v>
      </c>
    </row>
    <row r="361" spans="1:9" x14ac:dyDescent="0.25">
      <c r="A361" s="4">
        <v>42727</v>
      </c>
      <c r="B361" s="3">
        <v>2</v>
      </c>
      <c r="C361" s="3">
        <v>8</v>
      </c>
      <c r="D361" s="3">
        <v>10</v>
      </c>
      <c r="E361" s="3">
        <v>1</v>
      </c>
    </row>
    <row r="362" spans="1:9" x14ac:dyDescent="0.25">
      <c r="A362" s="4">
        <v>42727</v>
      </c>
      <c r="B362" s="3">
        <v>2</v>
      </c>
      <c r="C362" s="3">
        <v>8</v>
      </c>
      <c r="D362" s="3">
        <v>11</v>
      </c>
      <c r="E362" s="3">
        <v>1</v>
      </c>
      <c r="F362" t="s">
        <v>23</v>
      </c>
      <c r="G362">
        <v>0.05</v>
      </c>
    </row>
    <row r="363" spans="1:9" x14ac:dyDescent="0.25">
      <c r="A363" s="4">
        <v>42727</v>
      </c>
      <c r="B363" s="3">
        <v>2</v>
      </c>
      <c r="C363" s="3">
        <v>8</v>
      </c>
      <c r="D363" s="3">
        <v>12</v>
      </c>
      <c r="E363" s="3">
        <v>1</v>
      </c>
    </row>
    <row r="364" spans="1:9" x14ac:dyDescent="0.25">
      <c r="A364" s="4">
        <v>42727</v>
      </c>
      <c r="B364" s="3">
        <v>2</v>
      </c>
      <c r="C364" s="3">
        <v>8</v>
      </c>
      <c r="D364" s="3">
        <v>13</v>
      </c>
      <c r="E364" s="3">
        <v>1</v>
      </c>
    </row>
    <row r="365" spans="1:9" x14ac:dyDescent="0.25">
      <c r="A365" s="4">
        <v>42727</v>
      </c>
      <c r="B365" s="3">
        <v>2</v>
      </c>
      <c r="C365" s="3">
        <v>8</v>
      </c>
      <c r="D365" s="3">
        <v>14</v>
      </c>
      <c r="E365" s="3">
        <v>1</v>
      </c>
      <c r="F365" t="s">
        <v>38</v>
      </c>
      <c r="G365">
        <v>0.05</v>
      </c>
    </row>
    <row r="366" spans="1:9" x14ac:dyDescent="0.25">
      <c r="A366" s="4">
        <v>42727</v>
      </c>
      <c r="B366" s="3">
        <v>2</v>
      </c>
      <c r="C366" s="3">
        <v>8</v>
      </c>
      <c r="D366" s="3">
        <v>15</v>
      </c>
      <c r="E366" s="3">
        <v>1</v>
      </c>
      <c r="F366" t="s">
        <v>38</v>
      </c>
      <c r="G366">
        <v>0.05</v>
      </c>
    </row>
    <row r="367" spans="1:9" x14ac:dyDescent="0.25">
      <c r="A367" s="4">
        <v>42727</v>
      </c>
      <c r="B367" s="3">
        <v>2</v>
      </c>
      <c r="C367" s="3">
        <v>8</v>
      </c>
      <c r="D367" s="3">
        <v>16</v>
      </c>
      <c r="E367" s="3">
        <v>1</v>
      </c>
      <c r="F367" t="s">
        <v>16</v>
      </c>
      <c r="G367">
        <v>0.1</v>
      </c>
    </row>
    <row r="368" spans="1:9" x14ac:dyDescent="0.25">
      <c r="A368" s="4">
        <v>42727</v>
      </c>
      <c r="B368" s="3">
        <v>2</v>
      </c>
      <c r="C368" s="3">
        <v>8</v>
      </c>
      <c r="D368" s="3">
        <v>17</v>
      </c>
      <c r="E368" s="3">
        <v>1</v>
      </c>
      <c r="F368" t="s">
        <v>38</v>
      </c>
      <c r="G368">
        <v>0.05</v>
      </c>
      <c r="H368" t="s">
        <v>16</v>
      </c>
      <c r="I368">
        <v>0.1</v>
      </c>
    </row>
    <row r="369" spans="1:9" x14ac:dyDescent="0.25">
      <c r="A369" s="4">
        <v>42727</v>
      </c>
      <c r="B369" s="3">
        <v>2</v>
      </c>
      <c r="C369" s="3">
        <v>8</v>
      </c>
      <c r="D369" s="3">
        <v>18</v>
      </c>
      <c r="E369" s="3">
        <v>1</v>
      </c>
    </row>
    <row r="370" spans="1:9" x14ac:dyDescent="0.25">
      <c r="A370" s="4">
        <v>42727</v>
      </c>
      <c r="B370" s="3">
        <v>2</v>
      </c>
      <c r="C370" s="3">
        <v>8</v>
      </c>
      <c r="D370" s="3">
        <v>19</v>
      </c>
      <c r="E370" s="3">
        <v>1</v>
      </c>
    </row>
    <row r="371" spans="1:9" x14ac:dyDescent="0.25">
      <c r="A371" s="4">
        <v>42727</v>
      </c>
      <c r="B371" s="3">
        <v>2</v>
      </c>
      <c r="C371" s="3">
        <v>8</v>
      </c>
      <c r="D371" s="3">
        <v>20</v>
      </c>
      <c r="E371" s="3">
        <v>1</v>
      </c>
    </row>
    <row r="372" spans="1:9" x14ac:dyDescent="0.25">
      <c r="A372" s="4">
        <v>42727</v>
      </c>
      <c r="B372" s="3">
        <v>2</v>
      </c>
      <c r="C372" s="3">
        <v>8</v>
      </c>
      <c r="D372" s="3">
        <v>21</v>
      </c>
      <c r="E372" s="3">
        <v>1</v>
      </c>
    </row>
    <row r="373" spans="1:9" x14ac:dyDescent="0.25">
      <c r="A373" s="4">
        <v>42727</v>
      </c>
      <c r="B373" s="3">
        <v>2</v>
      </c>
      <c r="C373" s="3">
        <v>8</v>
      </c>
      <c r="D373" s="3">
        <v>22</v>
      </c>
      <c r="E373" s="3">
        <v>1</v>
      </c>
    </row>
    <row r="374" spans="1:9" x14ac:dyDescent="0.25">
      <c r="A374" s="4">
        <v>42727</v>
      </c>
      <c r="B374" s="3">
        <v>2</v>
      </c>
      <c r="C374" s="3">
        <v>8</v>
      </c>
      <c r="D374" s="3">
        <v>23</v>
      </c>
      <c r="E374" s="3">
        <v>1</v>
      </c>
      <c r="F374" t="s">
        <v>16</v>
      </c>
      <c r="G374">
        <v>0.05</v>
      </c>
    </row>
    <row r="375" spans="1:9" x14ac:dyDescent="0.25">
      <c r="A375" s="4">
        <v>42727</v>
      </c>
      <c r="B375" s="3">
        <v>2</v>
      </c>
      <c r="C375" s="3">
        <v>8</v>
      </c>
      <c r="D375" s="3">
        <v>24</v>
      </c>
      <c r="E375" s="3">
        <v>1</v>
      </c>
      <c r="F375" t="s">
        <v>38</v>
      </c>
      <c r="G375">
        <v>0.05</v>
      </c>
    </row>
    <row r="376" spans="1:9" x14ac:dyDescent="0.25">
      <c r="A376" s="4">
        <v>42727</v>
      </c>
      <c r="B376" s="3">
        <v>2</v>
      </c>
      <c r="C376" s="3">
        <v>8</v>
      </c>
      <c r="D376" s="3">
        <v>25</v>
      </c>
      <c r="E376" s="3">
        <v>1</v>
      </c>
      <c r="F376" t="s">
        <v>38</v>
      </c>
      <c r="G376">
        <v>0.05</v>
      </c>
    </row>
    <row r="377" spans="1:9" x14ac:dyDescent="0.25">
      <c r="A377" s="4">
        <v>42727</v>
      </c>
      <c r="B377" s="3">
        <v>2</v>
      </c>
      <c r="C377" s="3">
        <v>8</v>
      </c>
      <c r="D377" s="3">
        <v>26</v>
      </c>
      <c r="E377" s="3">
        <v>1</v>
      </c>
      <c r="F377" t="s">
        <v>16</v>
      </c>
      <c r="G377">
        <v>0.1</v>
      </c>
    </row>
    <row r="378" spans="1:9" x14ac:dyDescent="0.25">
      <c r="A378" s="4">
        <v>42727</v>
      </c>
      <c r="B378" s="3">
        <v>2</v>
      </c>
      <c r="C378" s="3">
        <v>8</v>
      </c>
      <c r="D378" s="3">
        <v>27</v>
      </c>
      <c r="E378" s="3">
        <v>1</v>
      </c>
      <c r="F378" t="s">
        <v>38</v>
      </c>
      <c r="G378">
        <v>0.1</v>
      </c>
      <c r="H378" t="s">
        <v>16</v>
      </c>
      <c r="I378">
        <v>0.2</v>
      </c>
    </row>
    <row r="379" spans="1:9" x14ac:dyDescent="0.25">
      <c r="A379" s="4">
        <v>42727</v>
      </c>
      <c r="B379" s="3">
        <v>2</v>
      </c>
      <c r="C379" s="3">
        <v>8</v>
      </c>
      <c r="D379" s="3">
        <v>28</v>
      </c>
      <c r="E379" s="3">
        <v>1</v>
      </c>
    </row>
    <row r="380" spans="1:9" x14ac:dyDescent="0.25">
      <c r="A380" s="4">
        <v>42727</v>
      </c>
      <c r="B380" s="3">
        <v>2</v>
      </c>
      <c r="C380" s="3">
        <v>8</v>
      </c>
      <c r="D380" s="3">
        <v>29</v>
      </c>
      <c r="E380" s="3">
        <v>1</v>
      </c>
      <c r="F380" t="s">
        <v>16</v>
      </c>
      <c r="G380">
        <v>0.1</v>
      </c>
    </row>
    <row r="381" spans="1:9" x14ac:dyDescent="0.25">
      <c r="A381" s="4">
        <v>42727</v>
      </c>
      <c r="B381" s="3">
        <v>2</v>
      </c>
      <c r="C381" s="3">
        <v>8</v>
      </c>
      <c r="D381" s="3">
        <v>30</v>
      </c>
      <c r="E381" s="3">
        <v>1</v>
      </c>
    </row>
    <row r="382" spans="1:9" x14ac:dyDescent="0.25">
      <c r="A382" s="4">
        <v>42727</v>
      </c>
      <c r="B382" s="3">
        <v>2</v>
      </c>
      <c r="C382" s="3">
        <v>8</v>
      </c>
      <c r="D382" s="3">
        <v>31</v>
      </c>
      <c r="E382" s="3">
        <v>1</v>
      </c>
    </row>
    <row r="383" spans="1:9" x14ac:dyDescent="0.25">
      <c r="A383" s="4">
        <v>42727</v>
      </c>
      <c r="B383" s="3">
        <v>2</v>
      </c>
      <c r="C383" s="3">
        <v>8</v>
      </c>
      <c r="D383" s="3">
        <v>32</v>
      </c>
      <c r="E383" s="3">
        <v>1</v>
      </c>
    </row>
    <row r="384" spans="1:9" x14ac:dyDescent="0.25">
      <c r="A384" s="4">
        <v>42727</v>
      </c>
      <c r="B384" s="3">
        <v>2</v>
      </c>
      <c r="C384" s="3">
        <v>8</v>
      </c>
      <c r="D384" s="3">
        <v>33</v>
      </c>
      <c r="E384" s="3">
        <v>1</v>
      </c>
      <c r="F384" t="s">
        <v>16</v>
      </c>
      <c r="G384">
        <v>0.05</v>
      </c>
    </row>
    <row r="385" spans="1:9" x14ac:dyDescent="0.25">
      <c r="A385" s="4">
        <v>42727</v>
      </c>
      <c r="B385" s="3">
        <v>2</v>
      </c>
      <c r="C385" s="3">
        <v>8</v>
      </c>
      <c r="D385" s="3">
        <v>34</v>
      </c>
      <c r="E385" s="3">
        <v>1</v>
      </c>
      <c r="F385" t="s">
        <v>16</v>
      </c>
      <c r="G385">
        <v>0.05</v>
      </c>
    </row>
    <row r="386" spans="1:9" x14ac:dyDescent="0.25">
      <c r="A386" s="4">
        <v>42727</v>
      </c>
      <c r="B386" s="3">
        <v>2</v>
      </c>
      <c r="C386" s="3">
        <v>8</v>
      </c>
      <c r="D386" s="3">
        <v>35</v>
      </c>
      <c r="E386" s="3">
        <v>1</v>
      </c>
    </row>
    <row r="387" spans="1:9" x14ac:dyDescent="0.25">
      <c r="A387" s="4">
        <v>42727</v>
      </c>
      <c r="B387" s="3">
        <v>2</v>
      </c>
      <c r="C387" s="3">
        <v>8</v>
      </c>
      <c r="D387" s="3">
        <v>36</v>
      </c>
      <c r="E387" s="3">
        <v>1</v>
      </c>
    </row>
    <row r="388" spans="1:9" x14ac:dyDescent="0.25">
      <c r="A388" s="4">
        <v>42727</v>
      </c>
      <c r="B388" s="3">
        <v>2</v>
      </c>
      <c r="C388" s="3">
        <v>8</v>
      </c>
      <c r="D388" s="3">
        <v>37</v>
      </c>
      <c r="E388" s="3">
        <v>1</v>
      </c>
      <c r="F388" t="s">
        <v>16</v>
      </c>
      <c r="G388">
        <v>0.05</v>
      </c>
    </row>
    <row r="389" spans="1:9" x14ac:dyDescent="0.25">
      <c r="A389" s="4">
        <v>42727</v>
      </c>
      <c r="B389" s="3">
        <v>2</v>
      </c>
      <c r="C389" s="3">
        <v>8</v>
      </c>
      <c r="D389" s="3">
        <v>38</v>
      </c>
      <c r="E389" s="3">
        <v>1</v>
      </c>
    </row>
    <row r="390" spans="1:9" x14ac:dyDescent="0.25">
      <c r="A390" s="4">
        <v>42727</v>
      </c>
      <c r="B390" s="3">
        <v>2</v>
      </c>
      <c r="C390" s="3">
        <v>8</v>
      </c>
      <c r="D390" s="3">
        <v>39</v>
      </c>
      <c r="E390" s="3">
        <v>1</v>
      </c>
      <c r="F390" t="s">
        <v>16</v>
      </c>
      <c r="G390">
        <v>0.2</v>
      </c>
    </row>
    <row r="391" spans="1:9" x14ac:dyDescent="0.25">
      <c r="A391" s="4">
        <v>42727</v>
      </c>
      <c r="B391" s="3">
        <v>2</v>
      </c>
      <c r="C391" s="3">
        <v>8</v>
      </c>
      <c r="D391" s="3">
        <v>40</v>
      </c>
      <c r="E391" s="3">
        <v>1</v>
      </c>
      <c r="F391" t="s">
        <v>16</v>
      </c>
      <c r="G391">
        <v>0.1</v>
      </c>
    </row>
    <row r="392" spans="1:9" x14ac:dyDescent="0.25">
      <c r="A392" s="4">
        <v>42727</v>
      </c>
      <c r="B392" s="3">
        <v>2</v>
      </c>
      <c r="C392" s="3">
        <v>8</v>
      </c>
      <c r="D392" s="3">
        <v>41</v>
      </c>
      <c r="E392" s="3">
        <v>1</v>
      </c>
    </row>
    <row r="393" spans="1:9" x14ac:dyDescent="0.25">
      <c r="A393" s="4">
        <v>42727</v>
      </c>
      <c r="B393" s="3">
        <v>2</v>
      </c>
      <c r="C393" s="3">
        <v>8</v>
      </c>
      <c r="D393" s="3">
        <v>42</v>
      </c>
      <c r="E393" s="3">
        <v>1</v>
      </c>
      <c r="F393" t="s">
        <v>16</v>
      </c>
      <c r="G393">
        <v>0.2</v>
      </c>
      <c r="H393" t="s">
        <v>38</v>
      </c>
      <c r="I393">
        <v>0.1</v>
      </c>
    </row>
    <row r="394" spans="1:9" x14ac:dyDescent="0.25">
      <c r="A394" s="4">
        <v>42727</v>
      </c>
      <c r="B394" s="3">
        <v>2</v>
      </c>
      <c r="C394" s="3">
        <v>8</v>
      </c>
      <c r="D394" s="3">
        <v>43</v>
      </c>
      <c r="E394" s="3">
        <v>1</v>
      </c>
    </row>
    <row r="395" spans="1:9" x14ac:dyDescent="0.25">
      <c r="A395" s="4">
        <v>42727</v>
      </c>
      <c r="B395" s="3">
        <v>2</v>
      </c>
      <c r="C395" s="3">
        <v>8</v>
      </c>
      <c r="D395" s="3">
        <v>44</v>
      </c>
      <c r="E395" s="3">
        <v>1</v>
      </c>
      <c r="F395" t="s">
        <v>38</v>
      </c>
      <c r="G395">
        <v>0.05</v>
      </c>
    </row>
    <row r="396" spans="1:9" x14ac:dyDescent="0.25">
      <c r="A396" s="4">
        <v>42727</v>
      </c>
      <c r="B396" s="3">
        <v>2</v>
      </c>
      <c r="C396" s="3">
        <v>8</v>
      </c>
      <c r="D396" s="3">
        <v>45</v>
      </c>
      <c r="E396" s="3">
        <v>1</v>
      </c>
      <c r="F396" t="s">
        <v>16</v>
      </c>
      <c r="G396">
        <v>0.1</v>
      </c>
    </row>
    <row r="397" spans="1:9" x14ac:dyDescent="0.25">
      <c r="A397" s="4">
        <v>42727</v>
      </c>
      <c r="B397" s="3">
        <v>2</v>
      </c>
      <c r="C397" s="3">
        <v>8</v>
      </c>
      <c r="D397" s="3">
        <v>46</v>
      </c>
      <c r="E397" s="3">
        <v>1</v>
      </c>
      <c r="F397" t="s">
        <v>16</v>
      </c>
      <c r="G397">
        <v>0.1</v>
      </c>
    </row>
    <row r="398" spans="1:9" x14ac:dyDescent="0.25">
      <c r="A398" s="4">
        <v>42727</v>
      </c>
      <c r="B398" s="3">
        <v>2</v>
      </c>
      <c r="C398" s="3">
        <v>8</v>
      </c>
      <c r="D398" s="3">
        <v>47</v>
      </c>
      <c r="E398" s="3">
        <v>1</v>
      </c>
      <c r="F398" t="s">
        <v>16</v>
      </c>
      <c r="G398">
        <v>0.05</v>
      </c>
    </row>
    <row r="399" spans="1:9" x14ac:dyDescent="0.25">
      <c r="A399" s="4">
        <v>42727</v>
      </c>
      <c r="B399" s="3">
        <v>2</v>
      </c>
      <c r="C399" s="3">
        <v>8</v>
      </c>
      <c r="D399" s="3">
        <v>48</v>
      </c>
      <c r="E399" s="3">
        <v>1</v>
      </c>
    </row>
    <row r="400" spans="1:9" x14ac:dyDescent="0.25">
      <c r="A400" s="4">
        <v>42727</v>
      </c>
      <c r="B400" s="3">
        <v>2</v>
      </c>
      <c r="C400" s="3">
        <v>8</v>
      </c>
      <c r="D400" s="3">
        <v>49</v>
      </c>
      <c r="E400" s="3">
        <v>1</v>
      </c>
    </row>
    <row r="401" spans="1:11" x14ac:dyDescent="0.25">
      <c r="A401" s="4">
        <v>42727</v>
      </c>
      <c r="B401" s="3">
        <v>2</v>
      </c>
      <c r="C401" s="3">
        <v>8</v>
      </c>
      <c r="D401" s="3">
        <v>50</v>
      </c>
      <c r="E401" s="3">
        <v>1</v>
      </c>
      <c r="F401" t="s">
        <v>39</v>
      </c>
      <c r="G401">
        <v>0.1</v>
      </c>
    </row>
    <row r="402" spans="1:11" x14ac:dyDescent="0.25">
      <c r="A402" s="4">
        <v>42725</v>
      </c>
      <c r="B402" s="3">
        <v>3</v>
      </c>
      <c r="C402" s="3">
        <v>9</v>
      </c>
      <c r="D402" s="3">
        <v>1</v>
      </c>
      <c r="E402" s="3">
        <v>1</v>
      </c>
      <c r="F402" t="s">
        <v>18</v>
      </c>
      <c r="G402">
        <v>10</v>
      </c>
      <c r="H402" t="s">
        <v>18</v>
      </c>
      <c r="I402">
        <v>15</v>
      </c>
    </row>
    <row r="403" spans="1:11" x14ac:dyDescent="0.25">
      <c r="A403" s="4">
        <v>42725</v>
      </c>
      <c r="B403" s="3">
        <v>3</v>
      </c>
      <c r="C403" s="3">
        <v>9</v>
      </c>
      <c r="D403" s="3">
        <v>2</v>
      </c>
      <c r="E403" s="3">
        <v>1</v>
      </c>
      <c r="F403" t="s">
        <v>35</v>
      </c>
      <c r="G403">
        <v>0.1</v>
      </c>
      <c r="H403" t="s">
        <v>15</v>
      </c>
    </row>
    <row r="404" spans="1:11" x14ac:dyDescent="0.25">
      <c r="A404" s="4">
        <v>42725</v>
      </c>
      <c r="B404" s="3">
        <v>3</v>
      </c>
      <c r="C404" s="3">
        <v>9</v>
      </c>
      <c r="D404" s="3">
        <v>3</v>
      </c>
      <c r="E404" s="3">
        <v>1</v>
      </c>
      <c r="F404" t="s">
        <v>15</v>
      </c>
    </row>
    <row r="405" spans="1:11" x14ac:dyDescent="0.25">
      <c r="A405" s="4">
        <v>42725</v>
      </c>
      <c r="B405" s="3">
        <v>3</v>
      </c>
      <c r="C405" s="3">
        <v>9</v>
      </c>
      <c r="D405" s="3">
        <v>4</v>
      </c>
      <c r="E405" s="3">
        <v>1</v>
      </c>
      <c r="F405" t="s">
        <v>18</v>
      </c>
      <c r="G405">
        <v>10</v>
      </c>
      <c r="H405" t="s">
        <v>18</v>
      </c>
      <c r="I405">
        <v>18</v>
      </c>
    </row>
    <row r="406" spans="1:11" x14ac:dyDescent="0.25">
      <c r="A406" s="4">
        <v>42725</v>
      </c>
      <c r="B406" s="3">
        <v>3</v>
      </c>
      <c r="C406" s="3">
        <v>9</v>
      </c>
      <c r="D406" s="3">
        <v>5</v>
      </c>
      <c r="E406" s="3">
        <v>1</v>
      </c>
      <c r="F406" t="s">
        <v>15</v>
      </c>
    </row>
    <row r="407" spans="1:11" x14ac:dyDescent="0.25">
      <c r="A407" s="4">
        <v>42725</v>
      </c>
      <c r="B407" s="3">
        <v>3</v>
      </c>
      <c r="C407" s="3">
        <v>9</v>
      </c>
      <c r="D407" s="3">
        <v>6</v>
      </c>
      <c r="E407" s="3">
        <v>1</v>
      </c>
      <c r="F407" t="s">
        <v>26</v>
      </c>
      <c r="G407">
        <v>0.01</v>
      </c>
      <c r="H407" t="s">
        <v>15</v>
      </c>
    </row>
    <row r="408" spans="1:11" x14ac:dyDescent="0.25">
      <c r="A408" s="4">
        <v>42725</v>
      </c>
      <c r="B408" s="3">
        <v>3</v>
      </c>
      <c r="C408" s="3">
        <v>9</v>
      </c>
      <c r="D408" s="3">
        <v>7</v>
      </c>
      <c r="E408" s="3">
        <v>1</v>
      </c>
      <c r="F408" t="s">
        <v>15</v>
      </c>
    </row>
    <row r="409" spans="1:11" x14ac:dyDescent="0.25">
      <c r="A409" s="4">
        <v>42725</v>
      </c>
      <c r="B409" s="3">
        <v>3</v>
      </c>
      <c r="C409" s="3">
        <v>9</v>
      </c>
      <c r="D409" s="3">
        <v>8</v>
      </c>
      <c r="E409" s="3">
        <v>1</v>
      </c>
      <c r="F409" t="s">
        <v>26</v>
      </c>
      <c r="G409">
        <v>0.3</v>
      </c>
    </row>
    <row r="410" spans="1:11" x14ac:dyDescent="0.25">
      <c r="A410" s="4">
        <v>42725</v>
      </c>
      <c r="B410" s="3">
        <v>3</v>
      </c>
      <c r="C410" s="3">
        <v>9</v>
      </c>
      <c r="D410" s="3">
        <v>9</v>
      </c>
      <c r="E410" s="3">
        <v>1</v>
      </c>
      <c r="F410" t="s">
        <v>26</v>
      </c>
      <c r="G410">
        <v>0.4</v>
      </c>
      <c r="H410" t="s">
        <v>26</v>
      </c>
      <c r="I410">
        <v>1.5</v>
      </c>
      <c r="J410" t="s">
        <v>18</v>
      </c>
      <c r="K410">
        <v>15</v>
      </c>
    </row>
    <row r="411" spans="1:11" x14ac:dyDescent="0.25">
      <c r="A411" s="4">
        <v>42725</v>
      </c>
      <c r="B411" s="3">
        <v>3</v>
      </c>
      <c r="C411" s="3">
        <v>9</v>
      </c>
      <c r="D411" s="3">
        <v>10</v>
      </c>
      <c r="E411" s="3">
        <v>1</v>
      </c>
      <c r="F411" t="s">
        <v>15</v>
      </c>
    </row>
    <row r="412" spans="1:11" x14ac:dyDescent="0.25">
      <c r="A412" s="4">
        <v>42725</v>
      </c>
      <c r="B412" s="3">
        <v>3</v>
      </c>
      <c r="C412" s="3">
        <v>9</v>
      </c>
      <c r="D412" s="3">
        <v>11</v>
      </c>
      <c r="E412" s="3">
        <v>1</v>
      </c>
      <c r="F412" t="s">
        <v>35</v>
      </c>
      <c r="G412">
        <v>0.05</v>
      </c>
      <c r="H412" t="s">
        <v>18</v>
      </c>
      <c r="I412">
        <v>15</v>
      </c>
    </row>
    <row r="413" spans="1:11" x14ac:dyDescent="0.25">
      <c r="A413" s="4">
        <v>42725</v>
      </c>
      <c r="B413" s="3">
        <v>3</v>
      </c>
      <c r="C413" s="3">
        <v>9</v>
      </c>
      <c r="D413" s="3">
        <v>12</v>
      </c>
      <c r="E413" s="3">
        <v>1</v>
      </c>
      <c r="F413" t="s">
        <v>26</v>
      </c>
      <c r="G413">
        <v>0.3</v>
      </c>
      <c r="H413" t="s">
        <v>18</v>
      </c>
      <c r="I413">
        <v>10</v>
      </c>
    </row>
    <row r="414" spans="1:11" x14ac:dyDescent="0.25">
      <c r="A414" s="4">
        <v>42725</v>
      </c>
      <c r="B414" s="3">
        <v>3</v>
      </c>
      <c r="C414" s="3">
        <v>9</v>
      </c>
      <c r="D414" s="3">
        <v>13</v>
      </c>
      <c r="E414" s="3">
        <v>1</v>
      </c>
      <c r="F414" t="s">
        <v>26</v>
      </c>
      <c r="G414">
        <v>0.5</v>
      </c>
      <c r="H414" t="s">
        <v>18</v>
      </c>
      <c r="I414">
        <v>8</v>
      </c>
    </row>
    <row r="415" spans="1:11" x14ac:dyDescent="0.25">
      <c r="A415" s="4">
        <v>42725</v>
      </c>
      <c r="B415" s="3">
        <v>3</v>
      </c>
      <c r="C415" s="3">
        <v>9</v>
      </c>
      <c r="D415" s="3">
        <v>14</v>
      </c>
      <c r="E415" s="3">
        <v>1</v>
      </c>
      <c r="F415" t="s">
        <v>40</v>
      </c>
      <c r="G415">
        <v>0.05</v>
      </c>
      <c r="H415" t="s">
        <v>26</v>
      </c>
      <c r="I415">
        <v>0.5</v>
      </c>
      <c r="J415" t="s">
        <v>18</v>
      </c>
      <c r="K415">
        <v>15</v>
      </c>
    </row>
    <row r="416" spans="1:11" x14ac:dyDescent="0.25">
      <c r="A416" s="4">
        <v>42725</v>
      </c>
      <c r="B416" s="3">
        <v>3</v>
      </c>
      <c r="C416" s="3">
        <v>9</v>
      </c>
      <c r="D416" s="3">
        <v>15</v>
      </c>
      <c r="E416" s="3">
        <v>1</v>
      </c>
      <c r="F416" t="s">
        <v>26</v>
      </c>
      <c r="G416">
        <v>0.6</v>
      </c>
      <c r="H416" t="s">
        <v>26</v>
      </c>
      <c r="I416">
        <v>0.1</v>
      </c>
      <c r="J416" t="s">
        <v>15</v>
      </c>
    </row>
    <row r="417" spans="1:11" x14ac:dyDescent="0.25">
      <c r="A417" s="4">
        <v>42725</v>
      </c>
      <c r="B417" s="3">
        <v>3</v>
      </c>
      <c r="C417" s="3">
        <v>9</v>
      </c>
      <c r="D417" s="3">
        <v>16</v>
      </c>
      <c r="E417" s="3">
        <v>1</v>
      </c>
      <c r="F417" t="s">
        <v>26</v>
      </c>
      <c r="G417">
        <v>0.4</v>
      </c>
      <c r="H417" t="s">
        <v>26</v>
      </c>
      <c r="I417">
        <v>0.6</v>
      </c>
      <c r="J417" t="s">
        <v>15</v>
      </c>
    </row>
    <row r="418" spans="1:11" x14ac:dyDescent="0.25">
      <c r="A418" s="4">
        <v>42725</v>
      </c>
      <c r="B418" s="3">
        <v>3</v>
      </c>
      <c r="C418" s="3">
        <v>9</v>
      </c>
      <c r="D418" s="3">
        <v>17</v>
      </c>
      <c r="E418" s="3">
        <v>3</v>
      </c>
      <c r="F418" t="s">
        <v>18</v>
      </c>
      <c r="G418">
        <v>14</v>
      </c>
    </row>
    <row r="419" spans="1:11" x14ac:dyDescent="0.25">
      <c r="A419" s="4">
        <v>42725</v>
      </c>
      <c r="B419" s="3">
        <v>3</v>
      </c>
      <c r="C419" s="3">
        <v>9</v>
      </c>
      <c r="D419" s="3">
        <v>18</v>
      </c>
      <c r="E419" s="3">
        <v>1</v>
      </c>
      <c r="F419" t="s">
        <v>25</v>
      </c>
      <c r="G419">
        <v>0.1</v>
      </c>
      <c r="H419" t="s">
        <v>26</v>
      </c>
      <c r="I419">
        <v>0.2</v>
      </c>
      <c r="J419" t="s">
        <v>15</v>
      </c>
    </row>
    <row r="420" spans="1:11" x14ac:dyDescent="0.25">
      <c r="A420" s="4">
        <v>42725</v>
      </c>
      <c r="B420" s="3">
        <v>3</v>
      </c>
      <c r="C420" s="3">
        <v>9</v>
      </c>
      <c r="D420" s="3">
        <v>19</v>
      </c>
      <c r="E420" s="3">
        <v>3</v>
      </c>
    </row>
    <row r="421" spans="1:11" x14ac:dyDescent="0.25">
      <c r="A421" s="4">
        <v>42725</v>
      </c>
      <c r="B421" s="3">
        <v>3</v>
      </c>
      <c r="C421" s="3">
        <v>9</v>
      </c>
      <c r="D421" s="3">
        <v>20</v>
      </c>
      <c r="E421" s="3">
        <v>2</v>
      </c>
      <c r="F421" t="s">
        <v>18</v>
      </c>
      <c r="G421">
        <v>13</v>
      </c>
    </row>
    <row r="422" spans="1:11" x14ac:dyDescent="0.25">
      <c r="A422" s="4">
        <v>42725</v>
      </c>
      <c r="B422" s="3">
        <v>3</v>
      </c>
      <c r="C422" s="3">
        <v>9</v>
      </c>
      <c r="D422" s="3">
        <v>21</v>
      </c>
      <c r="E422" s="3">
        <v>3</v>
      </c>
      <c r="F422" t="s">
        <v>15</v>
      </c>
    </row>
    <row r="423" spans="1:11" x14ac:dyDescent="0.25">
      <c r="A423" s="4">
        <v>42725</v>
      </c>
      <c r="B423" s="3">
        <v>3</v>
      </c>
      <c r="C423" s="3">
        <v>9</v>
      </c>
      <c r="D423" s="3">
        <v>22</v>
      </c>
      <c r="E423" s="3">
        <v>1</v>
      </c>
      <c r="F423" t="s">
        <v>16</v>
      </c>
      <c r="G423">
        <v>0.1</v>
      </c>
      <c r="H423" t="s">
        <v>26</v>
      </c>
      <c r="I423">
        <v>0.3</v>
      </c>
      <c r="J423" t="s">
        <v>53</v>
      </c>
      <c r="K423">
        <v>12</v>
      </c>
    </row>
    <row r="424" spans="1:11" x14ac:dyDescent="0.25">
      <c r="A424" s="4">
        <v>42725</v>
      </c>
      <c r="B424" s="3">
        <v>3</v>
      </c>
      <c r="C424" s="3">
        <v>9</v>
      </c>
      <c r="D424" s="3">
        <v>23</v>
      </c>
      <c r="E424" s="3">
        <v>1</v>
      </c>
      <c r="F424" t="s">
        <v>26</v>
      </c>
      <c r="G424">
        <v>0.5</v>
      </c>
      <c r="H424" t="s">
        <v>54</v>
      </c>
      <c r="I424">
        <v>8</v>
      </c>
    </row>
    <row r="425" spans="1:11" x14ac:dyDescent="0.25">
      <c r="A425" s="4">
        <v>42725</v>
      </c>
      <c r="B425" s="3">
        <v>3</v>
      </c>
      <c r="C425" s="3">
        <v>9</v>
      </c>
      <c r="D425" s="3">
        <v>24</v>
      </c>
      <c r="E425" s="3">
        <v>1</v>
      </c>
      <c r="F425" t="s">
        <v>26</v>
      </c>
      <c r="G425">
        <v>0.3</v>
      </c>
      <c r="H425" t="s">
        <v>54</v>
      </c>
      <c r="I425">
        <v>8</v>
      </c>
    </row>
    <row r="426" spans="1:11" x14ac:dyDescent="0.25">
      <c r="A426" s="4">
        <v>42725</v>
      </c>
      <c r="B426" s="3">
        <v>3</v>
      </c>
      <c r="C426" s="3">
        <v>9</v>
      </c>
      <c r="D426" s="3">
        <v>25</v>
      </c>
      <c r="E426" s="3">
        <v>1</v>
      </c>
      <c r="F426" t="s">
        <v>26</v>
      </c>
      <c r="G426">
        <v>0.1</v>
      </c>
      <c r="H426" t="s">
        <v>26</v>
      </c>
      <c r="I426">
        <v>0.5</v>
      </c>
    </row>
    <row r="427" spans="1:11" x14ac:dyDescent="0.25">
      <c r="A427" s="4">
        <v>42725</v>
      </c>
      <c r="B427" s="3">
        <v>3</v>
      </c>
      <c r="C427" s="3">
        <v>9</v>
      </c>
      <c r="D427" s="3">
        <v>26</v>
      </c>
      <c r="E427" s="3">
        <v>1</v>
      </c>
      <c r="F427" t="s">
        <v>26</v>
      </c>
      <c r="G427">
        <v>0.6</v>
      </c>
    </row>
    <row r="428" spans="1:11" x14ac:dyDescent="0.25">
      <c r="A428" s="4">
        <v>42725</v>
      </c>
      <c r="B428" s="3">
        <v>3</v>
      </c>
      <c r="C428" s="3">
        <v>9</v>
      </c>
      <c r="D428" s="3">
        <v>27</v>
      </c>
      <c r="E428" s="3">
        <v>1</v>
      </c>
      <c r="F428" t="s">
        <v>35</v>
      </c>
      <c r="G428">
        <v>0.3</v>
      </c>
    </row>
    <row r="429" spans="1:11" x14ac:dyDescent="0.25">
      <c r="A429" s="4">
        <v>42725</v>
      </c>
      <c r="B429" s="3">
        <v>3</v>
      </c>
      <c r="C429" s="3">
        <v>9</v>
      </c>
      <c r="D429" s="3">
        <v>28</v>
      </c>
      <c r="E429" s="3">
        <v>1</v>
      </c>
      <c r="F429" t="s">
        <v>26</v>
      </c>
      <c r="G429">
        <v>0.3</v>
      </c>
    </row>
    <row r="430" spans="1:11" x14ac:dyDescent="0.25">
      <c r="A430" s="4">
        <v>42725</v>
      </c>
      <c r="B430" s="3">
        <v>3</v>
      </c>
      <c r="C430" s="3">
        <v>9</v>
      </c>
      <c r="D430" s="3">
        <v>29</v>
      </c>
      <c r="E430" s="3">
        <v>1</v>
      </c>
      <c r="F430" t="s">
        <v>35</v>
      </c>
      <c r="G430">
        <v>0.1</v>
      </c>
      <c r="H430" t="s">
        <v>54</v>
      </c>
      <c r="I430">
        <v>8</v>
      </c>
    </row>
    <row r="431" spans="1:11" x14ac:dyDescent="0.25">
      <c r="A431" s="4">
        <v>42725</v>
      </c>
      <c r="B431" s="3">
        <v>3</v>
      </c>
      <c r="C431" s="3">
        <v>9</v>
      </c>
      <c r="D431" s="3">
        <v>30</v>
      </c>
      <c r="E431" s="3">
        <v>1</v>
      </c>
      <c r="F431" t="s">
        <v>46</v>
      </c>
      <c r="G431">
        <v>0.05</v>
      </c>
      <c r="H431" t="s">
        <v>29</v>
      </c>
      <c r="I431">
        <v>0.05</v>
      </c>
      <c r="J431" t="s">
        <v>53</v>
      </c>
      <c r="K431">
        <v>3</v>
      </c>
    </row>
    <row r="432" spans="1:11" x14ac:dyDescent="0.25">
      <c r="A432" s="4">
        <v>42725</v>
      </c>
      <c r="B432" s="3">
        <v>3</v>
      </c>
      <c r="C432" s="3">
        <v>9</v>
      </c>
      <c r="D432" s="3">
        <v>31</v>
      </c>
      <c r="E432" s="3">
        <v>1</v>
      </c>
      <c r="F432" t="s">
        <v>32</v>
      </c>
      <c r="G432">
        <v>0.01</v>
      </c>
      <c r="H432" t="s">
        <v>54</v>
      </c>
      <c r="I432">
        <v>8</v>
      </c>
    </row>
    <row r="433" spans="1:10" x14ac:dyDescent="0.25">
      <c r="A433" s="4">
        <v>42725</v>
      </c>
      <c r="B433" s="3">
        <v>3</v>
      </c>
      <c r="C433" s="3">
        <v>9</v>
      </c>
      <c r="D433" s="3">
        <v>32</v>
      </c>
      <c r="E433" s="3">
        <v>1</v>
      </c>
      <c r="F433" t="s">
        <v>54</v>
      </c>
      <c r="G433">
        <v>10</v>
      </c>
    </row>
    <row r="434" spans="1:10" x14ac:dyDescent="0.25">
      <c r="A434" s="4">
        <v>42725</v>
      </c>
      <c r="B434" s="3">
        <v>3</v>
      </c>
      <c r="C434" s="3">
        <v>9</v>
      </c>
      <c r="D434" s="3">
        <v>33</v>
      </c>
      <c r="E434" s="3">
        <v>1</v>
      </c>
      <c r="F434" t="s">
        <v>43</v>
      </c>
      <c r="G434">
        <v>5</v>
      </c>
      <c r="H434" t="s">
        <v>15</v>
      </c>
    </row>
    <row r="435" spans="1:10" x14ac:dyDescent="0.25">
      <c r="A435" s="4">
        <v>42725</v>
      </c>
      <c r="B435" s="3">
        <v>3</v>
      </c>
      <c r="C435" s="3">
        <v>9</v>
      </c>
      <c r="D435" s="3">
        <v>34</v>
      </c>
      <c r="E435" s="3">
        <v>1</v>
      </c>
      <c r="F435" t="s">
        <v>46</v>
      </c>
      <c r="G435">
        <v>0.05</v>
      </c>
    </row>
    <row r="436" spans="1:10" x14ac:dyDescent="0.25">
      <c r="A436" s="4">
        <v>42725</v>
      </c>
      <c r="B436" s="3">
        <v>3</v>
      </c>
      <c r="C436" s="3">
        <v>9</v>
      </c>
      <c r="D436" s="3">
        <v>35</v>
      </c>
      <c r="E436" s="3">
        <v>1</v>
      </c>
      <c r="F436" t="s">
        <v>35</v>
      </c>
      <c r="G436">
        <v>0.1</v>
      </c>
    </row>
    <row r="437" spans="1:10" x14ac:dyDescent="0.25">
      <c r="A437" s="4">
        <v>42725</v>
      </c>
      <c r="B437" s="3">
        <v>3</v>
      </c>
      <c r="C437" s="3">
        <v>9</v>
      </c>
      <c r="D437" s="3">
        <v>36</v>
      </c>
      <c r="E437" s="3">
        <v>1</v>
      </c>
      <c r="F437" t="s">
        <v>35</v>
      </c>
      <c r="G437">
        <v>0.3</v>
      </c>
    </row>
    <row r="438" spans="1:10" x14ac:dyDescent="0.25">
      <c r="A438" s="4">
        <v>42725</v>
      </c>
      <c r="B438" s="3">
        <v>3</v>
      </c>
      <c r="C438" s="3">
        <v>9</v>
      </c>
      <c r="D438" s="3">
        <v>37</v>
      </c>
      <c r="E438" s="3">
        <v>1</v>
      </c>
      <c r="F438" t="s">
        <v>35</v>
      </c>
      <c r="G438">
        <v>0.3</v>
      </c>
      <c r="H438" t="s">
        <v>26</v>
      </c>
      <c r="I438">
        <v>0.3</v>
      </c>
      <c r="J438" t="s">
        <v>15</v>
      </c>
    </row>
    <row r="439" spans="1:10" x14ac:dyDescent="0.25">
      <c r="A439" s="4">
        <v>42725</v>
      </c>
      <c r="B439" s="3">
        <v>3</v>
      </c>
      <c r="C439" s="3">
        <v>9</v>
      </c>
      <c r="D439" s="3">
        <v>38</v>
      </c>
      <c r="E439" s="3">
        <v>1</v>
      </c>
      <c r="F439" t="s">
        <v>26</v>
      </c>
      <c r="G439">
        <v>0.4</v>
      </c>
      <c r="H439" t="s">
        <v>15</v>
      </c>
    </row>
    <row r="440" spans="1:10" x14ac:dyDescent="0.25">
      <c r="A440" s="4">
        <v>42725</v>
      </c>
      <c r="B440" s="3">
        <v>3</v>
      </c>
      <c r="C440" s="3">
        <v>9</v>
      </c>
      <c r="D440" s="3">
        <v>39</v>
      </c>
      <c r="E440" s="3">
        <v>1</v>
      </c>
      <c r="F440" t="s">
        <v>15</v>
      </c>
    </row>
    <row r="441" spans="1:10" x14ac:dyDescent="0.25">
      <c r="A441" s="4">
        <v>42725</v>
      </c>
      <c r="B441" s="3">
        <v>3</v>
      </c>
      <c r="C441" s="3">
        <v>9</v>
      </c>
      <c r="D441" s="3">
        <v>40</v>
      </c>
      <c r="E441" s="3">
        <v>1</v>
      </c>
      <c r="F441" t="s">
        <v>46</v>
      </c>
      <c r="G441">
        <v>0.1</v>
      </c>
      <c r="H441" t="s">
        <v>15</v>
      </c>
    </row>
    <row r="442" spans="1:10" x14ac:dyDescent="0.25">
      <c r="A442" s="4">
        <v>42725</v>
      </c>
      <c r="B442" s="3">
        <v>3</v>
      </c>
      <c r="C442" s="3">
        <v>9</v>
      </c>
      <c r="D442" s="3">
        <v>41</v>
      </c>
      <c r="E442" s="3">
        <v>1</v>
      </c>
      <c r="F442" t="s">
        <v>35</v>
      </c>
      <c r="G442">
        <v>0.05</v>
      </c>
      <c r="H442" t="s">
        <v>43</v>
      </c>
      <c r="I442">
        <v>0.3</v>
      </c>
      <c r="J442" t="s">
        <v>15</v>
      </c>
    </row>
    <row r="443" spans="1:10" x14ac:dyDescent="0.25">
      <c r="A443" s="4">
        <v>42725</v>
      </c>
      <c r="B443" s="3">
        <v>3</v>
      </c>
      <c r="C443" s="3">
        <v>9</v>
      </c>
      <c r="D443" s="3">
        <v>42</v>
      </c>
      <c r="E443" s="3">
        <v>1</v>
      </c>
      <c r="F443" t="s">
        <v>26</v>
      </c>
      <c r="G443">
        <v>0.1</v>
      </c>
    </row>
    <row r="444" spans="1:10" x14ac:dyDescent="0.25">
      <c r="A444" s="4">
        <v>42725</v>
      </c>
      <c r="B444" s="3">
        <v>3</v>
      </c>
      <c r="C444" s="3">
        <v>9</v>
      </c>
      <c r="D444" s="3">
        <v>43</v>
      </c>
      <c r="E444" s="3">
        <v>1</v>
      </c>
      <c r="F444" t="s">
        <v>46</v>
      </c>
      <c r="G444">
        <v>0.05</v>
      </c>
    </row>
    <row r="445" spans="1:10" x14ac:dyDescent="0.25">
      <c r="A445" s="4">
        <v>42725</v>
      </c>
      <c r="B445" s="3">
        <v>3</v>
      </c>
      <c r="C445" s="3">
        <v>9</v>
      </c>
      <c r="D445" s="3">
        <v>44</v>
      </c>
      <c r="E445" s="3">
        <v>1</v>
      </c>
      <c r="F445" t="s">
        <v>35</v>
      </c>
      <c r="G445">
        <v>0.1</v>
      </c>
      <c r="H445" t="s">
        <v>26</v>
      </c>
      <c r="I445">
        <v>0.3</v>
      </c>
    </row>
    <row r="446" spans="1:10" x14ac:dyDescent="0.25">
      <c r="A446" s="4">
        <v>42725</v>
      </c>
      <c r="B446" s="3">
        <v>3</v>
      </c>
      <c r="C446" s="3">
        <v>9</v>
      </c>
      <c r="D446" s="3">
        <v>45</v>
      </c>
      <c r="E446" s="3">
        <v>1</v>
      </c>
      <c r="F446" t="s">
        <v>26</v>
      </c>
      <c r="G446">
        <v>0.05</v>
      </c>
      <c r="H446" t="s">
        <v>26</v>
      </c>
      <c r="I446">
        <v>0.4</v>
      </c>
      <c r="J446" t="s">
        <v>15</v>
      </c>
    </row>
    <row r="447" spans="1:10" x14ac:dyDescent="0.25">
      <c r="A447" s="4">
        <v>42725</v>
      </c>
      <c r="B447" s="3">
        <v>3</v>
      </c>
      <c r="C447" s="3">
        <v>9</v>
      </c>
      <c r="D447" s="3">
        <v>46</v>
      </c>
      <c r="E447" s="3">
        <v>1</v>
      </c>
      <c r="F447" t="s">
        <v>15</v>
      </c>
    </row>
    <row r="448" spans="1:10" x14ac:dyDescent="0.25">
      <c r="A448" s="4">
        <v>42725</v>
      </c>
      <c r="B448" s="3">
        <v>3</v>
      </c>
      <c r="C448" s="3">
        <v>9</v>
      </c>
      <c r="D448" s="3">
        <v>47</v>
      </c>
      <c r="E448" s="3">
        <v>1</v>
      </c>
      <c r="F448" t="s">
        <v>26</v>
      </c>
      <c r="G448">
        <v>0.05</v>
      </c>
      <c r="H448" t="s">
        <v>15</v>
      </c>
    </row>
    <row r="449" spans="1:9" x14ac:dyDescent="0.25">
      <c r="A449" s="4">
        <v>42725</v>
      </c>
      <c r="B449" s="3">
        <v>3</v>
      </c>
      <c r="C449" s="3">
        <v>9</v>
      </c>
      <c r="D449" s="3">
        <v>48</v>
      </c>
      <c r="E449" s="3">
        <v>2</v>
      </c>
      <c r="F449" t="s">
        <v>18</v>
      </c>
      <c r="G449">
        <v>15</v>
      </c>
    </row>
    <row r="450" spans="1:9" x14ac:dyDescent="0.25">
      <c r="A450" s="4">
        <v>42725</v>
      </c>
      <c r="B450" s="3">
        <v>3</v>
      </c>
      <c r="C450" s="3">
        <v>9</v>
      </c>
      <c r="D450" s="3">
        <v>49</v>
      </c>
      <c r="E450" s="3">
        <v>1</v>
      </c>
      <c r="F450" t="s">
        <v>18</v>
      </c>
      <c r="G450">
        <v>15</v>
      </c>
    </row>
    <row r="451" spans="1:9" x14ac:dyDescent="0.25">
      <c r="A451" s="4">
        <v>42725</v>
      </c>
      <c r="B451" s="3">
        <v>3</v>
      </c>
      <c r="C451" s="3">
        <v>9</v>
      </c>
      <c r="D451" s="3">
        <v>50</v>
      </c>
      <c r="E451" s="3">
        <v>1</v>
      </c>
      <c r="F451" t="s">
        <v>18</v>
      </c>
      <c r="G451">
        <v>15</v>
      </c>
    </row>
    <row r="452" spans="1:9" x14ac:dyDescent="0.25">
      <c r="A452" s="2">
        <v>42725</v>
      </c>
      <c r="B452">
        <v>3</v>
      </c>
      <c r="C452">
        <v>10</v>
      </c>
      <c r="D452">
        <v>1</v>
      </c>
      <c r="E452">
        <v>1</v>
      </c>
      <c r="F452" t="s">
        <v>41</v>
      </c>
      <c r="G452">
        <v>0.01</v>
      </c>
      <c r="H452" t="s">
        <v>42</v>
      </c>
      <c r="I452">
        <v>0.05</v>
      </c>
    </row>
    <row r="453" spans="1:9" x14ac:dyDescent="0.25">
      <c r="A453" s="2">
        <v>42725</v>
      </c>
      <c r="B453">
        <v>3</v>
      </c>
      <c r="C453">
        <v>10</v>
      </c>
      <c r="D453">
        <v>2</v>
      </c>
      <c r="E453">
        <v>1</v>
      </c>
    </row>
    <row r="454" spans="1:9" x14ac:dyDescent="0.25">
      <c r="A454" s="2">
        <v>42725</v>
      </c>
      <c r="B454">
        <v>3</v>
      </c>
      <c r="C454">
        <v>10</v>
      </c>
      <c r="D454">
        <v>3</v>
      </c>
      <c r="E454">
        <v>1</v>
      </c>
    </row>
    <row r="455" spans="1:9" x14ac:dyDescent="0.25">
      <c r="A455" s="2">
        <v>42725</v>
      </c>
      <c r="B455">
        <v>3</v>
      </c>
      <c r="C455">
        <v>10</v>
      </c>
      <c r="D455">
        <v>4</v>
      </c>
      <c r="E455">
        <v>1</v>
      </c>
      <c r="F455" t="s">
        <v>16</v>
      </c>
      <c r="G455">
        <v>0.05</v>
      </c>
    </row>
    <row r="456" spans="1:9" x14ac:dyDescent="0.25">
      <c r="A456" s="2">
        <v>42725</v>
      </c>
      <c r="B456">
        <v>3</v>
      </c>
      <c r="C456">
        <v>10</v>
      </c>
      <c r="D456">
        <v>5</v>
      </c>
      <c r="E456">
        <v>1</v>
      </c>
      <c r="F456" t="s">
        <v>43</v>
      </c>
      <c r="G456">
        <v>0.2</v>
      </c>
    </row>
    <row r="457" spans="1:9" x14ac:dyDescent="0.25">
      <c r="A457" s="2">
        <v>42725</v>
      </c>
      <c r="B457">
        <v>3</v>
      </c>
      <c r="C457">
        <v>10</v>
      </c>
      <c r="D457">
        <v>6</v>
      </c>
      <c r="E457">
        <v>1</v>
      </c>
      <c r="F457" t="s">
        <v>44</v>
      </c>
      <c r="G457">
        <v>0.4</v>
      </c>
    </row>
    <row r="458" spans="1:9" x14ac:dyDescent="0.25">
      <c r="A458" s="2">
        <v>42725</v>
      </c>
      <c r="B458">
        <v>3</v>
      </c>
      <c r="C458">
        <v>10</v>
      </c>
      <c r="D458">
        <v>7</v>
      </c>
      <c r="E458">
        <v>1</v>
      </c>
      <c r="F458" t="s">
        <v>43</v>
      </c>
      <c r="G458">
        <v>0.4</v>
      </c>
    </row>
    <row r="459" spans="1:9" x14ac:dyDescent="0.25">
      <c r="A459" s="2">
        <v>42725</v>
      </c>
      <c r="B459">
        <v>3</v>
      </c>
      <c r="C459">
        <v>10</v>
      </c>
      <c r="D459">
        <v>8</v>
      </c>
      <c r="E459">
        <v>1</v>
      </c>
      <c r="F459" t="s">
        <v>43</v>
      </c>
      <c r="G459">
        <v>0.3</v>
      </c>
    </row>
    <row r="460" spans="1:9" x14ac:dyDescent="0.25">
      <c r="A460" s="2">
        <v>42725</v>
      </c>
      <c r="B460">
        <v>3</v>
      </c>
      <c r="C460">
        <v>10</v>
      </c>
      <c r="D460">
        <v>9</v>
      </c>
      <c r="E460">
        <v>2</v>
      </c>
    </row>
    <row r="461" spans="1:9" x14ac:dyDescent="0.25">
      <c r="A461" s="2">
        <v>42725</v>
      </c>
      <c r="B461">
        <v>3</v>
      </c>
      <c r="C461">
        <v>10</v>
      </c>
      <c r="D461">
        <v>10</v>
      </c>
      <c r="E461">
        <v>2</v>
      </c>
      <c r="F461" t="s">
        <v>43</v>
      </c>
      <c r="G461">
        <v>0.4</v>
      </c>
    </row>
    <row r="462" spans="1:9" x14ac:dyDescent="0.25">
      <c r="A462" s="2">
        <v>42725</v>
      </c>
      <c r="B462">
        <v>3</v>
      </c>
      <c r="C462">
        <v>10</v>
      </c>
      <c r="D462">
        <v>11</v>
      </c>
      <c r="E462">
        <v>1</v>
      </c>
      <c r="F462" t="s">
        <v>43</v>
      </c>
      <c r="G462">
        <v>0.01</v>
      </c>
    </row>
    <row r="463" spans="1:9" x14ac:dyDescent="0.25">
      <c r="A463" s="2">
        <v>42725</v>
      </c>
      <c r="B463">
        <v>3</v>
      </c>
      <c r="C463">
        <v>10</v>
      </c>
      <c r="D463">
        <v>12</v>
      </c>
      <c r="E463">
        <v>1</v>
      </c>
      <c r="F463" t="s">
        <v>34</v>
      </c>
      <c r="G463">
        <v>0.05</v>
      </c>
    </row>
    <row r="464" spans="1:9" x14ac:dyDescent="0.25">
      <c r="A464" s="2">
        <v>42725</v>
      </c>
      <c r="B464">
        <v>3</v>
      </c>
      <c r="C464">
        <v>10</v>
      </c>
      <c r="D464">
        <v>13</v>
      </c>
      <c r="E464">
        <v>2</v>
      </c>
    </row>
    <row r="465" spans="1:11" x14ac:dyDescent="0.25">
      <c r="A465" s="2">
        <v>42725</v>
      </c>
      <c r="B465">
        <v>3</v>
      </c>
      <c r="C465">
        <v>10</v>
      </c>
      <c r="D465">
        <v>14</v>
      </c>
      <c r="E465">
        <v>2</v>
      </c>
    </row>
    <row r="466" spans="1:11" x14ac:dyDescent="0.25">
      <c r="A466" s="2">
        <v>42725</v>
      </c>
      <c r="B466">
        <v>3</v>
      </c>
      <c r="C466">
        <v>10</v>
      </c>
      <c r="D466">
        <v>15</v>
      </c>
      <c r="E466">
        <v>1</v>
      </c>
    </row>
    <row r="467" spans="1:11" x14ac:dyDescent="0.25">
      <c r="A467" s="2">
        <v>42725</v>
      </c>
      <c r="B467">
        <v>3</v>
      </c>
      <c r="C467">
        <v>10</v>
      </c>
      <c r="D467">
        <v>16</v>
      </c>
      <c r="E467">
        <v>1</v>
      </c>
      <c r="F467" t="s">
        <v>32</v>
      </c>
      <c r="G467">
        <v>0.05</v>
      </c>
      <c r="H467" t="s">
        <v>43</v>
      </c>
      <c r="I467">
        <v>0.3</v>
      </c>
    </row>
    <row r="468" spans="1:11" x14ac:dyDescent="0.25">
      <c r="A468" s="2">
        <v>42725</v>
      </c>
      <c r="B468">
        <v>3</v>
      </c>
      <c r="C468">
        <v>10</v>
      </c>
      <c r="D468">
        <v>17</v>
      </c>
      <c r="E468">
        <v>1</v>
      </c>
      <c r="F468" t="s">
        <v>15</v>
      </c>
    </row>
    <row r="469" spans="1:11" x14ac:dyDescent="0.25">
      <c r="A469" s="2">
        <v>42725</v>
      </c>
      <c r="B469">
        <v>3</v>
      </c>
      <c r="C469">
        <v>10</v>
      </c>
      <c r="D469">
        <v>18</v>
      </c>
      <c r="E469">
        <v>1</v>
      </c>
      <c r="F469" t="s">
        <v>45</v>
      </c>
      <c r="G469">
        <v>0.1</v>
      </c>
      <c r="H469" t="s">
        <v>18</v>
      </c>
      <c r="I469">
        <v>18</v>
      </c>
    </row>
    <row r="470" spans="1:11" x14ac:dyDescent="0.25">
      <c r="A470" s="2">
        <v>42725</v>
      </c>
      <c r="B470">
        <v>3</v>
      </c>
      <c r="C470">
        <v>10</v>
      </c>
      <c r="D470">
        <v>19</v>
      </c>
      <c r="E470">
        <v>1</v>
      </c>
      <c r="F470" t="s">
        <v>15</v>
      </c>
    </row>
    <row r="471" spans="1:11" x14ac:dyDescent="0.25">
      <c r="A471" s="2">
        <v>42725</v>
      </c>
      <c r="B471">
        <v>3</v>
      </c>
      <c r="C471">
        <v>10</v>
      </c>
      <c r="D471">
        <v>20</v>
      </c>
      <c r="E471">
        <v>1</v>
      </c>
      <c r="F471" t="s">
        <v>45</v>
      </c>
      <c r="G471">
        <v>0.01</v>
      </c>
      <c r="H471" t="s">
        <v>15</v>
      </c>
    </row>
    <row r="472" spans="1:11" x14ac:dyDescent="0.25">
      <c r="A472" s="2">
        <v>42725</v>
      </c>
      <c r="B472">
        <v>3</v>
      </c>
      <c r="C472">
        <v>10</v>
      </c>
      <c r="D472">
        <v>21</v>
      </c>
      <c r="E472">
        <v>1</v>
      </c>
      <c r="F472" t="s">
        <v>45</v>
      </c>
      <c r="G472">
        <v>0.01</v>
      </c>
      <c r="H472" t="s">
        <v>15</v>
      </c>
    </row>
    <row r="473" spans="1:11" x14ac:dyDescent="0.25">
      <c r="A473" s="2">
        <v>42725</v>
      </c>
      <c r="B473">
        <v>3</v>
      </c>
      <c r="C473">
        <v>10</v>
      </c>
      <c r="D473">
        <v>22</v>
      </c>
      <c r="E473">
        <v>1</v>
      </c>
      <c r="F473" t="s">
        <v>18</v>
      </c>
      <c r="G473">
        <v>15</v>
      </c>
      <c r="H473" t="s">
        <v>18</v>
      </c>
      <c r="I473">
        <v>20</v>
      </c>
    </row>
    <row r="474" spans="1:11" x14ac:dyDescent="0.25">
      <c r="A474" s="2">
        <v>42725</v>
      </c>
      <c r="B474">
        <v>3</v>
      </c>
      <c r="C474">
        <v>10</v>
      </c>
      <c r="D474">
        <v>23</v>
      </c>
      <c r="E474">
        <v>1</v>
      </c>
      <c r="F474" t="s">
        <v>18</v>
      </c>
      <c r="G474">
        <v>4</v>
      </c>
      <c r="H474" t="s">
        <v>18</v>
      </c>
      <c r="I474">
        <v>18</v>
      </c>
    </row>
    <row r="475" spans="1:11" x14ac:dyDescent="0.25">
      <c r="A475" s="2">
        <v>42725</v>
      </c>
      <c r="B475">
        <v>3</v>
      </c>
      <c r="C475">
        <v>10</v>
      </c>
      <c r="D475">
        <v>24</v>
      </c>
      <c r="E475">
        <v>1</v>
      </c>
      <c r="F475" t="s">
        <v>45</v>
      </c>
      <c r="G475">
        <v>0.05</v>
      </c>
      <c r="H475" t="s">
        <v>18</v>
      </c>
      <c r="I475">
        <v>5</v>
      </c>
      <c r="J475" t="s">
        <v>18</v>
      </c>
      <c r="K475">
        <v>15</v>
      </c>
    </row>
    <row r="476" spans="1:11" x14ac:dyDescent="0.25">
      <c r="A476" s="2">
        <v>42725</v>
      </c>
      <c r="B476">
        <v>3</v>
      </c>
      <c r="C476">
        <v>10</v>
      </c>
      <c r="D476">
        <v>25</v>
      </c>
      <c r="E476">
        <v>1</v>
      </c>
      <c r="F476" t="s">
        <v>18</v>
      </c>
      <c r="G476">
        <v>6</v>
      </c>
      <c r="H476" t="s">
        <v>18</v>
      </c>
      <c r="I476">
        <v>16</v>
      </c>
    </row>
    <row r="477" spans="1:11" x14ac:dyDescent="0.25">
      <c r="A477" s="2">
        <v>42725</v>
      </c>
      <c r="B477">
        <v>3</v>
      </c>
      <c r="C477">
        <v>10</v>
      </c>
      <c r="D477">
        <v>26</v>
      </c>
      <c r="E477">
        <v>1</v>
      </c>
      <c r="F477" t="s">
        <v>18</v>
      </c>
      <c r="G477">
        <v>15</v>
      </c>
    </row>
    <row r="478" spans="1:11" x14ac:dyDescent="0.25">
      <c r="A478" s="2">
        <v>42725</v>
      </c>
      <c r="B478">
        <v>3</v>
      </c>
      <c r="C478">
        <v>10</v>
      </c>
      <c r="D478">
        <v>27</v>
      </c>
      <c r="E478">
        <v>1</v>
      </c>
      <c r="F478" t="s">
        <v>16</v>
      </c>
      <c r="G478">
        <v>0.2</v>
      </c>
      <c r="H478" t="s">
        <v>18</v>
      </c>
      <c r="I478">
        <v>20</v>
      </c>
    </row>
    <row r="479" spans="1:11" x14ac:dyDescent="0.25">
      <c r="A479" s="2">
        <v>42725</v>
      </c>
      <c r="B479">
        <v>3</v>
      </c>
      <c r="C479">
        <v>10</v>
      </c>
      <c r="D479">
        <v>28</v>
      </c>
      <c r="E479">
        <v>1</v>
      </c>
      <c r="F479" t="s">
        <v>18</v>
      </c>
      <c r="G479">
        <v>14</v>
      </c>
    </row>
    <row r="480" spans="1:11" x14ac:dyDescent="0.25">
      <c r="A480" s="2">
        <v>42725</v>
      </c>
      <c r="B480">
        <v>3</v>
      </c>
      <c r="C480">
        <v>10</v>
      </c>
      <c r="D480">
        <v>29</v>
      </c>
      <c r="E480">
        <v>1</v>
      </c>
      <c r="F480" t="s">
        <v>18</v>
      </c>
      <c r="G480">
        <v>10</v>
      </c>
    </row>
    <row r="481" spans="1:9" x14ac:dyDescent="0.25">
      <c r="A481" s="2">
        <v>42725</v>
      </c>
      <c r="B481">
        <v>3</v>
      </c>
      <c r="C481">
        <v>10</v>
      </c>
      <c r="D481">
        <v>30</v>
      </c>
      <c r="E481">
        <v>1</v>
      </c>
      <c r="F481" t="s">
        <v>18</v>
      </c>
      <c r="G481">
        <v>15</v>
      </c>
      <c r="H481" t="s">
        <v>18</v>
      </c>
      <c r="I481">
        <v>20</v>
      </c>
    </row>
    <row r="482" spans="1:9" x14ac:dyDescent="0.25">
      <c r="A482" s="2">
        <v>42725</v>
      </c>
      <c r="B482">
        <v>3</v>
      </c>
      <c r="C482">
        <v>10</v>
      </c>
      <c r="D482">
        <v>31</v>
      </c>
      <c r="E482">
        <v>1</v>
      </c>
      <c r="F482" t="s">
        <v>43</v>
      </c>
      <c r="G482">
        <v>0.2</v>
      </c>
      <c r="H482" t="s">
        <v>18</v>
      </c>
      <c r="I482">
        <v>15</v>
      </c>
    </row>
    <row r="483" spans="1:9" x14ac:dyDescent="0.25">
      <c r="A483" s="2">
        <v>42725</v>
      </c>
      <c r="B483">
        <v>3</v>
      </c>
      <c r="C483">
        <v>10</v>
      </c>
      <c r="D483">
        <v>32</v>
      </c>
      <c r="E483">
        <v>1</v>
      </c>
      <c r="F483" t="s">
        <v>18</v>
      </c>
      <c r="G483">
        <v>15</v>
      </c>
      <c r="H483" t="s">
        <v>18</v>
      </c>
      <c r="I483">
        <v>25</v>
      </c>
    </row>
    <row r="484" spans="1:9" x14ac:dyDescent="0.25">
      <c r="A484" s="2">
        <v>42725</v>
      </c>
      <c r="B484">
        <v>3</v>
      </c>
      <c r="C484">
        <v>10</v>
      </c>
      <c r="D484">
        <v>33</v>
      </c>
      <c r="E484">
        <v>1</v>
      </c>
      <c r="F484" t="s">
        <v>16</v>
      </c>
      <c r="G484">
        <v>0.1</v>
      </c>
      <c r="H484" t="s">
        <v>18</v>
      </c>
      <c r="I484">
        <v>15</v>
      </c>
    </row>
    <row r="485" spans="1:9" x14ac:dyDescent="0.25">
      <c r="A485" s="2">
        <v>42725</v>
      </c>
      <c r="B485">
        <v>3</v>
      </c>
      <c r="C485">
        <v>10</v>
      </c>
      <c r="D485">
        <v>34</v>
      </c>
      <c r="E485">
        <v>1</v>
      </c>
      <c r="F485" t="s">
        <v>16</v>
      </c>
      <c r="G485">
        <v>0.2</v>
      </c>
      <c r="H485" t="s">
        <v>15</v>
      </c>
    </row>
    <row r="486" spans="1:9" x14ac:dyDescent="0.25">
      <c r="A486" s="2">
        <v>42725</v>
      </c>
      <c r="B486">
        <v>3</v>
      </c>
      <c r="C486">
        <v>10</v>
      </c>
      <c r="D486">
        <v>35</v>
      </c>
      <c r="E486">
        <v>1</v>
      </c>
    </row>
    <row r="487" spans="1:9" x14ac:dyDescent="0.25">
      <c r="A487" s="2">
        <v>42725</v>
      </c>
      <c r="B487">
        <v>3</v>
      </c>
      <c r="C487">
        <v>10</v>
      </c>
      <c r="D487">
        <v>36</v>
      </c>
      <c r="E487">
        <v>1</v>
      </c>
      <c r="F487" t="s">
        <v>32</v>
      </c>
      <c r="G487">
        <v>0.1</v>
      </c>
    </row>
    <row r="488" spans="1:9" x14ac:dyDescent="0.25">
      <c r="A488" s="2">
        <v>42725</v>
      </c>
      <c r="B488">
        <v>3</v>
      </c>
      <c r="C488">
        <v>10</v>
      </c>
      <c r="D488">
        <v>37</v>
      </c>
      <c r="E488">
        <v>1</v>
      </c>
      <c r="F488" t="s">
        <v>46</v>
      </c>
      <c r="G488">
        <v>0.1</v>
      </c>
    </row>
    <row r="489" spans="1:9" x14ac:dyDescent="0.25">
      <c r="A489" s="2">
        <v>42725</v>
      </c>
      <c r="B489">
        <v>3</v>
      </c>
      <c r="C489">
        <v>10</v>
      </c>
      <c r="D489">
        <v>38</v>
      </c>
      <c r="E489">
        <v>1</v>
      </c>
      <c r="F489" t="s">
        <v>46</v>
      </c>
      <c r="G489">
        <v>0.1</v>
      </c>
      <c r="H489" t="s">
        <v>15</v>
      </c>
    </row>
    <row r="490" spans="1:9" x14ac:dyDescent="0.25">
      <c r="A490" s="2">
        <v>42725</v>
      </c>
      <c r="B490">
        <v>3</v>
      </c>
      <c r="C490">
        <v>10</v>
      </c>
      <c r="D490">
        <v>39</v>
      </c>
      <c r="E490">
        <v>1</v>
      </c>
      <c r="F490" t="s">
        <v>18</v>
      </c>
      <c r="G490">
        <v>15</v>
      </c>
    </row>
    <row r="491" spans="1:9" x14ac:dyDescent="0.25">
      <c r="A491" s="2">
        <v>42725</v>
      </c>
      <c r="B491">
        <v>3</v>
      </c>
      <c r="C491">
        <v>10</v>
      </c>
      <c r="D491">
        <v>40</v>
      </c>
      <c r="E491">
        <v>1</v>
      </c>
      <c r="F491" t="s">
        <v>15</v>
      </c>
    </row>
    <row r="492" spans="1:9" x14ac:dyDescent="0.25">
      <c r="A492" s="2">
        <v>42725</v>
      </c>
      <c r="B492">
        <v>3</v>
      </c>
      <c r="C492">
        <v>10</v>
      </c>
      <c r="D492">
        <v>41</v>
      </c>
      <c r="E492">
        <v>1</v>
      </c>
      <c r="F492" t="s">
        <v>18</v>
      </c>
      <c r="G492">
        <v>15</v>
      </c>
    </row>
    <row r="493" spans="1:9" x14ac:dyDescent="0.25">
      <c r="A493" s="2">
        <v>42725</v>
      </c>
      <c r="B493">
        <v>3</v>
      </c>
      <c r="C493">
        <v>10</v>
      </c>
      <c r="D493">
        <v>42</v>
      </c>
      <c r="E493">
        <v>1</v>
      </c>
      <c r="F493" t="s">
        <v>45</v>
      </c>
      <c r="G493">
        <v>0.05</v>
      </c>
      <c r="H493" t="s">
        <v>18</v>
      </c>
      <c r="I493">
        <v>15</v>
      </c>
    </row>
    <row r="494" spans="1:9" x14ac:dyDescent="0.25">
      <c r="A494" s="2">
        <v>42725</v>
      </c>
      <c r="B494">
        <v>3</v>
      </c>
      <c r="C494">
        <v>10</v>
      </c>
      <c r="D494">
        <v>43</v>
      </c>
      <c r="E494">
        <v>1</v>
      </c>
      <c r="F494" t="s">
        <v>47</v>
      </c>
      <c r="G494">
        <v>0.1</v>
      </c>
      <c r="H494" t="s">
        <v>18</v>
      </c>
      <c r="I494">
        <v>15</v>
      </c>
    </row>
    <row r="495" spans="1:9" x14ac:dyDescent="0.25">
      <c r="A495" s="2">
        <v>42725</v>
      </c>
      <c r="B495">
        <v>3</v>
      </c>
      <c r="C495">
        <v>10</v>
      </c>
      <c r="D495">
        <v>44</v>
      </c>
      <c r="E495">
        <v>1</v>
      </c>
      <c r="F495" t="s">
        <v>48</v>
      </c>
      <c r="G495">
        <v>0.01</v>
      </c>
      <c r="H495" t="s">
        <v>18</v>
      </c>
      <c r="I495">
        <v>15</v>
      </c>
    </row>
    <row r="496" spans="1:9" x14ac:dyDescent="0.25">
      <c r="A496" s="2">
        <v>42725</v>
      </c>
      <c r="B496">
        <v>3</v>
      </c>
      <c r="C496">
        <v>10</v>
      </c>
      <c r="D496">
        <v>45</v>
      </c>
      <c r="E496">
        <v>1</v>
      </c>
      <c r="F496" t="s">
        <v>18</v>
      </c>
      <c r="G496">
        <v>15</v>
      </c>
    </row>
    <row r="497" spans="1:11" x14ac:dyDescent="0.25">
      <c r="A497" s="2">
        <v>42725</v>
      </c>
      <c r="B497">
        <v>3</v>
      </c>
      <c r="C497">
        <v>10</v>
      </c>
      <c r="D497">
        <v>46</v>
      </c>
      <c r="E497">
        <v>3</v>
      </c>
      <c r="F497" t="s">
        <v>18</v>
      </c>
      <c r="G497">
        <v>12</v>
      </c>
      <c r="H497" t="s">
        <v>18</v>
      </c>
      <c r="I497">
        <v>18</v>
      </c>
    </row>
    <row r="498" spans="1:11" x14ac:dyDescent="0.25">
      <c r="A498" s="2">
        <v>42725</v>
      </c>
      <c r="B498">
        <v>3</v>
      </c>
      <c r="C498">
        <v>10</v>
      </c>
      <c r="D498">
        <v>47</v>
      </c>
      <c r="E498">
        <v>1</v>
      </c>
      <c r="F498" t="s">
        <v>18</v>
      </c>
      <c r="G498">
        <v>4</v>
      </c>
      <c r="H498" t="s">
        <v>18</v>
      </c>
      <c r="I498">
        <v>10</v>
      </c>
      <c r="J498" t="s">
        <v>18</v>
      </c>
      <c r="K498">
        <v>15</v>
      </c>
    </row>
    <row r="499" spans="1:11" x14ac:dyDescent="0.25">
      <c r="A499" s="2">
        <v>42725</v>
      </c>
      <c r="B499">
        <v>3</v>
      </c>
      <c r="C499">
        <v>10</v>
      </c>
      <c r="D499">
        <v>48</v>
      </c>
      <c r="E499">
        <v>1</v>
      </c>
      <c r="F499" t="s">
        <v>18</v>
      </c>
      <c r="G499">
        <v>2</v>
      </c>
    </row>
    <row r="500" spans="1:11" x14ac:dyDescent="0.25">
      <c r="A500" s="2">
        <v>42725</v>
      </c>
      <c r="B500">
        <v>3</v>
      </c>
      <c r="C500">
        <v>10</v>
      </c>
      <c r="D500">
        <v>49</v>
      </c>
      <c r="E500">
        <v>1</v>
      </c>
      <c r="F500" t="s">
        <v>18</v>
      </c>
      <c r="G500">
        <v>4</v>
      </c>
    </row>
    <row r="501" spans="1:11" x14ac:dyDescent="0.25">
      <c r="A501" s="2">
        <v>42725</v>
      </c>
      <c r="B501">
        <v>3</v>
      </c>
      <c r="C501">
        <v>10</v>
      </c>
      <c r="D501">
        <v>50</v>
      </c>
      <c r="E501">
        <v>2</v>
      </c>
      <c r="F501" t="s">
        <v>49</v>
      </c>
      <c r="G501">
        <v>10</v>
      </c>
      <c r="H501" t="s">
        <v>18</v>
      </c>
      <c r="I501">
        <v>15</v>
      </c>
    </row>
    <row r="502" spans="1:11" x14ac:dyDescent="0.25">
      <c r="A502" s="2">
        <v>42725</v>
      </c>
      <c r="B502">
        <v>3</v>
      </c>
      <c r="C502">
        <v>11</v>
      </c>
      <c r="D502">
        <v>1</v>
      </c>
      <c r="E502">
        <v>1</v>
      </c>
      <c r="F502" t="s">
        <v>16</v>
      </c>
      <c r="G502">
        <v>0.1</v>
      </c>
    </row>
    <row r="503" spans="1:11" x14ac:dyDescent="0.25">
      <c r="A503" s="2">
        <v>42725</v>
      </c>
      <c r="B503">
        <v>3</v>
      </c>
      <c r="C503">
        <v>11</v>
      </c>
      <c r="D503">
        <v>2</v>
      </c>
      <c r="E503">
        <v>1</v>
      </c>
    </row>
    <row r="504" spans="1:11" x14ac:dyDescent="0.25">
      <c r="A504" s="2">
        <v>42725</v>
      </c>
      <c r="B504">
        <v>3</v>
      </c>
      <c r="C504">
        <v>11</v>
      </c>
      <c r="D504">
        <v>3</v>
      </c>
      <c r="E504">
        <v>1</v>
      </c>
      <c r="F504" t="s">
        <v>16</v>
      </c>
      <c r="G504">
        <v>0.1</v>
      </c>
    </row>
    <row r="505" spans="1:11" x14ac:dyDescent="0.25">
      <c r="A505" s="2">
        <v>42725</v>
      </c>
      <c r="B505">
        <v>3</v>
      </c>
      <c r="C505">
        <v>11</v>
      </c>
      <c r="D505">
        <v>4</v>
      </c>
      <c r="E505">
        <v>1</v>
      </c>
    </row>
    <row r="506" spans="1:11" x14ac:dyDescent="0.25">
      <c r="A506" s="2">
        <v>42725</v>
      </c>
      <c r="B506">
        <v>3</v>
      </c>
      <c r="C506">
        <v>11</v>
      </c>
      <c r="D506">
        <v>5</v>
      </c>
      <c r="E506">
        <v>1</v>
      </c>
    </row>
    <row r="507" spans="1:11" x14ac:dyDescent="0.25">
      <c r="A507" s="2">
        <v>42725</v>
      </c>
      <c r="B507">
        <v>3</v>
      </c>
      <c r="C507">
        <v>11</v>
      </c>
      <c r="D507">
        <v>6</v>
      </c>
      <c r="E507">
        <v>1</v>
      </c>
    </row>
    <row r="508" spans="1:11" x14ac:dyDescent="0.25">
      <c r="A508" s="2">
        <v>42725</v>
      </c>
      <c r="B508">
        <v>3</v>
      </c>
      <c r="C508">
        <v>11</v>
      </c>
      <c r="D508">
        <v>7</v>
      </c>
      <c r="E508">
        <v>1</v>
      </c>
      <c r="F508" t="s">
        <v>50</v>
      </c>
      <c r="G508">
        <v>0.05</v>
      </c>
    </row>
    <row r="509" spans="1:11" x14ac:dyDescent="0.25">
      <c r="A509" s="2">
        <v>42725</v>
      </c>
      <c r="B509">
        <v>3</v>
      </c>
      <c r="C509">
        <v>11</v>
      </c>
      <c r="D509">
        <v>8</v>
      </c>
      <c r="E509">
        <v>1</v>
      </c>
    </row>
    <row r="510" spans="1:11" x14ac:dyDescent="0.25">
      <c r="A510" s="2">
        <v>42725</v>
      </c>
      <c r="B510">
        <v>3</v>
      </c>
      <c r="C510">
        <v>11</v>
      </c>
      <c r="D510">
        <v>9</v>
      </c>
      <c r="E510">
        <v>1</v>
      </c>
    </row>
    <row r="511" spans="1:11" x14ac:dyDescent="0.25">
      <c r="A511" s="2">
        <v>42725</v>
      </c>
      <c r="B511">
        <v>3</v>
      </c>
      <c r="C511">
        <v>11</v>
      </c>
      <c r="D511">
        <v>10</v>
      </c>
      <c r="E511">
        <v>1</v>
      </c>
      <c r="F511" t="s">
        <v>16</v>
      </c>
      <c r="G511">
        <v>0.05</v>
      </c>
    </row>
    <row r="512" spans="1:11" x14ac:dyDescent="0.25">
      <c r="A512" s="2">
        <v>42725</v>
      </c>
      <c r="B512">
        <v>3</v>
      </c>
      <c r="C512">
        <v>11</v>
      </c>
      <c r="D512">
        <v>11</v>
      </c>
      <c r="E512">
        <v>1</v>
      </c>
    </row>
    <row r="513" spans="1:7" x14ac:dyDescent="0.25">
      <c r="A513" s="2">
        <v>42725</v>
      </c>
      <c r="B513">
        <v>3</v>
      </c>
      <c r="C513">
        <v>11</v>
      </c>
      <c r="D513">
        <v>12</v>
      </c>
      <c r="E513">
        <v>2</v>
      </c>
      <c r="F513" t="s">
        <v>16</v>
      </c>
      <c r="G513">
        <v>0.05</v>
      </c>
    </row>
    <row r="514" spans="1:7" x14ac:dyDescent="0.25">
      <c r="A514" s="2">
        <v>42725</v>
      </c>
      <c r="B514">
        <v>3</v>
      </c>
      <c r="C514">
        <v>11</v>
      </c>
      <c r="D514">
        <v>13</v>
      </c>
      <c r="E514">
        <v>2</v>
      </c>
    </row>
    <row r="515" spans="1:7" x14ac:dyDescent="0.25">
      <c r="A515" s="2">
        <v>42725</v>
      </c>
      <c r="B515">
        <v>3</v>
      </c>
      <c r="C515">
        <v>11</v>
      </c>
      <c r="D515">
        <v>14</v>
      </c>
      <c r="E515">
        <v>1</v>
      </c>
      <c r="F515" t="s">
        <v>16</v>
      </c>
      <c r="G515">
        <v>0.05</v>
      </c>
    </row>
    <row r="516" spans="1:7" x14ac:dyDescent="0.25">
      <c r="A516" s="2">
        <v>42725</v>
      </c>
      <c r="B516">
        <v>3</v>
      </c>
      <c r="C516">
        <v>11</v>
      </c>
      <c r="D516">
        <v>15</v>
      </c>
      <c r="E516">
        <v>1</v>
      </c>
    </row>
    <row r="517" spans="1:7" x14ac:dyDescent="0.25">
      <c r="A517" s="2">
        <v>42725</v>
      </c>
      <c r="B517">
        <v>3</v>
      </c>
      <c r="C517">
        <v>11</v>
      </c>
      <c r="D517">
        <v>16</v>
      </c>
      <c r="E517">
        <v>1</v>
      </c>
      <c r="F517" t="s">
        <v>16</v>
      </c>
      <c r="G517">
        <v>0.05</v>
      </c>
    </row>
    <row r="518" spans="1:7" x14ac:dyDescent="0.25">
      <c r="A518" s="2">
        <v>42725</v>
      </c>
      <c r="B518">
        <v>3</v>
      </c>
      <c r="C518">
        <v>11</v>
      </c>
      <c r="D518">
        <v>17</v>
      </c>
      <c r="E518">
        <v>2</v>
      </c>
    </row>
    <row r="519" spans="1:7" x14ac:dyDescent="0.25">
      <c r="A519" s="2">
        <v>42725</v>
      </c>
      <c r="B519">
        <v>3</v>
      </c>
      <c r="C519">
        <v>11</v>
      </c>
      <c r="D519">
        <v>18</v>
      </c>
      <c r="E519">
        <v>2</v>
      </c>
    </row>
    <row r="520" spans="1:7" x14ac:dyDescent="0.25">
      <c r="A520" s="2">
        <v>42725</v>
      </c>
      <c r="B520">
        <v>3</v>
      </c>
      <c r="C520">
        <v>11</v>
      </c>
      <c r="D520">
        <v>19</v>
      </c>
      <c r="E520">
        <v>1</v>
      </c>
      <c r="F520" t="s">
        <v>16</v>
      </c>
      <c r="G520">
        <v>0.05</v>
      </c>
    </row>
    <row r="521" spans="1:7" x14ac:dyDescent="0.25">
      <c r="A521" s="2">
        <v>42725</v>
      </c>
      <c r="B521">
        <v>3</v>
      </c>
      <c r="C521">
        <v>11</v>
      </c>
      <c r="D521">
        <v>20</v>
      </c>
      <c r="E521">
        <v>2</v>
      </c>
      <c r="F521" t="s">
        <v>16</v>
      </c>
      <c r="G521">
        <v>0.05</v>
      </c>
    </row>
    <row r="522" spans="1:7" x14ac:dyDescent="0.25">
      <c r="A522" s="2">
        <v>42725</v>
      </c>
      <c r="B522">
        <v>3</v>
      </c>
      <c r="C522">
        <v>11</v>
      </c>
      <c r="D522">
        <v>21</v>
      </c>
      <c r="E522">
        <v>2</v>
      </c>
    </row>
    <row r="523" spans="1:7" x14ac:dyDescent="0.25">
      <c r="A523" s="2">
        <v>42725</v>
      </c>
      <c r="B523">
        <v>3</v>
      </c>
      <c r="C523">
        <v>11</v>
      </c>
      <c r="D523">
        <v>22</v>
      </c>
      <c r="E523">
        <v>2</v>
      </c>
    </row>
    <row r="524" spans="1:7" x14ac:dyDescent="0.25">
      <c r="A524" s="2">
        <v>42725</v>
      </c>
      <c r="B524">
        <v>3</v>
      </c>
      <c r="C524">
        <v>11</v>
      </c>
      <c r="D524">
        <v>23</v>
      </c>
      <c r="E524">
        <v>1</v>
      </c>
      <c r="F524" t="s">
        <v>32</v>
      </c>
      <c r="G524">
        <v>0.01</v>
      </c>
    </row>
    <row r="525" spans="1:7" x14ac:dyDescent="0.25">
      <c r="A525" s="2">
        <v>42725</v>
      </c>
      <c r="B525">
        <v>3</v>
      </c>
      <c r="C525">
        <v>11</v>
      </c>
      <c r="D525">
        <v>24</v>
      </c>
      <c r="E525">
        <v>2</v>
      </c>
    </row>
    <row r="526" spans="1:7" x14ac:dyDescent="0.25">
      <c r="A526" s="2">
        <v>42725</v>
      </c>
      <c r="B526">
        <v>3</v>
      </c>
      <c r="C526">
        <v>11</v>
      </c>
      <c r="D526">
        <v>25</v>
      </c>
      <c r="E526">
        <v>2</v>
      </c>
    </row>
    <row r="527" spans="1:7" x14ac:dyDescent="0.25">
      <c r="A527" s="2">
        <v>42725</v>
      </c>
      <c r="B527">
        <v>3</v>
      </c>
      <c r="C527">
        <v>11</v>
      </c>
      <c r="D527">
        <v>26</v>
      </c>
      <c r="E527">
        <v>1</v>
      </c>
    </row>
    <row r="528" spans="1:7" x14ac:dyDescent="0.25">
      <c r="A528" s="2">
        <v>42725</v>
      </c>
      <c r="B528">
        <v>3</v>
      </c>
      <c r="C528">
        <v>11</v>
      </c>
      <c r="D528">
        <v>27</v>
      </c>
      <c r="E528">
        <v>2</v>
      </c>
    </row>
    <row r="529" spans="1:7" x14ac:dyDescent="0.25">
      <c r="A529" s="2">
        <v>42725</v>
      </c>
      <c r="B529">
        <v>3</v>
      </c>
      <c r="C529">
        <v>11</v>
      </c>
      <c r="D529">
        <v>28</v>
      </c>
      <c r="E529">
        <v>1</v>
      </c>
    </row>
    <row r="530" spans="1:7" x14ac:dyDescent="0.25">
      <c r="A530" s="2">
        <v>42725</v>
      </c>
      <c r="B530">
        <v>3</v>
      </c>
      <c r="C530">
        <v>11</v>
      </c>
      <c r="D530">
        <v>29</v>
      </c>
      <c r="E530">
        <v>2</v>
      </c>
    </row>
    <row r="531" spans="1:7" x14ac:dyDescent="0.25">
      <c r="A531" s="2">
        <v>42725</v>
      </c>
      <c r="B531">
        <v>3</v>
      </c>
      <c r="C531">
        <v>11</v>
      </c>
      <c r="D531">
        <v>30</v>
      </c>
      <c r="E531">
        <v>1</v>
      </c>
      <c r="F531" t="s">
        <v>16</v>
      </c>
      <c r="G531">
        <v>0.05</v>
      </c>
    </row>
    <row r="532" spans="1:7" x14ac:dyDescent="0.25">
      <c r="A532" s="2">
        <v>42725</v>
      </c>
      <c r="B532">
        <v>3</v>
      </c>
      <c r="C532">
        <v>11</v>
      </c>
      <c r="D532">
        <v>31</v>
      </c>
      <c r="E532">
        <v>2</v>
      </c>
    </row>
    <row r="533" spans="1:7" x14ac:dyDescent="0.25">
      <c r="A533" s="2">
        <v>42725</v>
      </c>
      <c r="B533">
        <v>3</v>
      </c>
      <c r="C533">
        <v>11</v>
      </c>
      <c r="D533">
        <v>32</v>
      </c>
      <c r="E533">
        <v>2</v>
      </c>
    </row>
    <row r="534" spans="1:7" x14ac:dyDescent="0.25">
      <c r="A534" s="2">
        <v>42725</v>
      </c>
      <c r="B534">
        <v>3</v>
      </c>
      <c r="C534">
        <v>11</v>
      </c>
      <c r="D534">
        <v>33</v>
      </c>
      <c r="E534">
        <v>2</v>
      </c>
    </row>
    <row r="535" spans="1:7" x14ac:dyDescent="0.25">
      <c r="A535" s="2">
        <v>42725</v>
      </c>
      <c r="B535">
        <v>3</v>
      </c>
      <c r="C535">
        <v>11</v>
      </c>
      <c r="D535">
        <v>34</v>
      </c>
      <c r="E535">
        <v>2</v>
      </c>
    </row>
    <row r="536" spans="1:7" x14ac:dyDescent="0.25">
      <c r="A536" s="2">
        <v>42725</v>
      </c>
      <c r="B536">
        <v>3</v>
      </c>
      <c r="C536">
        <v>11</v>
      </c>
      <c r="D536">
        <v>35</v>
      </c>
      <c r="E536">
        <v>2</v>
      </c>
    </row>
    <row r="537" spans="1:7" x14ac:dyDescent="0.25">
      <c r="A537" s="2">
        <v>42725</v>
      </c>
      <c r="B537">
        <v>3</v>
      </c>
      <c r="C537">
        <v>11</v>
      </c>
      <c r="D537">
        <v>36</v>
      </c>
      <c r="E537">
        <v>2</v>
      </c>
      <c r="F537" t="s">
        <v>39</v>
      </c>
      <c r="G537">
        <v>0.05</v>
      </c>
    </row>
    <row r="538" spans="1:7" x14ac:dyDescent="0.25">
      <c r="A538" s="2">
        <v>42725</v>
      </c>
      <c r="B538">
        <v>3</v>
      </c>
      <c r="C538">
        <v>11</v>
      </c>
      <c r="D538">
        <v>37</v>
      </c>
      <c r="E538">
        <v>2</v>
      </c>
    </row>
    <row r="539" spans="1:7" x14ac:dyDescent="0.25">
      <c r="A539" s="2">
        <v>42725</v>
      </c>
      <c r="B539">
        <v>3</v>
      </c>
      <c r="C539">
        <v>11</v>
      </c>
      <c r="D539">
        <v>38</v>
      </c>
      <c r="E539">
        <v>2</v>
      </c>
    </row>
    <row r="540" spans="1:7" x14ac:dyDescent="0.25">
      <c r="A540" s="2">
        <v>42725</v>
      </c>
      <c r="B540">
        <v>3</v>
      </c>
      <c r="C540">
        <v>11</v>
      </c>
      <c r="D540">
        <v>39</v>
      </c>
      <c r="E540">
        <v>1</v>
      </c>
      <c r="F540" t="s">
        <v>16</v>
      </c>
      <c r="G540">
        <v>0.1</v>
      </c>
    </row>
    <row r="541" spans="1:7" x14ac:dyDescent="0.25">
      <c r="A541" s="2">
        <v>42725</v>
      </c>
      <c r="B541">
        <v>3</v>
      </c>
      <c r="C541">
        <v>11</v>
      </c>
      <c r="D541">
        <v>40</v>
      </c>
      <c r="E541">
        <v>1</v>
      </c>
    </row>
    <row r="542" spans="1:7" x14ac:dyDescent="0.25">
      <c r="A542" s="2">
        <v>42725</v>
      </c>
      <c r="B542">
        <v>3</v>
      </c>
      <c r="C542">
        <v>11</v>
      </c>
      <c r="D542">
        <v>41</v>
      </c>
      <c r="E542">
        <v>1</v>
      </c>
    </row>
    <row r="543" spans="1:7" x14ac:dyDescent="0.25">
      <c r="A543" s="2">
        <v>42725</v>
      </c>
      <c r="B543">
        <v>3</v>
      </c>
      <c r="C543">
        <v>11</v>
      </c>
      <c r="D543">
        <v>42</v>
      </c>
      <c r="E543">
        <v>1</v>
      </c>
      <c r="F543" t="s">
        <v>39</v>
      </c>
      <c r="G543">
        <v>0.1</v>
      </c>
    </row>
    <row r="544" spans="1:7" x14ac:dyDescent="0.25">
      <c r="A544" s="2">
        <v>42725</v>
      </c>
      <c r="B544">
        <v>3</v>
      </c>
      <c r="C544">
        <v>11</v>
      </c>
      <c r="D544">
        <v>43</v>
      </c>
      <c r="E544">
        <v>1</v>
      </c>
    </row>
    <row r="545" spans="1:7" x14ac:dyDescent="0.25">
      <c r="A545" s="2">
        <v>42725</v>
      </c>
      <c r="B545">
        <v>3</v>
      </c>
      <c r="C545">
        <v>11</v>
      </c>
      <c r="D545">
        <v>44</v>
      </c>
      <c r="E545">
        <v>1</v>
      </c>
      <c r="F545" t="s">
        <v>16</v>
      </c>
      <c r="G545">
        <v>0.05</v>
      </c>
    </row>
    <row r="546" spans="1:7" x14ac:dyDescent="0.25">
      <c r="A546" s="2">
        <v>42725</v>
      </c>
      <c r="B546">
        <v>3</v>
      </c>
      <c r="C546">
        <v>11</v>
      </c>
      <c r="D546">
        <v>45</v>
      </c>
      <c r="E546">
        <v>1</v>
      </c>
    </row>
    <row r="547" spans="1:7" x14ac:dyDescent="0.25">
      <c r="A547" s="2">
        <v>42725</v>
      </c>
      <c r="B547">
        <v>3</v>
      </c>
      <c r="C547">
        <v>11</v>
      </c>
      <c r="D547">
        <v>46</v>
      </c>
      <c r="E547">
        <v>1</v>
      </c>
      <c r="F547" t="s">
        <v>15</v>
      </c>
    </row>
    <row r="548" spans="1:7" x14ac:dyDescent="0.25">
      <c r="A548" s="2">
        <v>42725</v>
      </c>
      <c r="B548">
        <v>3</v>
      </c>
      <c r="C548">
        <v>11</v>
      </c>
      <c r="D548">
        <v>47</v>
      </c>
      <c r="E548">
        <v>1</v>
      </c>
    </row>
    <row r="549" spans="1:7" x14ac:dyDescent="0.25">
      <c r="A549" s="2">
        <v>42725</v>
      </c>
      <c r="B549">
        <v>3</v>
      </c>
      <c r="C549">
        <v>11</v>
      </c>
      <c r="D549">
        <v>48</v>
      </c>
      <c r="E549">
        <v>1</v>
      </c>
      <c r="F549" t="s">
        <v>16</v>
      </c>
      <c r="G549">
        <v>0.05</v>
      </c>
    </row>
    <row r="550" spans="1:7" x14ac:dyDescent="0.25">
      <c r="A550" s="2">
        <v>42725</v>
      </c>
      <c r="B550">
        <v>3</v>
      </c>
      <c r="C550">
        <v>11</v>
      </c>
      <c r="D550">
        <v>49</v>
      </c>
      <c r="E550">
        <v>1</v>
      </c>
    </row>
    <row r="551" spans="1:7" x14ac:dyDescent="0.25">
      <c r="A551" s="2">
        <v>42725</v>
      </c>
      <c r="B551">
        <v>3</v>
      </c>
      <c r="C551">
        <v>11</v>
      </c>
      <c r="D551">
        <v>50</v>
      </c>
      <c r="E551">
        <v>1</v>
      </c>
    </row>
    <row r="552" spans="1:7" x14ac:dyDescent="0.25">
      <c r="A552" s="2">
        <v>42725</v>
      </c>
      <c r="B552">
        <v>3</v>
      </c>
      <c r="C552">
        <v>12</v>
      </c>
      <c r="D552">
        <v>1</v>
      </c>
      <c r="E552">
        <v>1</v>
      </c>
      <c r="F552" s="5" t="s">
        <v>29</v>
      </c>
      <c r="G552">
        <v>0.3</v>
      </c>
    </row>
    <row r="553" spans="1:7" x14ac:dyDescent="0.25">
      <c r="A553" s="2">
        <v>42725</v>
      </c>
      <c r="B553">
        <v>3</v>
      </c>
      <c r="C553">
        <v>12</v>
      </c>
      <c r="D553">
        <v>2</v>
      </c>
      <c r="E553">
        <v>1</v>
      </c>
    </row>
    <row r="554" spans="1:7" x14ac:dyDescent="0.25">
      <c r="A554" s="2">
        <v>42725</v>
      </c>
      <c r="B554">
        <v>3</v>
      </c>
      <c r="C554">
        <v>12</v>
      </c>
      <c r="D554">
        <v>3</v>
      </c>
      <c r="E554">
        <v>1</v>
      </c>
      <c r="F554" t="s">
        <v>16</v>
      </c>
      <c r="G554">
        <v>0.1</v>
      </c>
    </row>
    <row r="555" spans="1:7" x14ac:dyDescent="0.25">
      <c r="A555" s="2">
        <v>42725</v>
      </c>
      <c r="B555">
        <v>3</v>
      </c>
      <c r="C555">
        <v>12</v>
      </c>
      <c r="D555">
        <v>4</v>
      </c>
      <c r="E555">
        <v>2</v>
      </c>
    </row>
    <row r="556" spans="1:7" x14ac:dyDescent="0.25">
      <c r="A556" s="2">
        <v>42725</v>
      </c>
      <c r="B556">
        <v>3</v>
      </c>
      <c r="C556">
        <v>12</v>
      </c>
      <c r="D556">
        <v>5</v>
      </c>
      <c r="E556">
        <v>2</v>
      </c>
    </row>
    <row r="557" spans="1:7" x14ac:dyDescent="0.25">
      <c r="A557" s="2">
        <v>42725</v>
      </c>
      <c r="B557">
        <v>3</v>
      </c>
      <c r="C557">
        <v>12</v>
      </c>
      <c r="D557">
        <v>6</v>
      </c>
      <c r="E557">
        <v>1</v>
      </c>
      <c r="F557" t="s">
        <v>16</v>
      </c>
      <c r="G557">
        <v>0.1</v>
      </c>
    </row>
    <row r="558" spans="1:7" x14ac:dyDescent="0.25">
      <c r="A558" s="2">
        <v>42725</v>
      </c>
      <c r="B558">
        <v>3</v>
      </c>
      <c r="C558">
        <v>12</v>
      </c>
      <c r="D558">
        <v>7</v>
      </c>
      <c r="E558">
        <v>2</v>
      </c>
    </row>
    <row r="559" spans="1:7" x14ac:dyDescent="0.25">
      <c r="A559" s="2">
        <v>42725</v>
      </c>
      <c r="B559">
        <v>3</v>
      </c>
      <c r="C559">
        <v>12</v>
      </c>
      <c r="D559">
        <v>8</v>
      </c>
      <c r="E559">
        <v>1</v>
      </c>
      <c r="F559" t="s">
        <v>16</v>
      </c>
      <c r="G559">
        <v>0.2</v>
      </c>
    </row>
    <row r="560" spans="1:7" x14ac:dyDescent="0.25">
      <c r="A560" s="2">
        <v>42725</v>
      </c>
      <c r="B560">
        <v>3</v>
      </c>
      <c r="C560">
        <v>12</v>
      </c>
      <c r="D560">
        <v>9</v>
      </c>
      <c r="E560">
        <v>2</v>
      </c>
    </row>
    <row r="561" spans="1:7" x14ac:dyDescent="0.25">
      <c r="A561" s="2">
        <v>42725</v>
      </c>
      <c r="B561">
        <v>3</v>
      </c>
      <c r="C561">
        <v>12</v>
      </c>
      <c r="D561">
        <v>10</v>
      </c>
      <c r="E561">
        <v>2</v>
      </c>
    </row>
    <row r="562" spans="1:7" x14ac:dyDescent="0.25">
      <c r="A562" s="2">
        <v>42725</v>
      </c>
      <c r="B562">
        <v>3</v>
      </c>
      <c r="C562">
        <v>12</v>
      </c>
      <c r="D562">
        <v>11</v>
      </c>
      <c r="E562">
        <v>2</v>
      </c>
    </row>
    <row r="563" spans="1:7" x14ac:dyDescent="0.25">
      <c r="A563" s="2">
        <v>42725</v>
      </c>
      <c r="B563">
        <v>3</v>
      </c>
      <c r="C563">
        <v>12</v>
      </c>
      <c r="D563">
        <v>12</v>
      </c>
      <c r="E563">
        <v>1</v>
      </c>
    </row>
    <row r="564" spans="1:7" x14ac:dyDescent="0.25">
      <c r="A564" s="2">
        <v>42725</v>
      </c>
      <c r="B564">
        <v>3</v>
      </c>
      <c r="C564">
        <v>12</v>
      </c>
      <c r="D564">
        <v>13</v>
      </c>
      <c r="E564">
        <v>1</v>
      </c>
      <c r="F564" t="s">
        <v>51</v>
      </c>
      <c r="G564">
        <v>0.1</v>
      </c>
    </row>
    <row r="565" spans="1:7" x14ac:dyDescent="0.25">
      <c r="A565" s="2">
        <v>42725</v>
      </c>
      <c r="B565">
        <v>3</v>
      </c>
      <c r="C565">
        <v>12</v>
      </c>
      <c r="D565">
        <v>14</v>
      </c>
      <c r="E565">
        <v>1</v>
      </c>
    </row>
    <row r="566" spans="1:7" x14ac:dyDescent="0.25">
      <c r="A566" s="2">
        <v>42725</v>
      </c>
      <c r="B566">
        <v>3</v>
      </c>
      <c r="C566">
        <v>12</v>
      </c>
      <c r="D566">
        <v>15</v>
      </c>
      <c r="E566">
        <v>1</v>
      </c>
      <c r="F566" t="s">
        <v>16</v>
      </c>
      <c r="G566">
        <v>0.05</v>
      </c>
    </row>
    <row r="567" spans="1:7" x14ac:dyDescent="0.25">
      <c r="A567" s="2">
        <v>42725</v>
      </c>
      <c r="B567">
        <v>3</v>
      </c>
      <c r="C567">
        <v>12</v>
      </c>
      <c r="D567">
        <v>16</v>
      </c>
      <c r="E567">
        <v>1</v>
      </c>
      <c r="F567" t="s">
        <v>16</v>
      </c>
      <c r="G567">
        <v>0.3</v>
      </c>
    </row>
    <row r="568" spans="1:7" x14ac:dyDescent="0.25">
      <c r="A568" s="2">
        <v>42725</v>
      </c>
      <c r="B568">
        <v>3</v>
      </c>
      <c r="C568">
        <v>12</v>
      </c>
      <c r="D568">
        <v>17</v>
      </c>
      <c r="E568">
        <v>1</v>
      </c>
    </row>
    <row r="569" spans="1:7" x14ac:dyDescent="0.25">
      <c r="A569" s="2">
        <v>42725</v>
      </c>
      <c r="B569">
        <v>3</v>
      </c>
      <c r="C569">
        <v>12</v>
      </c>
      <c r="D569">
        <v>18</v>
      </c>
      <c r="E569">
        <v>1</v>
      </c>
      <c r="F569" t="s">
        <v>16</v>
      </c>
      <c r="G569">
        <v>0.2</v>
      </c>
    </row>
    <row r="570" spans="1:7" x14ac:dyDescent="0.25">
      <c r="A570" s="2">
        <v>42725</v>
      </c>
      <c r="B570">
        <v>3</v>
      </c>
      <c r="C570">
        <v>12</v>
      </c>
      <c r="D570">
        <v>19</v>
      </c>
      <c r="E570">
        <v>1</v>
      </c>
    </row>
    <row r="571" spans="1:7" x14ac:dyDescent="0.25">
      <c r="A571" s="2">
        <v>42725</v>
      </c>
      <c r="B571">
        <v>3</v>
      </c>
      <c r="C571">
        <v>12</v>
      </c>
      <c r="D571">
        <v>20</v>
      </c>
      <c r="E571">
        <v>1</v>
      </c>
    </row>
    <row r="572" spans="1:7" x14ac:dyDescent="0.25">
      <c r="A572" s="2">
        <v>42725</v>
      </c>
      <c r="B572">
        <v>3</v>
      </c>
      <c r="C572">
        <v>12</v>
      </c>
      <c r="D572">
        <v>21</v>
      </c>
      <c r="E572">
        <v>1</v>
      </c>
      <c r="F572" t="s">
        <v>32</v>
      </c>
      <c r="G572">
        <v>0.01</v>
      </c>
    </row>
    <row r="573" spans="1:7" x14ac:dyDescent="0.25">
      <c r="A573" s="2">
        <v>42725</v>
      </c>
      <c r="B573">
        <v>3</v>
      </c>
      <c r="C573">
        <v>12</v>
      </c>
      <c r="D573">
        <v>22</v>
      </c>
      <c r="E573">
        <v>2</v>
      </c>
    </row>
    <row r="574" spans="1:7" x14ac:dyDescent="0.25">
      <c r="A574" s="2">
        <v>42725</v>
      </c>
      <c r="B574">
        <v>3</v>
      </c>
      <c r="C574">
        <v>12</v>
      </c>
      <c r="D574">
        <v>23</v>
      </c>
      <c r="E574">
        <v>2</v>
      </c>
      <c r="F574" t="s">
        <v>16</v>
      </c>
      <c r="G574">
        <v>0.1</v>
      </c>
    </row>
    <row r="575" spans="1:7" x14ac:dyDescent="0.25">
      <c r="A575" s="2">
        <v>42725</v>
      </c>
      <c r="B575">
        <v>3</v>
      </c>
      <c r="C575">
        <v>12</v>
      </c>
      <c r="D575">
        <v>24</v>
      </c>
      <c r="E575">
        <v>1</v>
      </c>
    </row>
    <row r="576" spans="1:7" x14ac:dyDescent="0.25">
      <c r="A576" s="2">
        <v>42725</v>
      </c>
      <c r="B576">
        <v>3</v>
      </c>
      <c r="C576">
        <v>12</v>
      </c>
      <c r="D576">
        <v>25</v>
      </c>
      <c r="E576">
        <v>1</v>
      </c>
      <c r="F576" t="s">
        <v>16</v>
      </c>
      <c r="G576">
        <v>0.1</v>
      </c>
    </row>
    <row r="577" spans="1:9" x14ac:dyDescent="0.25">
      <c r="A577" s="2">
        <v>42725</v>
      </c>
      <c r="B577">
        <v>3</v>
      </c>
      <c r="C577">
        <v>12</v>
      </c>
      <c r="D577">
        <v>26</v>
      </c>
      <c r="E577">
        <v>1</v>
      </c>
    </row>
    <row r="578" spans="1:9" x14ac:dyDescent="0.25">
      <c r="A578" s="2">
        <v>42725</v>
      </c>
      <c r="B578">
        <v>3</v>
      </c>
      <c r="C578">
        <v>12</v>
      </c>
      <c r="D578">
        <v>27</v>
      </c>
      <c r="E578">
        <v>2</v>
      </c>
      <c r="F578" t="s">
        <v>16</v>
      </c>
      <c r="G578">
        <v>0.2</v>
      </c>
    </row>
    <row r="579" spans="1:9" x14ac:dyDescent="0.25">
      <c r="A579" s="2">
        <v>42725</v>
      </c>
      <c r="B579">
        <v>3</v>
      </c>
      <c r="C579">
        <v>12</v>
      </c>
      <c r="D579">
        <v>28</v>
      </c>
      <c r="E579">
        <v>1</v>
      </c>
    </row>
    <row r="580" spans="1:9" x14ac:dyDescent="0.25">
      <c r="A580" s="2">
        <v>42725</v>
      </c>
      <c r="B580">
        <v>3</v>
      </c>
      <c r="C580">
        <v>12</v>
      </c>
      <c r="D580">
        <v>29</v>
      </c>
      <c r="E580">
        <v>2</v>
      </c>
      <c r="F580" t="s">
        <v>16</v>
      </c>
      <c r="G580">
        <v>0.2</v>
      </c>
      <c r="H580" s="5" t="s">
        <v>29</v>
      </c>
      <c r="I580">
        <v>0.05</v>
      </c>
    </row>
    <row r="581" spans="1:9" x14ac:dyDescent="0.25">
      <c r="A581" s="2">
        <v>42725</v>
      </c>
      <c r="B581">
        <v>3</v>
      </c>
      <c r="C581">
        <v>12</v>
      </c>
      <c r="D581">
        <v>30</v>
      </c>
      <c r="E581">
        <v>2</v>
      </c>
      <c r="F581" t="s">
        <v>16</v>
      </c>
      <c r="G581">
        <v>0.3</v>
      </c>
    </row>
    <row r="582" spans="1:9" x14ac:dyDescent="0.25">
      <c r="A582" s="2">
        <v>42725</v>
      </c>
      <c r="B582">
        <v>3</v>
      </c>
      <c r="C582">
        <v>12</v>
      </c>
      <c r="D582">
        <v>31</v>
      </c>
      <c r="E582">
        <v>1</v>
      </c>
    </row>
    <row r="583" spans="1:9" x14ac:dyDescent="0.25">
      <c r="A583" s="2">
        <v>42725</v>
      </c>
      <c r="B583">
        <v>3</v>
      </c>
      <c r="C583">
        <v>12</v>
      </c>
      <c r="D583">
        <v>32</v>
      </c>
      <c r="E583">
        <v>2</v>
      </c>
    </row>
    <row r="584" spans="1:9" x14ac:dyDescent="0.25">
      <c r="A584" s="2">
        <v>42725</v>
      </c>
      <c r="B584">
        <v>3</v>
      </c>
      <c r="C584">
        <v>12</v>
      </c>
      <c r="D584">
        <v>33</v>
      </c>
      <c r="E584">
        <v>1</v>
      </c>
    </row>
    <row r="585" spans="1:9" x14ac:dyDescent="0.25">
      <c r="A585" s="2">
        <v>42725</v>
      </c>
      <c r="B585">
        <v>3</v>
      </c>
      <c r="C585">
        <v>12</v>
      </c>
      <c r="D585">
        <v>34</v>
      </c>
      <c r="E585">
        <v>1</v>
      </c>
    </row>
    <row r="586" spans="1:9" x14ac:dyDescent="0.25">
      <c r="A586" s="2">
        <v>42725</v>
      </c>
      <c r="B586">
        <v>3</v>
      </c>
      <c r="C586">
        <v>12</v>
      </c>
      <c r="D586">
        <v>35</v>
      </c>
      <c r="E586">
        <v>1</v>
      </c>
      <c r="F586" t="s">
        <v>16</v>
      </c>
      <c r="G586">
        <v>0.1</v>
      </c>
    </row>
    <row r="587" spans="1:9" x14ac:dyDescent="0.25">
      <c r="A587" s="2">
        <v>42725</v>
      </c>
      <c r="B587">
        <v>3</v>
      </c>
      <c r="C587">
        <v>12</v>
      </c>
      <c r="D587">
        <v>36</v>
      </c>
      <c r="E587">
        <v>2</v>
      </c>
    </row>
    <row r="588" spans="1:9" x14ac:dyDescent="0.25">
      <c r="A588" s="2">
        <v>42725</v>
      </c>
      <c r="B588">
        <v>3</v>
      </c>
      <c r="C588">
        <v>12</v>
      </c>
      <c r="D588">
        <v>37</v>
      </c>
      <c r="E588">
        <v>2</v>
      </c>
      <c r="F588" t="s">
        <v>16</v>
      </c>
      <c r="G588">
        <v>0.2</v>
      </c>
    </row>
    <row r="589" spans="1:9" x14ac:dyDescent="0.25">
      <c r="A589" s="2">
        <v>42725</v>
      </c>
      <c r="B589">
        <v>3</v>
      </c>
      <c r="C589">
        <v>12</v>
      </c>
      <c r="D589">
        <v>38</v>
      </c>
      <c r="E589">
        <v>2</v>
      </c>
      <c r="F589" t="s">
        <v>16</v>
      </c>
      <c r="G589">
        <v>0.3</v>
      </c>
    </row>
    <row r="590" spans="1:9" x14ac:dyDescent="0.25">
      <c r="A590" s="2">
        <v>42725</v>
      </c>
      <c r="B590">
        <v>3</v>
      </c>
      <c r="C590">
        <v>12</v>
      </c>
      <c r="D590">
        <v>39</v>
      </c>
      <c r="E590">
        <v>1</v>
      </c>
    </row>
    <row r="591" spans="1:9" x14ac:dyDescent="0.25">
      <c r="A591" s="2">
        <v>42725</v>
      </c>
      <c r="B591">
        <v>3</v>
      </c>
      <c r="C591">
        <v>12</v>
      </c>
      <c r="D591">
        <v>40</v>
      </c>
      <c r="E591">
        <v>2</v>
      </c>
    </row>
    <row r="592" spans="1:9" x14ac:dyDescent="0.25">
      <c r="A592" s="2">
        <v>42725</v>
      </c>
      <c r="B592">
        <v>3</v>
      </c>
      <c r="C592">
        <v>12</v>
      </c>
      <c r="D592">
        <v>41</v>
      </c>
      <c r="E592">
        <v>1</v>
      </c>
      <c r="F592" t="s">
        <v>16</v>
      </c>
      <c r="G592">
        <v>0.2</v>
      </c>
    </row>
    <row r="593" spans="1:7" x14ac:dyDescent="0.25">
      <c r="A593" s="2">
        <v>42725</v>
      </c>
      <c r="B593">
        <v>3</v>
      </c>
      <c r="C593">
        <v>12</v>
      </c>
      <c r="D593">
        <v>42</v>
      </c>
      <c r="E593">
        <v>1</v>
      </c>
      <c r="F593" t="s">
        <v>16</v>
      </c>
      <c r="G593">
        <v>0.05</v>
      </c>
    </row>
    <row r="594" spans="1:7" x14ac:dyDescent="0.25">
      <c r="A594" s="2">
        <v>42725</v>
      </c>
      <c r="B594">
        <v>3</v>
      </c>
      <c r="C594">
        <v>12</v>
      </c>
      <c r="D594">
        <v>43</v>
      </c>
      <c r="E594">
        <v>1</v>
      </c>
      <c r="F594" s="5" t="s">
        <v>52</v>
      </c>
      <c r="G594">
        <v>0.4</v>
      </c>
    </row>
    <row r="595" spans="1:7" x14ac:dyDescent="0.25">
      <c r="A595" s="2">
        <v>42725</v>
      </c>
      <c r="B595">
        <v>3</v>
      </c>
      <c r="C595">
        <v>12</v>
      </c>
      <c r="D595">
        <v>44</v>
      </c>
      <c r="E595">
        <v>1</v>
      </c>
    </row>
    <row r="596" spans="1:7" x14ac:dyDescent="0.25">
      <c r="A596" s="2">
        <v>42725</v>
      </c>
      <c r="B596">
        <v>3</v>
      </c>
      <c r="C596">
        <v>12</v>
      </c>
      <c r="D596">
        <v>45</v>
      </c>
      <c r="E596">
        <v>1</v>
      </c>
    </row>
    <row r="597" spans="1:7" x14ac:dyDescent="0.25">
      <c r="A597" s="2">
        <v>42725</v>
      </c>
      <c r="B597">
        <v>3</v>
      </c>
      <c r="C597">
        <v>12</v>
      </c>
      <c r="D597">
        <v>46</v>
      </c>
      <c r="E597">
        <v>1</v>
      </c>
      <c r="F597" t="s">
        <v>16</v>
      </c>
      <c r="G597">
        <v>0.2</v>
      </c>
    </row>
    <row r="598" spans="1:7" x14ac:dyDescent="0.25">
      <c r="A598" s="2">
        <v>42725</v>
      </c>
      <c r="B598">
        <v>3</v>
      </c>
      <c r="C598">
        <v>12</v>
      </c>
      <c r="D598">
        <v>47</v>
      </c>
      <c r="E598">
        <v>2</v>
      </c>
    </row>
    <row r="599" spans="1:7" x14ac:dyDescent="0.25">
      <c r="A599" s="2">
        <v>42725</v>
      </c>
      <c r="B599">
        <v>3</v>
      </c>
      <c r="C599">
        <v>12</v>
      </c>
      <c r="D599">
        <v>48</v>
      </c>
      <c r="E599">
        <v>1</v>
      </c>
    </row>
    <row r="600" spans="1:7" x14ac:dyDescent="0.25">
      <c r="A600" s="2">
        <v>42725</v>
      </c>
      <c r="B600">
        <v>3</v>
      </c>
      <c r="C600">
        <v>12</v>
      </c>
      <c r="D600">
        <v>49</v>
      </c>
      <c r="E600">
        <v>1</v>
      </c>
      <c r="F600" s="5" t="s">
        <v>52</v>
      </c>
      <c r="G600">
        <v>0.2</v>
      </c>
    </row>
    <row r="601" spans="1:7" x14ac:dyDescent="0.25">
      <c r="A601" s="2">
        <v>42725</v>
      </c>
      <c r="B601">
        <v>3</v>
      </c>
      <c r="C601">
        <v>12</v>
      </c>
      <c r="D601">
        <v>50</v>
      </c>
      <c r="E601">
        <v>1</v>
      </c>
      <c r="F601" t="s">
        <v>16</v>
      </c>
      <c r="G601">
        <v>0.05</v>
      </c>
    </row>
  </sheetData>
  <mergeCells count="6">
    <mergeCell ref="V111:Z111"/>
    <mergeCell ref="V117:Z117"/>
    <mergeCell ref="Y54:AC54"/>
    <mergeCell ref="Y62:AC62"/>
    <mergeCell ref="Y70:AC70"/>
    <mergeCell ref="Y78:AC7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01"/>
  <sheetViews>
    <sheetView tabSelected="1" topLeftCell="A203" zoomScale="70" zoomScaleNormal="70" workbookViewId="0">
      <selection activeCell="N207" sqref="N207"/>
    </sheetView>
  </sheetViews>
  <sheetFormatPr defaultRowHeight="15" x14ac:dyDescent="0.25"/>
  <cols>
    <col min="1" max="1" width="11.5703125" bestFit="1" customWidth="1"/>
    <col min="4" max="4" width="11.140625" customWidth="1"/>
    <col min="5" max="5" width="11.85546875" customWidth="1"/>
    <col min="6" max="6" width="22.42578125" customWidth="1"/>
    <col min="8" max="8" width="22.5703125" customWidth="1"/>
    <col min="10" max="10" width="21.85546875" customWidth="1"/>
  </cols>
  <sheetData>
    <row r="1" spans="1:11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63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2">
        <v>42726</v>
      </c>
      <c r="B2">
        <v>1</v>
      </c>
      <c r="C2">
        <v>1</v>
      </c>
      <c r="D2">
        <v>1</v>
      </c>
      <c r="E2">
        <v>1</v>
      </c>
      <c r="F2" t="s">
        <v>26</v>
      </c>
      <c r="G2">
        <v>0.1</v>
      </c>
      <c r="H2" t="s">
        <v>15</v>
      </c>
    </row>
    <row r="3" spans="1:11" x14ac:dyDescent="0.25">
      <c r="A3" s="2">
        <v>42726</v>
      </c>
      <c r="B3">
        <v>1</v>
      </c>
      <c r="C3">
        <v>1</v>
      </c>
      <c r="D3">
        <v>2</v>
      </c>
      <c r="E3">
        <v>1</v>
      </c>
      <c r="F3" t="s">
        <v>15</v>
      </c>
    </row>
    <row r="4" spans="1:11" x14ac:dyDescent="0.25">
      <c r="A4" s="2">
        <v>42726</v>
      </c>
      <c r="B4">
        <v>1</v>
      </c>
      <c r="C4">
        <v>1</v>
      </c>
      <c r="D4">
        <v>3</v>
      </c>
      <c r="E4">
        <v>1</v>
      </c>
      <c r="F4" t="s">
        <v>15</v>
      </c>
    </row>
    <row r="5" spans="1:11" x14ac:dyDescent="0.25">
      <c r="A5" s="2">
        <v>42726</v>
      </c>
      <c r="B5">
        <v>1</v>
      </c>
      <c r="C5">
        <v>1</v>
      </c>
      <c r="D5">
        <v>4</v>
      </c>
      <c r="E5">
        <v>1</v>
      </c>
      <c r="F5" t="s">
        <v>16</v>
      </c>
      <c r="G5">
        <v>0.05</v>
      </c>
      <c r="H5" t="s">
        <v>17</v>
      </c>
      <c r="I5">
        <v>0.2</v>
      </c>
      <c r="J5" t="s">
        <v>18</v>
      </c>
      <c r="K5">
        <v>14</v>
      </c>
    </row>
    <row r="6" spans="1:11" x14ac:dyDescent="0.25">
      <c r="A6" s="2">
        <v>42726</v>
      </c>
      <c r="B6">
        <v>1</v>
      </c>
      <c r="C6">
        <v>1</v>
      </c>
      <c r="D6">
        <v>5</v>
      </c>
      <c r="E6">
        <v>1</v>
      </c>
      <c r="F6" t="s">
        <v>18</v>
      </c>
      <c r="G6">
        <v>10</v>
      </c>
    </row>
    <row r="7" spans="1:11" x14ac:dyDescent="0.25">
      <c r="A7" s="2">
        <v>42726</v>
      </c>
      <c r="B7">
        <v>1</v>
      </c>
      <c r="C7">
        <v>1</v>
      </c>
      <c r="D7">
        <v>6</v>
      </c>
      <c r="E7">
        <v>1</v>
      </c>
      <c r="F7" t="s">
        <v>18</v>
      </c>
      <c r="G7">
        <v>10</v>
      </c>
    </row>
    <row r="8" spans="1:11" x14ac:dyDescent="0.25">
      <c r="A8" s="2">
        <v>42726</v>
      </c>
      <c r="B8">
        <v>1</v>
      </c>
      <c r="C8">
        <v>1</v>
      </c>
      <c r="D8">
        <v>7</v>
      </c>
      <c r="E8">
        <v>1</v>
      </c>
      <c r="F8" t="s">
        <v>19</v>
      </c>
      <c r="G8">
        <v>0.1</v>
      </c>
      <c r="H8" t="s">
        <v>18</v>
      </c>
      <c r="I8">
        <v>10</v>
      </c>
    </row>
    <row r="9" spans="1:11" x14ac:dyDescent="0.25">
      <c r="A9" s="2">
        <v>42726</v>
      </c>
      <c r="B9">
        <v>1</v>
      </c>
      <c r="C9">
        <v>1</v>
      </c>
      <c r="D9">
        <v>8</v>
      </c>
      <c r="E9">
        <v>1</v>
      </c>
      <c r="F9" t="s">
        <v>16</v>
      </c>
      <c r="G9">
        <v>0.2</v>
      </c>
      <c r="H9" t="s">
        <v>18</v>
      </c>
      <c r="I9">
        <v>14</v>
      </c>
    </row>
    <row r="10" spans="1:11" x14ac:dyDescent="0.25">
      <c r="A10" s="2">
        <v>42726</v>
      </c>
      <c r="B10">
        <v>1</v>
      </c>
      <c r="C10">
        <v>1</v>
      </c>
      <c r="D10">
        <v>9</v>
      </c>
      <c r="E10">
        <v>1</v>
      </c>
      <c r="F10" t="s">
        <v>17</v>
      </c>
      <c r="G10">
        <v>0.2</v>
      </c>
      <c r="H10" t="s">
        <v>15</v>
      </c>
    </row>
    <row r="11" spans="1:11" x14ac:dyDescent="0.25">
      <c r="A11" s="2">
        <v>42726</v>
      </c>
      <c r="B11">
        <v>1</v>
      </c>
      <c r="C11">
        <v>1</v>
      </c>
      <c r="D11">
        <v>10</v>
      </c>
      <c r="E11">
        <v>1</v>
      </c>
      <c r="F11" t="s">
        <v>15</v>
      </c>
    </row>
    <row r="12" spans="1:11" x14ac:dyDescent="0.25">
      <c r="A12" s="2">
        <v>42726</v>
      </c>
      <c r="B12">
        <v>1</v>
      </c>
      <c r="C12">
        <v>1</v>
      </c>
      <c r="D12">
        <v>11</v>
      </c>
      <c r="E12">
        <v>2</v>
      </c>
      <c r="F12" t="s">
        <v>15</v>
      </c>
    </row>
    <row r="13" spans="1:11" x14ac:dyDescent="0.25">
      <c r="A13" s="2">
        <v>42726</v>
      </c>
      <c r="B13">
        <v>1</v>
      </c>
      <c r="C13">
        <v>1</v>
      </c>
      <c r="D13">
        <v>12</v>
      </c>
      <c r="E13">
        <v>1</v>
      </c>
      <c r="F13" t="s">
        <v>15</v>
      </c>
    </row>
    <row r="14" spans="1:11" x14ac:dyDescent="0.25">
      <c r="A14" s="2">
        <v>42726</v>
      </c>
      <c r="B14">
        <v>1</v>
      </c>
      <c r="C14">
        <v>1</v>
      </c>
      <c r="D14">
        <v>13</v>
      </c>
      <c r="E14">
        <v>2</v>
      </c>
      <c r="F14" t="s">
        <v>15</v>
      </c>
    </row>
    <row r="15" spans="1:11" x14ac:dyDescent="0.25">
      <c r="A15" s="2">
        <v>42726</v>
      </c>
      <c r="B15">
        <v>1</v>
      </c>
      <c r="C15">
        <v>1</v>
      </c>
      <c r="D15">
        <v>14</v>
      </c>
      <c r="E15">
        <v>1</v>
      </c>
      <c r="F15" t="s">
        <v>15</v>
      </c>
    </row>
    <row r="16" spans="1:11" x14ac:dyDescent="0.25">
      <c r="A16" s="2">
        <v>42726</v>
      </c>
      <c r="B16">
        <v>1</v>
      </c>
      <c r="C16">
        <v>1</v>
      </c>
      <c r="D16">
        <v>15</v>
      </c>
      <c r="E16">
        <v>1</v>
      </c>
      <c r="F16" t="s">
        <v>15</v>
      </c>
    </row>
    <row r="17" spans="1:11" x14ac:dyDescent="0.25">
      <c r="A17" s="2">
        <v>42726</v>
      </c>
      <c r="B17">
        <v>1</v>
      </c>
      <c r="C17">
        <v>1</v>
      </c>
      <c r="D17">
        <v>16</v>
      </c>
      <c r="E17">
        <v>1</v>
      </c>
      <c r="F17" t="s">
        <v>20</v>
      </c>
      <c r="G17">
        <v>0.01</v>
      </c>
      <c r="H17" t="s">
        <v>15</v>
      </c>
    </row>
    <row r="18" spans="1:11" x14ac:dyDescent="0.25">
      <c r="A18" s="2">
        <v>42726</v>
      </c>
      <c r="B18">
        <v>1</v>
      </c>
      <c r="C18">
        <v>1</v>
      </c>
      <c r="D18">
        <v>17</v>
      </c>
      <c r="E18">
        <v>1</v>
      </c>
      <c r="F18" t="s">
        <v>21</v>
      </c>
      <c r="G18">
        <v>5</v>
      </c>
    </row>
    <row r="19" spans="1:11" x14ac:dyDescent="0.25">
      <c r="A19" s="2">
        <v>42726</v>
      </c>
      <c r="B19">
        <v>1</v>
      </c>
      <c r="C19">
        <v>1</v>
      </c>
      <c r="D19">
        <v>18</v>
      </c>
      <c r="E19">
        <v>1</v>
      </c>
      <c r="F19" t="s">
        <v>21</v>
      </c>
      <c r="G19">
        <v>5</v>
      </c>
    </row>
    <row r="20" spans="1:11" x14ac:dyDescent="0.25">
      <c r="A20" s="2">
        <v>42726</v>
      </c>
      <c r="B20">
        <v>1</v>
      </c>
      <c r="C20">
        <v>1</v>
      </c>
      <c r="D20">
        <v>19</v>
      </c>
      <c r="E20">
        <v>1</v>
      </c>
      <c r="F20" t="s">
        <v>21</v>
      </c>
      <c r="G20">
        <v>8</v>
      </c>
    </row>
    <row r="21" spans="1:11" x14ac:dyDescent="0.25">
      <c r="A21" s="2">
        <v>42726</v>
      </c>
      <c r="B21">
        <v>1</v>
      </c>
      <c r="C21">
        <v>1</v>
      </c>
      <c r="D21">
        <v>20</v>
      </c>
      <c r="E21">
        <v>1</v>
      </c>
      <c r="F21" t="s">
        <v>21</v>
      </c>
      <c r="G21">
        <v>8</v>
      </c>
    </row>
    <row r="22" spans="1:11" x14ac:dyDescent="0.25">
      <c r="A22" s="2">
        <v>42726</v>
      </c>
      <c r="B22">
        <v>1</v>
      </c>
      <c r="C22">
        <v>1</v>
      </c>
      <c r="D22">
        <v>21</v>
      </c>
      <c r="E22">
        <v>3</v>
      </c>
      <c r="F22" t="s">
        <v>21</v>
      </c>
      <c r="G22">
        <v>2</v>
      </c>
    </row>
    <row r="23" spans="1:11" x14ac:dyDescent="0.25">
      <c r="A23" s="2">
        <v>42726</v>
      </c>
      <c r="B23">
        <v>1</v>
      </c>
      <c r="C23">
        <v>1</v>
      </c>
      <c r="D23">
        <v>22</v>
      </c>
      <c r="E23">
        <v>1</v>
      </c>
      <c r="F23" t="s">
        <v>21</v>
      </c>
      <c r="G23">
        <v>3</v>
      </c>
      <c r="H23" t="s">
        <v>21</v>
      </c>
      <c r="I23">
        <v>20</v>
      </c>
    </row>
    <row r="24" spans="1:11" x14ac:dyDescent="0.25">
      <c r="A24" s="2">
        <v>42726</v>
      </c>
      <c r="B24">
        <v>1</v>
      </c>
      <c r="C24">
        <v>1</v>
      </c>
      <c r="D24">
        <v>23</v>
      </c>
      <c r="E24">
        <v>3</v>
      </c>
      <c r="F24" t="s">
        <v>21</v>
      </c>
      <c r="G24">
        <v>8</v>
      </c>
    </row>
    <row r="25" spans="1:11" x14ac:dyDescent="0.25">
      <c r="A25" s="2">
        <v>42726</v>
      </c>
      <c r="B25">
        <v>1</v>
      </c>
      <c r="C25">
        <v>1</v>
      </c>
      <c r="D25">
        <v>24</v>
      </c>
      <c r="E25">
        <v>3</v>
      </c>
      <c r="F25" t="s">
        <v>21</v>
      </c>
      <c r="G25">
        <v>5</v>
      </c>
    </row>
    <row r="26" spans="1:11" x14ac:dyDescent="0.25">
      <c r="A26" s="2">
        <v>42726</v>
      </c>
      <c r="B26">
        <v>1</v>
      </c>
      <c r="C26">
        <v>1</v>
      </c>
      <c r="D26">
        <v>25</v>
      </c>
      <c r="E26">
        <v>1</v>
      </c>
      <c r="F26" t="s">
        <v>21</v>
      </c>
      <c r="G26">
        <v>10</v>
      </c>
    </row>
    <row r="27" spans="1:11" x14ac:dyDescent="0.25">
      <c r="A27" s="2">
        <v>42726</v>
      </c>
      <c r="B27">
        <v>1</v>
      </c>
      <c r="C27">
        <v>1</v>
      </c>
      <c r="D27">
        <v>26</v>
      </c>
      <c r="E27">
        <v>1</v>
      </c>
      <c r="F27" t="s">
        <v>21</v>
      </c>
      <c r="G27">
        <v>15</v>
      </c>
    </row>
    <row r="28" spans="1:11" x14ac:dyDescent="0.25">
      <c r="A28" s="2">
        <v>42726</v>
      </c>
      <c r="B28">
        <v>1</v>
      </c>
      <c r="C28">
        <v>1</v>
      </c>
      <c r="D28">
        <v>27</v>
      </c>
      <c r="E28">
        <v>1</v>
      </c>
      <c r="F28" t="s">
        <v>21</v>
      </c>
      <c r="G28">
        <v>15</v>
      </c>
    </row>
    <row r="29" spans="1:11" x14ac:dyDescent="0.25">
      <c r="A29" s="2">
        <v>42726</v>
      </c>
      <c r="B29">
        <v>1</v>
      </c>
      <c r="C29">
        <v>1</v>
      </c>
      <c r="D29">
        <v>28</v>
      </c>
      <c r="E29">
        <v>1</v>
      </c>
      <c r="F29" t="s">
        <v>22</v>
      </c>
      <c r="G29">
        <v>0.2</v>
      </c>
      <c r="H29" t="s">
        <v>18</v>
      </c>
      <c r="I29">
        <v>8</v>
      </c>
      <c r="J29" t="s">
        <v>21</v>
      </c>
      <c r="K29">
        <v>15</v>
      </c>
    </row>
    <row r="30" spans="1:11" x14ac:dyDescent="0.25">
      <c r="A30" s="2">
        <v>42726</v>
      </c>
      <c r="B30">
        <v>1</v>
      </c>
      <c r="C30">
        <v>1</v>
      </c>
      <c r="D30">
        <v>29</v>
      </c>
      <c r="E30">
        <v>1</v>
      </c>
      <c r="F30" t="s">
        <v>16</v>
      </c>
      <c r="G30">
        <v>0.05</v>
      </c>
      <c r="H30" t="s">
        <v>20</v>
      </c>
      <c r="I30">
        <v>0.1</v>
      </c>
      <c r="J30" t="s">
        <v>18</v>
      </c>
      <c r="K30">
        <v>10</v>
      </c>
    </row>
    <row r="31" spans="1:11" x14ac:dyDescent="0.25">
      <c r="A31" s="2">
        <v>42726</v>
      </c>
      <c r="B31">
        <v>1</v>
      </c>
      <c r="C31">
        <v>1</v>
      </c>
      <c r="D31">
        <v>30</v>
      </c>
      <c r="E31">
        <v>2</v>
      </c>
      <c r="F31" t="s">
        <v>18</v>
      </c>
      <c r="G31">
        <v>8</v>
      </c>
    </row>
    <row r="32" spans="1:11" x14ac:dyDescent="0.25">
      <c r="A32" s="2">
        <v>42726</v>
      </c>
      <c r="B32">
        <v>1</v>
      </c>
      <c r="C32">
        <v>1</v>
      </c>
      <c r="D32">
        <v>31</v>
      </c>
      <c r="E32">
        <v>2</v>
      </c>
      <c r="F32" t="s">
        <v>18</v>
      </c>
      <c r="G32">
        <v>8</v>
      </c>
    </row>
    <row r="33" spans="1:11" x14ac:dyDescent="0.25">
      <c r="A33" s="2">
        <v>42726</v>
      </c>
      <c r="B33">
        <v>1</v>
      </c>
      <c r="C33">
        <v>1</v>
      </c>
      <c r="D33">
        <v>32</v>
      </c>
      <c r="E33">
        <v>1</v>
      </c>
      <c r="F33" t="s">
        <v>15</v>
      </c>
    </row>
    <row r="34" spans="1:11" x14ac:dyDescent="0.25">
      <c r="A34" s="2">
        <v>42726</v>
      </c>
      <c r="B34">
        <v>1</v>
      </c>
      <c r="C34">
        <v>1</v>
      </c>
      <c r="D34">
        <v>33</v>
      </c>
      <c r="E34">
        <v>2</v>
      </c>
      <c r="F34" t="s">
        <v>15</v>
      </c>
    </row>
    <row r="35" spans="1:11" x14ac:dyDescent="0.25">
      <c r="A35" s="2">
        <v>42726</v>
      </c>
      <c r="B35">
        <v>1</v>
      </c>
      <c r="C35">
        <v>1</v>
      </c>
      <c r="D35">
        <v>34</v>
      </c>
      <c r="E35">
        <v>1</v>
      </c>
      <c r="F35" t="s">
        <v>15</v>
      </c>
    </row>
    <row r="36" spans="1:11" x14ac:dyDescent="0.25">
      <c r="A36" s="2">
        <v>42726</v>
      </c>
      <c r="B36">
        <v>1</v>
      </c>
      <c r="C36">
        <v>1</v>
      </c>
      <c r="D36">
        <v>35</v>
      </c>
      <c r="E36">
        <v>1</v>
      </c>
      <c r="F36" t="s">
        <v>15</v>
      </c>
    </row>
    <row r="37" spans="1:11" x14ac:dyDescent="0.25">
      <c r="A37" s="2">
        <v>42726</v>
      </c>
      <c r="B37">
        <v>1</v>
      </c>
      <c r="C37">
        <v>1</v>
      </c>
      <c r="D37">
        <v>36</v>
      </c>
      <c r="E37">
        <v>1</v>
      </c>
      <c r="F37" t="s">
        <v>18</v>
      </c>
      <c r="G37">
        <v>15</v>
      </c>
    </row>
    <row r="38" spans="1:11" x14ac:dyDescent="0.25">
      <c r="A38" s="2">
        <v>42726</v>
      </c>
      <c r="B38">
        <v>1</v>
      </c>
      <c r="C38">
        <v>1</v>
      </c>
      <c r="D38">
        <v>37</v>
      </c>
      <c r="E38">
        <v>1</v>
      </c>
      <c r="F38" t="s">
        <v>15</v>
      </c>
    </row>
    <row r="39" spans="1:11" x14ac:dyDescent="0.25">
      <c r="A39" s="2">
        <v>42726</v>
      </c>
      <c r="B39">
        <v>1</v>
      </c>
      <c r="C39">
        <v>1</v>
      </c>
      <c r="D39">
        <v>38</v>
      </c>
      <c r="E39">
        <v>2</v>
      </c>
      <c r="F39" t="s">
        <v>18</v>
      </c>
      <c r="G39">
        <v>10</v>
      </c>
    </row>
    <row r="40" spans="1:11" x14ac:dyDescent="0.25">
      <c r="A40" s="2">
        <v>42726</v>
      </c>
      <c r="B40">
        <v>1</v>
      </c>
      <c r="C40">
        <v>1</v>
      </c>
      <c r="D40">
        <v>39</v>
      </c>
      <c r="E40">
        <v>2</v>
      </c>
      <c r="F40" t="s">
        <v>18</v>
      </c>
      <c r="G40">
        <v>16</v>
      </c>
    </row>
    <row r="41" spans="1:11" x14ac:dyDescent="0.25">
      <c r="A41" s="2">
        <v>42726</v>
      </c>
      <c r="B41">
        <v>1</v>
      </c>
      <c r="C41">
        <v>1</v>
      </c>
      <c r="D41">
        <v>40</v>
      </c>
      <c r="E41">
        <v>2</v>
      </c>
      <c r="F41" t="s">
        <v>18</v>
      </c>
      <c r="G41">
        <v>12</v>
      </c>
    </row>
    <row r="42" spans="1:11" x14ac:dyDescent="0.25">
      <c r="A42" s="2">
        <v>42726</v>
      </c>
      <c r="B42">
        <v>1</v>
      </c>
      <c r="C42">
        <v>1</v>
      </c>
      <c r="D42">
        <v>41</v>
      </c>
      <c r="E42">
        <v>1</v>
      </c>
      <c r="F42" t="s">
        <v>23</v>
      </c>
      <c r="G42">
        <v>0.05</v>
      </c>
      <c r="H42" t="s">
        <v>18</v>
      </c>
      <c r="I42">
        <v>14</v>
      </c>
    </row>
    <row r="43" spans="1:11" x14ac:dyDescent="0.25">
      <c r="A43" s="2">
        <v>42726</v>
      </c>
      <c r="B43">
        <v>1</v>
      </c>
      <c r="C43">
        <v>1</v>
      </c>
      <c r="D43">
        <v>42</v>
      </c>
      <c r="E43">
        <v>1</v>
      </c>
      <c r="F43" t="s">
        <v>16</v>
      </c>
      <c r="G43">
        <v>0.1</v>
      </c>
      <c r="H43" t="s">
        <v>20</v>
      </c>
      <c r="I43">
        <v>0.1</v>
      </c>
      <c r="J43" t="s">
        <v>18</v>
      </c>
      <c r="K43">
        <v>15</v>
      </c>
    </row>
    <row r="44" spans="1:11" x14ac:dyDescent="0.25">
      <c r="A44" s="2">
        <v>42726</v>
      </c>
      <c r="B44">
        <v>1</v>
      </c>
      <c r="C44">
        <v>1</v>
      </c>
      <c r="D44">
        <v>43</v>
      </c>
      <c r="E44">
        <v>3</v>
      </c>
      <c r="F44" t="s">
        <v>18</v>
      </c>
      <c r="G44">
        <v>15</v>
      </c>
    </row>
    <row r="45" spans="1:11" x14ac:dyDescent="0.25">
      <c r="A45" s="2">
        <v>42726</v>
      </c>
      <c r="B45">
        <v>1</v>
      </c>
      <c r="C45">
        <v>1</v>
      </c>
      <c r="D45">
        <v>44</v>
      </c>
      <c r="E45">
        <v>1</v>
      </c>
      <c r="F45" t="s">
        <v>15</v>
      </c>
    </row>
    <row r="46" spans="1:11" x14ac:dyDescent="0.25">
      <c r="A46" s="2">
        <v>42726</v>
      </c>
      <c r="B46">
        <v>1</v>
      </c>
      <c r="C46">
        <v>1</v>
      </c>
      <c r="D46">
        <v>45</v>
      </c>
      <c r="E46">
        <v>1</v>
      </c>
      <c r="F46" t="s">
        <v>15</v>
      </c>
    </row>
    <row r="47" spans="1:11" x14ac:dyDescent="0.25">
      <c r="A47" s="2">
        <v>42726</v>
      </c>
      <c r="B47">
        <v>1</v>
      </c>
      <c r="C47">
        <v>1</v>
      </c>
      <c r="D47">
        <v>46</v>
      </c>
      <c r="E47">
        <v>2</v>
      </c>
      <c r="F47" t="s">
        <v>15</v>
      </c>
    </row>
    <row r="48" spans="1:11" x14ac:dyDescent="0.25">
      <c r="A48" s="2">
        <v>42726</v>
      </c>
      <c r="B48">
        <v>1</v>
      </c>
      <c r="C48">
        <v>1</v>
      </c>
      <c r="D48">
        <v>47</v>
      </c>
      <c r="E48">
        <v>2</v>
      </c>
      <c r="F48" t="s">
        <v>20</v>
      </c>
      <c r="G48">
        <v>0.05</v>
      </c>
      <c r="H48" t="s">
        <v>15</v>
      </c>
    </row>
    <row r="49" spans="1:9" x14ac:dyDescent="0.25">
      <c r="A49" s="2">
        <v>42726</v>
      </c>
      <c r="B49">
        <v>1</v>
      </c>
      <c r="C49">
        <v>1</v>
      </c>
      <c r="D49">
        <v>48</v>
      </c>
      <c r="E49">
        <v>1</v>
      </c>
      <c r="F49" t="s">
        <v>15</v>
      </c>
    </row>
    <row r="50" spans="1:9" x14ac:dyDescent="0.25">
      <c r="A50" s="2">
        <v>42726</v>
      </c>
      <c r="B50">
        <v>1</v>
      </c>
      <c r="C50">
        <v>1</v>
      </c>
      <c r="D50">
        <v>49</v>
      </c>
      <c r="E50">
        <v>1</v>
      </c>
      <c r="F50" t="s">
        <v>15</v>
      </c>
    </row>
    <row r="51" spans="1:9" x14ac:dyDescent="0.25">
      <c r="A51" s="2">
        <v>42726</v>
      </c>
      <c r="B51">
        <v>1</v>
      </c>
      <c r="C51">
        <v>1</v>
      </c>
      <c r="D51">
        <v>50</v>
      </c>
      <c r="E51">
        <v>1</v>
      </c>
      <c r="F51" t="s">
        <v>18</v>
      </c>
      <c r="G51">
        <v>8</v>
      </c>
    </row>
    <row r="52" spans="1:9" x14ac:dyDescent="0.25">
      <c r="A52" s="2">
        <v>42726</v>
      </c>
      <c r="B52">
        <v>1</v>
      </c>
      <c r="C52">
        <v>2</v>
      </c>
      <c r="D52">
        <v>1</v>
      </c>
      <c r="E52">
        <v>1</v>
      </c>
      <c r="F52" t="s">
        <v>18</v>
      </c>
      <c r="G52">
        <v>14</v>
      </c>
    </row>
    <row r="53" spans="1:9" x14ac:dyDescent="0.25">
      <c r="A53" s="2">
        <v>42726</v>
      </c>
      <c r="B53">
        <v>1</v>
      </c>
      <c r="C53">
        <v>2</v>
      </c>
      <c r="D53">
        <v>2</v>
      </c>
      <c r="E53">
        <v>1</v>
      </c>
      <c r="F53" t="s">
        <v>18</v>
      </c>
      <c r="G53">
        <v>14</v>
      </c>
    </row>
    <row r="54" spans="1:9" x14ac:dyDescent="0.25">
      <c r="A54" s="2">
        <v>42726</v>
      </c>
      <c r="B54">
        <v>1</v>
      </c>
      <c r="C54">
        <v>2</v>
      </c>
      <c r="D54">
        <v>3</v>
      </c>
      <c r="E54">
        <v>1</v>
      </c>
      <c r="F54" t="s">
        <v>18</v>
      </c>
      <c r="G54">
        <v>16</v>
      </c>
    </row>
    <row r="55" spans="1:9" x14ac:dyDescent="0.25">
      <c r="A55" s="2">
        <v>42726</v>
      </c>
      <c r="B55">
        <v>1</v>
      </c>
      <c r="C55">
        <v>2</v>
      </c>
      <c r="D55">
        <v>4</v>
      </c>
      <c r="E55">
        <v>1</v>
      </c>
      <c r="F55" t="s">
        <v>15</v>
      </c>
    </row>
    <row r="56" spans="1:9" x14ac:dyDescent="0.25">
      <c r="A56" s="2">
        <v>42726</v>
      </c>
      <c r="B56">
        <v>1</v>
      </c>
      <c r="C56">
        <v>2</v>
      </c>
      <c r="D56">
        <v>5</v>
      </c>
      <c r="E56">
        <v>1</v>
      </c>
      <c r="F56" t="s">
        <v>18</v>
      </c>
      <c r="G56">
        <v>16</v>
      </c>
    </row>
    <row r="57" spans="1:9" x14ac:dyDescent="0.25">
      <c r="A57" s="2">
        <v>42726</v>
      </c>
      <c r="B57">
        <v>1</v>
      </c>
      <c r="C57">
        <v>2</v>
      </c>
      <c r="D57">
        <v>6</v>
      </c>
      <c r="E57">
        <v>1</v>
      </c>
      <c r="F57" t="s">
        <v>16</v>
      </c>
      <c r="G57">
        <v>0.01</v>
      </c>
      <c r="H57" t="s">
        <v>15</v>
      </c>
    </row>
    <row r="58" spans="1:9" x14ac:dyDescent="0.25">
      <c r="A58" s="2">
        <v>42726</v>
      </c>
      <c r="B58">
        <v>1</v>
      </c>
      <c r="C58">
        <v>2</v>
      </c>
      <c r="D58">
        <v>7</v>
      </c>
      <c r="E58">
        <v>1</v>
      </c>
      <c r="F58" t="s">
        <v>21</v>
      </c>
      <c r="G58">
        <v>8</v>
      </c>
    </row>
    <row r="59" spans="1:9" x14ac:dyDescent="0.25">
      <c r="A59" s="2">
        <v>42726</v>
      </c>
      <c r="B59">
        <v>1</v>
      </c>
      <c r="C59">
        <v>2</v>
      </c>
      <c r="D59">
        <v>8</v>
      </c>
      <c r="E59">
        <v>1</v>
      </c>
      <c r="F59" t="s">
        <v>21</v>
      </c>
      <c r="G59">
        <v>8</v>
      </c>
    </row>
    <row r="60" spans="1:9" x14ac:dyDescent="0.25">
      <c r="A60" s="2">
        <v>42726</v>
      </c>
      <c r="B60">
        <v>1</v>
      </c>
      <c r="C60">
        <v>2</v>
      </c>
      <c r="D60">
        <v>9</v>
      </c>
      <c r="E60">
        <v>1</v>
      </c>
      <c r="F60" t="s">
        <v>16</v>
      </c>
      <c r="G60">
        <v>0.05</v>
      </c>
      <c r="H60" t="s">
        <v>21</v>
      </c>
      <c r="I60">
        <v>10</v>
      </c>
    </row>
    <row r="61" spans="1:9" x14ac:dyDescent="0.25">
      <c r="A61" s="2">
        <v>42726</v>
      </c>
      <c r="B61">
        <v>1</v>
      </c>
      <c r="C61">
        <v>2</v>
      </c>
      <c r="D61">
        <v>10</v>
      </c>
      <c r="E61">
        <v>1</v>
      </c>
      <c r="F61" t="s">
        <v>16</v>
      </c>
      <c r="G61">
        <v>0.05</v>
      </c>
      <c r="H61" t="s">
        <v>21</v>
      </c>
      <c r="I61">
        <v>6</v>
      </c>
    </row>
    <row r="62" spans="1:9" x14ac:dyDescent="0.25">
      <c r="A62" s="2">
        <v>42726</v>
      </c>
      <c r="B62">
        <v>1</v>
      </c>
      <c r="C62">
        <v>2</v>
      </c>
      <c r="D62">
        <v>11</v>
      </c>
      <c r="E62">
        <v>1</v>
      </c>
      <c r="F62" t="s">
        <v>21</v>
      </c>
      <c r="G62">
        <v>6</v>
      </c>
    </row>
    <row r="63" spans="1:9" x14ac:dyDescent="0.25">
      <c r="A63" s="2">
        <v>42726</v>
      </c>
      <c r="B63">
        <v>1</v>
      </c>
      <c r="C63">
        <v>2</v>
      </c>
      <c r="D63">
        <v>12</v>
      </c>
      <c r="E63">
        <v>1</v>
      </c>
      <c r="F63" t="s">
        <v>25</v>
      </c>
      <c r="G63">
        <v>0.1</v>
      </c>
      <c r="H63" t="s">
        <v>21</v>
      </c>
      <c r="I63">
        <v>15</v>
      </c>
    </row>
    <row r="64" spans="1:9" x14ac:dyDescent="0.25">
      <c r="A64" s="2">
        <v>42726</v>
      </c>
      <c r="B64">
        <v>1</v>
      </c>
      <c r="C64">
        <v>2</v>
      </c>
      <c r="D64">
        <v>13</v>
      </c>
      <c r="E64">
        <v>1</v>
      </c>
      <c r="F64" t="s">
        <v>16</v>
      </c>
      <c r="G64">
        <v>0.05</v>
      </c>
      <c r="H64" t="s">
        <v>21</v>
      </c>
      <c r="I64">
        <v>15</v>
      </c>
    </row>
    <row r="65" spans="1:9" x14ac:dyDescent="0.25">
      <c r="A65" s="2">
        <v>42726</v>
      </c>
      <c r="B65">
        <v>1</v>
      </c>
      <c r="C65">
        <v>2</v>
      </c>
      <c r="D65">
        <v>14</v>
      </c>
      <c r="E65">
        <v>1</v>
      </c>
      <c r="F65" t="s">
        <v>14</v>
      </c>
      <c r="G65">
        <v>0.2</v>
      </c>
      <c r="H65" t="s">
        <v>21</v>
      </c>
      <c r="I65">
        <v>15</v>
      </c>
    </row>
    <row r="66" spans="1:9" x14ac:dyDescent="0.25">
      <c r="A66" s="2">
        <v>42726</v>
      </c>
      <c r="B66">
        <v>1</v>
      </c>
      <c r="C66">
        <v>2</v>
      </c>
      <c r="D66">
        <v>15</v>
      </c>
      <c r="E66">
        <v>2</v>
      </c>
      <c r="F66" t="s">
        <v>15</v>
      </c>
    </row>
    <row r="67" spans="1:9" x14ac:dyDescent="0.25">
      <c r="A67" s="2">
        <v>42726</v>
      </c>
      <c r="B67">
        <v>1</v>
      </c>
      <c r="C67">
        <v>2</v>
      </c>
      <c r="D67">
        <v>16</v>
      </c>
      <c r="E67">
        <v>2</v>
      </c>
      <c r="F67" t="s">
        <v>15</v>
      </c>
    </row>
    <row r="68" spans="1:9" x14ac:dyDescent="0.25">
      <c r="A68" s="2">
        <v>42726</v>
      </c>
      <c r="B68">
        <v>1</v>
      </c>
      <c r="C68">
        <v>2</v>
      </c>
      <c r="D68">
        <v>17</v>
      </c>
      <c r="E68">
        <v>1</v>
      </c>
      <c r="F68" t="s">
        <v>16</v>
      </c>
      <c r="G68">
        <v>0.05</v>
      </c>
      <c r="H68" t="s">
        <v>15</v>
      </c>
    </row>
    <row r="69" spans="1:9" x14ac:dyDescent="0.25">
      <c r="A69" s="2">
        <v>42726</v>
      </c>
      <c r="B69">
        <v>1</v>
      </c>
      <c r="C69">
        <v>2</v>
      </c>
      <c r="D69">
        <v>18</v>
      </c>
      <c r="E69">
        <v>2</v>
      </c>
      <c r="F69" t="s">
        <v>15</v>
      </c>
    </row>
    <row r="70" spans="1:9" x14ac:dyDescent="0.25">
      <c r="A70" s="2">
        <v>42726</v>
      </c>
      <c r="B70">
        <v>1</v>
      </c>
      <c r="C70">
        <v>2</v>
      </c>
      <c r="D70">
        <v>19</v>
      </c>
      <c r="E70">
        <v>2</v>
      </c>
      <c r="F70" t="s">
        <v>15</v>
      </c>
    </row>
    <row r="71" spans="1:9" x14ac:dyDescent="0.25">
      <c r="A71" s="2">
        <v>42726</v>
      </c>
      <c r="B71">
        <v>1</v>
      </c>
      <c r="C71">
        <v>2</v>
      </c>
      <c r="D71">
        <v>20</v>
      </c>
      <c r="E71">
        <v>1</v>
      </c>
      <c r="F71" t="s">
        <v>16</v>
      </c>
      <c r="G71">
        <v>0.01</v>
      </c>
      <c r="H71" t="s">
        <v>14</v>
      </c>
      <c r="I71">
        <v>0.1</v>
      </c>
    </row>
    <row r="72" spans="1:9" x14ac:dyDescent="0.25">
      <c r="A72" s="2">
        <v>42726</v>
      </c>
      <c r="B72">
        <v>1</v>
      </c>
      <c r="C72">
        <v>2</v>
      </c>
      <c r="D72">
        <v>21</v>
      </c>
      <c r="E72">
        <v>1</v>
      </c>
      <c r="F72" t="s">
        <v>27</v>
      </c>
      <c r="G72">
        <v>0.1</v>
      </c>
      <c r="H72" t="s">
        <v>15</v>
      </c>
    </row>
    <row r="73" spans="1:9" x14ac:dyDescent="0.25">
      <c r="A73" s="2">
        <v>42726</v>
      </c>
      <c r="B73">
        <v>1</v>
      </c>
      <c r="C73">
        <v>2</v>
      </c>
      <c r="D73">
        <v>22</v>
      </c>
      <c r="E73">
        <v>1</v>
      </c>
      <c r="F73" t="s">
        <v>15</v>
      </c>
    </row>
    <row r="74" spans="1:9" x14ac:dyDescent="0.25">
      <c r="A74" s="2">
        <v>42726</v>
      </c>
      <c r="B74">
        <v>1</v>
      </c>
      <c r="C74">
        <v>2</v>
      </c>
      <c r="D74">
        <v>23</v>
      </c>
      <c r="E74">
        <v>1</v>
      </c>
      <c r="F74" t="s">
        <v>15</v>
      </c>
    </row>
    <row r="75" spans="1:9" x14ac:dyDescent="0.25">
      <c r="A75" s="2">
        <v>42726</v>
      </c>
      <c r="B75">
        <v>1</v>
      </c>
      <c r="C75">
        <v>2</v>
      </c>
      <c r="D75">
        <v>24</v>
      </c>
      <c r="E75">
        <v>2</v>
      </c>
      <c r="F75" t="s">
        <v>15</v>
      </c>
    </row>
    <row r="76" spans="1:9" x14ac:dyDescent="0.25">
      <c r="A76" s="2">
        <v>42726</v>
      </c>
      <c r="B76">
        <v>1</v>
      </c>
      <c r="C76">
        <v>2</v>
      </c>
      <c r="D76">
        <v>25</v>
      </c>
      <c r="E76">
        <v>2</v>
      </c>
      <c r="F76" t="s">
        <v>15</v>
      </c>
    </row>
    <row r="77" spans="1:9" x14ac:dyDescent="0.25">
      <c r="A77" s="2">
        <v>42726</v>
      </c>
      <c r="B77">
        <v>1</v>
      </c>
      <c r="C77">
        <v>2</v>
      </c>
      <c r="D77">
        <v>26</v>
      </c>
      <c r="E77">
        <v>2</v>
      </c>
      <c r="F77" t="s">
        <v>15</v>
      </c>
    </row>
    <row r="78" spans="1:9" x14ac:dyDescent="0.25">
      <c r="A78" s="2">
        <v>42726</v>
      </c>
      <c r="B78">
        <v>1</v>
      </c>
      <c r="C78">
        <v>2</v>
      </c>
      <c r="D78">
        <v>27</v>
      </c>
      <c r="E78">
        <v>1</v>
      </c>
      <c r="F78" t="s">
        <v>15</v>
      </c>
    </row>
    <row r="79" spans="1:9" x14ac:dyDescent="0.25">
      <c r="A79" s="2">
        <v>42726</v>
      </c>
      <c r="B79">
        <v>1</v>
      </c>
      <c r="C79">
        <v>2</v>
      </c>
      <c r="D79">
        <v>28</v>
      </c>
      <c r="E79">
        <v>2</v>
      </c>
      <c r="F79" t="s">
        <v>27</v>
      </c>
      <c r="G79">
        <v>0.05</v>
      </c>
      <c r="H79" t="s">
        <v>15</v>
      </c>
    </row>
    <row r="80" spans="1:9" x14ac:dyDescent="0.25">
      <c r="A80" s="2">
        <v>42726</v>
      </c>
      <c r="B80">
        <v>1</v>
      </c>
      <c r="C80">
        <v>2</v>
      </c>
      <c r="D80">
        <v>29</v>
      </c>
      <c r="E80">
        <v>1</v>
      </c>
      <c r="F80" t="s">
        <v>15</v>
      </c>
    </row>
    <row r="81" spans="1:11" x14ac:dyDescent="0.25">
      <c r="A81" s="2">
        <v>42726</v>
      </c>
      <c r="B81">
        <v>1</v>
      </c>
      <c r="C81">
        <v>2</v>
      </c>
      <c r="D81">
        <v>30</v>
      </c>
      <c r="E81">
        <v>1</v>
      </c>
      <c r="F81" t="s">
        <v>15</v>
      </c>
    </row>
    <row r="82" spans="1:11" x14ac:dyDescent="0.25">
      <c r="A82" s="2">
        <v>42726</v>
      </c>
      <c r="B82">
        <v>1</v>
      </c>
      <c r="C82">
        <v>2</v>
      </c>
      <c r="D82">
        <v>31</v>
      </c>
      <c r="E82">
        <v>1</v>
      </c>
      <c r="F82" t="s">
        <v>18</v>
      </c>
      <c r="G82">
        <v>15</v>
      </c>
    </row>
    <row r="83" spans="1:11" x14ac:dyDescent="0.25">
      <c r="A83" s="2">
        <v>42726</v>
      </c>
      <c r="B83">
        <v>1</v>
      </c>
      <c r="C83">
        <v>2</v>
      </c>
      <c r="D83">
        <v>32</v>
      </c>
      <c r="E83">
        <v>1</v>
      </c>
      <c r="F83" t="s">
        <v>26</v>
      </c>
      <c r="G83">
        <v>0.3</v>
      </c>
      <c r="H83" t="s">
        <v>20</v>
      </c>
      <c r="I83">
        <v>0.05</v>
      </c>
      <c r="J83" t="s">
        <v>18</v>
      </c>
      <c r="K83">
        <v>12</v>
      </c>
    </row>
    <row r="84" spans="1:11" x14ac:dyDescent="0.25">
      <c r="A84" s="2">
        <v>42726</v>
      </c>
      <c r="B84">
        <v>1</v>
      </c>
      <c r="C84">
        <v>2</v>
      </c>
      <c r="D84">
        <v>33</v>
      </c>
      <c r="E84">
        <v>1</v>
      </c>
      <c r="F84" t="s">
        <v>18</v>
      </c>
      <c r="G84">
        <v>12</v>
      </c>
    </row>
    <row r="85" spans="1:11" x14ac:dyDescent="0.25">
      <c r="A85" s="2">
        <v>42726</v>
      </c>
      <c r="B85">
        <v>1</v>
      </c>
      <c r="C85">
        <v>2</v>
      </c>
      <c r="D85">
        <v>34</v>
      </c>
      <c r="E85">
        <v>1</v>
      </c>
      <c r="F85" t="s">
        <v>16</v>
      </c>
      <c r="G85">
        <v>0.1</v>
      </c>
      <c r="H85" t="s">
        <v>18</v>
      </c>
      <c r="I85">
        <v>12</v>
      </c>
    </row>
    <row r="86" spans="1:11" x14ac:dyDescent="0.25">
      <c r="A86" s="2">
        <v>42726</v>
      </c>
      <c r="B86">
        <v>1</v>
      </c>
      <c r="C86">
        <v>2</v>
      </c>
      <c r="D86">
        <v>35</v>
      </c>
      <c r="E86">
        <v>2</v>
      </c>
      <c r="F86" t="s">
        <v>18</v>
      </c>
      <c r="G86">
        <v>12</v>
      </c>
    </row>
    <row r="87" spans="1:11" x14ac:dyDescent="0.25">
      <c r="A87" s="2">
        <v>42726</v>
      </c>
      <c r="B87">
        <v>1</v>
      </c>
      <c r="C87">
        <v>2</v>
      </c>
      <c r="D87">
        <v>36</v>
      </c>
      <c r="E87">
        <v>1</v>
      </c>
      <c r="F87" t="s">
        <v>18</v>
      </c>
      <c r="G87">
        <v>12</v>
      </c>
    </row>
    <row r="88" spans="1:11" x14ac:dyDescent="0.25">
      <c r="A88" s="2">
        <v>42726</v>
      </c>
      <c r="B88">
        <v>1</v>
      </c>
      <c r="C88">
        <v>2</v>
      </c>
      <c r="D88">
        <v>37</v>
      </c>
      <c r="E88">
        <v>1</v>
      </c>
      <c r="F88" t="s">
        <v>28</v>
      </c>
      <c r="G88">
        <v>0.05</v>
      </c>
      <c r="H88" t="s">
        <v>18</v>
      </c>
      <c r="I88">
        <v>20</v>
      </c>
    </row>
    <row r="89" spans="1:11" x14ac:dyDescent="0.25">
      <c r="A89" s="2">
        <v>42726</v>
      </c>
      <c r="B89">
        <v>1</v>
      </c>
      <c r="C89">
        <v>2</v>
      </c>
      <c r="D89">
        <v>38</v>
      </c>
      <c r="E89">
        <v>1</v>
      </c>
      <c r="F89" t="s">
        <v>15</v>
      </c>
    </row>
    <row r="90" spans="1:11" x14ac:dyDescent="0.25">
      <c r="A90" s="2">
        <v>42726</v>
      </c>
      <c r="B90">
        <v>1</v>
      </c>
      <c r="C90">
        <v>2</v>
      </c>
      <c r="D90">
        <v>39</v>
      </c>
      <c r="E90">
        <v>1</v>
      </c>
      <c r="F90" t="s">
        <v>15</v>
      </c>
    </row>
    <row r="91" spans="1:11" x14ac:dyDescent="0.25">
      <c r="A91" s="2">
        <v>42726</v>
      </c>
      <c r="B91">
        <v>1</v>
      </c>
      <c r="C91">
        <v>2</v>
      </c>
      <c r="D91">
        <v>40</v>
      </c>
      <c r="E91">
        <v>2</v>
      </c>
      <c r="F91" t="s">
        <v>15</v>
      </c>
    </row>
    <row r="92" spans="1:11" x14ac:dyDescent="0.25">
      <c r="A92" s="2">
        <v>42726</v>
      </c>
      <c r="B92">
        <v>1</v>
      </c>
      <c r="C92">
        <v>2</v>
      </c>
      <c r="D92">
        <v>41</v>
      </c>
      <c r="E92">
        <v>2</v>
      </c>
      <c r="F92" t="s">
        <v>15</v>
      </c>
    </row>
    <row r="93" spans="1:11" x14ac:dyDescent="0.25">
      <c r="A93" s="2">
        <v>42726</v>
      </c>
      <c r="B93">
        <v>1</v>
      </c>
      <c r="C93">
        <v>2</v>
      </c>
      <c r="D93">
        <v>42</v>
      </c>
      <c r="E93">
        <v>1</v>
      </c>
      <c r="F93" t="s">
        <v>16</v>
      </c>
      <c r="G93">
        <v>0.1</v>
      </c>
      <c r="H93" t="s">
        <v>15</v>
      </c>
    </row>
    <row r="94" spans="1:11" x14ac:dyDescent="0.25">
      <c r="A94" s="2">
        <v>42726</v>
      </c>
      <c r="B94">
        <v>1</v>
      </c>
      <c r="C94">
        <v>2</v>
      </c>
      <c r="D94">
        <v>43</v>
      </c>
      <c r="E94">
        <v>1</v>
      </c>
      <c r="F94" t="s">
        <v>15</v>
      </c>
    </row>
    <row r="95" spans="1:11" x14ac:dyDescent="0.25">
      <c r="A95" s="2">
        <v>42726</v>
      </c>
      <c r="B95">
        <v>1</v>
      </c>
      <c r="C95">
        <v>2</v>
      </c>
      <c r="D95">
        <v>44</v>
      </c>
      <c r="E95">
        <v>1</v>
      </c>
      <c r="F95" t="s">
        <v>29</v>
      </c>
      <c r="G95">
        <v>0.05</v>
      </c>
      <c r="H95" t="s">
        <v>15</v>
      </c>
    </row>
    <row r="96" spans="1:11" x14ac:dyDescent="0.25">
      <c r="A96" s="2">
        <v>42726</v>
      </c>
      <c r="B96">
        <v>1</v>
      </c>
      <c r="C96">
        <v>2</v>
      </c>
      <c r="D96">
        <v>45</v>
      </c>
      <c r="E96">
        <v>1</v>
      </c>
      <c r="F96" t="s">
        <v>28</v>
      </c>
      <c r="G96">
        <v>0.05</v>
      </c>
      <c r="H96" t="s">
        <v>15</v>
      </c>
    </row>
    <row r="97" spans="1:9" x14ac:dyDescent="0.25">
      <c r="A97" s="2">
        <v>42726</v>
      </c>
      <c r="B97">
        <v>1</v>
      </c>
      <c r="C97">
        <v>2</v>
      </c>
      <c r="D97">
        <v>46</v>
      </c>
      <c r="E97">
        <v>1</v>
      </c>
      <c r="F97" t="s">
        <v>28</v>
      </c>
      <c r="G97">
        <v>0.05</v>
      </c>
      <c r="H97" t="s">
        <v>15</v>
      </c>
    </row>
    <row r="98" spans="1:9" x14ac:dyDescent="0.25">
      <c r="A98" s="2">
        <v>42726</v>
      </c>
      <c r="B98">
        <v>1</v>
      </c>
      <c r="C98">
        <v>2</v>
      </c>
      <c r="D98">
        <v>47</v>
      </c>
      <c r="E98">
        <v>2</v>
      </c>
      <c r="F98" t="s">
        <v>15</v>
      </c>
    </row>
    <row r="99" spans="1:9" x14ac:dyDescent="0.25">
      <c r="A99" s="2">
        <v>42726</v>
      </c>
      <c r="B99">
        <v>1</v>
      </c>
      <c r="C99">
        <v>2</v>
      </c>
      <c r="D99">
        <v>48</v>
      </c>
      <c r="E99">
        <v>2</v>
      </c>
      <c r="F99" t="s">
        <v>15</v>
      </c>
    </row>
    <row r="100" spans="1:9" x14ac:dyDescent="0.25">
      <c r="A100" s="2">
        <v>42726</v>
      </c>
      <c r="B100">
        <v>1</v>
      </c>
      <c r="C100">
        <v>2</v>
      </c>
      <c r="D100">
        <v>49</v>
      </c>
      <c r="E100">
        <v>2</v>
      </c>
      <c r="F100" t="s">
        <v>15</v>
      </c>
    </row>
    <row r="101" spans="1:9" x14ac:dyDescent="0.25">
      <c r="A101" s="2">
        <v>42726</v>
      </c>
      <c r="B101">
        <v>1</v>
      </c>
      <c r="C101">
        <v>2</v>
      </c>
      <c r="D101">
        <v>50</v>
      </c>
      <c r="E101">
        <v>2</v>
      </c>
      <c r="F101" t="s">
        <v>15</v>
      </c>
    </row>
    <row r="102" spans="1:9" x14ac:dyDescent="0.25">
      <c r="A102" s="2">
        <v>42726</v>
      </c>
      <c r="B102">
        <v>1</v>
      </c>
      <c r="C102">
        <v>3</v>
      </c>
      <c r="D102">
        <v>1</v>
      </c>
      <c r="E102">
        <v>2</v>
      </c>
      <c r="F102" t="s">
        <v>27</v>
      </c>
      <c r="G102">
        <v>0.1</v>
      </c>
    </row>
    <row r="103" spans="1:9" x14ac:dyDescent="0.25">
      <c r="A103" s="2">
        <v>42726</v>
      </c>
      <c r="B103">
        <v>1</v>
      </c>
      <c r="C103">
        <v>3</v>
      </c>
      <c r="D103">
        <v>2</v>
      </c>
      <c r="E103">
        <v>2</v>
      </c>
      <c r="F103" t="s">
        <v>26</v>
      </c>
      <c r="G103">
        <v>0.2</v>
      </c>
      <c r="H103" t="s">
        <v>15</v>
      </c>
    </row>
    <row r="104" spans="1:9" x14ac:dyDescent="0.25">
      <c r="A104" s="2">
        <v>42726</v>
      </c>
      <c r="B104">
        <v>1</v>
      </c>
      <c r="C104">
        <v>3</v>
      </c>
      <c r="D104">
        <v>3</v>
      </c>
      <c r="E104">
        <v>1</v>
      </c>
    </row>
    <row r="105" spans="1:9" x14ac:dyDescent="0.25">
      <c r="A105" s="2">
        <v>42726</v>
      </c>
      <c r="B105">
        <v>1</v>
      </c>
      <c r="C105">
        <v>3</v>
      </c>
      <c r="D105">
        <v>4</v>
      </c>
      <c r="E105">
        <v>2</v>
      </c>
    </row>
    <row r="106" spans="1:9" x14ac:dyDescent="0.25">
      <c r="A106" s="2">
        <v>42726</v>
      </c>
      <c r="B106">
        <v>1</v>
      </c>
      <c r="C106">
        <v>3</v>
      </c>
      <c r="D106">
        <v>5</v>
      </c>
      <c r="E106">
        <v>2</v>
      </c>
    </row>
    <row r="107" spans="1:9" x14ac:dyDescent="0.25">
      <c r="A107" s="2">
        <v>42726</v>
      </c>
      <c r="B107">
        <v>1</v>
      </c>
      <c r="C107">
        <v>3</v>
      </c>
      <c r="D107">
        <v>6</v>
      </c>
      <c r="E107">
        <v>2</v>
      </c>
    </row>
    <row r="108" spans="1:9" x14ac:dyDescent="0.25">
      <c r="A108" s="2">
        <v>42726</v>
      </c>
      <c r="B108">
        <v>1</v>
      </c>
      <c r="C108">
        <v>3</v>
      </c>
      <c r="D108">
        <v>7</v>
      </c>
      <c r="E108">
        <v>1</v>
      </c>
    </row>
    <row r="109" spans="1:9" x14ac:dyDescent="0.25">
      <c r="A109" s="2">
        <v>42726</v>
      </c>
      <c r="B109">
        <v>1</v>
      </c>
      <c r="C109">
        <v>3</v>
      </c>
      <c r="D109">
        <v>8</v>
      </c>
      <c r="E109">
        <v>1</v>
      </c>
      <c r="F109" t="s">
        <v>26</v>
      </c>
      <c r="G109">
        <v>0.1</v>
      </c>
      <c r="H109" t="s">
        <v>26</v>
      </c>
      <c r="I109">
        <v>0.3</v>
      </c>
    </row>
    <row r="110" spans="1:9" x14ac:dyDescent="0.25">
      <c r="A110" s="2">
        <v>42726</v>
      </c>
      <c r="B110">
        <v>1</v>
      </c>
      <c r="C110">
        <v>3</v>
      </c>
      <c r="D110">
        <v>9</v>
      </c>
      <c r="E110">
        <v>1</v>
      </c>
    </row>
    <row r="111" spans="1:9" x14ac:dyDescent="0.25">
      <c r="A111" s="2">
        <v>42726</v>
      </c>
      <c r="B111">
        <v>1</v>
      </c>
      <c r="C111">
        <v>3</v>
      </c>
      <c r="D111">
        <v>10</v>
      </c>
      <c r="E111">
        <v>1</v>
      </c>
      <c r="F111" t="s">
        <v>26</v>
      </c>
      <c r="G111">
        <v>0.1</v>
      </c>
    </row>
    <row r="112" spans="1:9" x14ac:dyDescent="0.25">
      <c r="A112" s="2">
        <v>42726</v>
      </c>
      <c r="B112">
        <v>1</v>
      </c>
      <c r="C112">
        <v>3</v>
      </c>
      <c r="D112">
        <v>11</v>
      </c>
      <c r="E112">
        <v>1</v>
      </c>
    </row>
    <row r="113" spans="1:11" x14ac:dyDescent="0.25">
      <c r="A113" s="2">
        <v>42726</v>
      </c>
      <c r="B113">
        <v>1</v>
      </c>
      <c r="C113">
        <v>3</v>
      </c>
      <c r="D113">
        <v>12</v>
      </c>
      <c r="E113">
        <v>1</v>
      </c>
      <c r="F113" t="s">
        <v>29</v>
      </c>
      <c r="G113">
        <v>0.05</v>
      </c>
      <c r="H113" t="s">
        <v>26</v>
      </c>
      <c r="I113">
        <v>0.2</v>
      </c>
    </row>
    <row r="114" spans="1:11" x14ac:dyDescent="0.25">
      <c r="A114" s="2">
        <v>42726</v>
      </c>
      <c r="B114">
        <v>1</v>
      </c>
      <c r="C114">
        <v>3</v>
      </c>
      <c r="D114">
        <v>13</v>
      </c>
      <c r="E114">
        <v>1</v>
      </c>
    </row>
    <row r="115" spans="1:11" x14ac:dyDescent="0.25">
      <c r="A115" s="2">
        <v>42726</v>
      </c>
      <c r="B115">
        <v>1</v>
      </c>
      <c r="C115">
        <v>3</v>
      </c>
      <c r="D115">
        <v>14</v>
      </c>
      <c r="E115">
        <v>1</v>
      </c>
      <c r="F115" t="s">
        <v>16</v>
      </c>
      <c r="G115">
        <v>0.1</v>
      </c>
      <c r="H115" t="s">
        <v>26</v>
      </c>
      <c r="I115">
        <v>0.05</v>
      </c>
    </row>
    <row r="116" spans="1:11" x14ac:dyDescent="0.25">
      <c r="A116" s="2">
        <v>42726</v>
      </c>
      <c r="B116">
        <v>1</v>
      </c>
      <c r="C116">
        <v>3</v>
      </c>
      <c r="D116">
        <v>15</v>
      </c>
      <c r="E116">
        <v>1</v>
      </c>
      <c r="F116" t="s">
        <v>16</v>
      </c>
      <c r="G116">
        <v>0.05</v>
      </c>
      <c r="H116" t="s">
        <v>26</v>
      </c>
      <c r="I116">
        <v>0.1</v>
      </c>
    </row>
    <row r="117" spans="1:11" x14ac:dyDescent="0.25">
      <c r="A117" s="2">
        <v>42726</v>
      </c>
      <c r="B117">
        <v>1</v>
      </c>
      <c r="C117">
        <v>3</v>
      </c>
      <c r="D117">
        <v>16</v>
      </c>
      <c r="E117">
        <v>1</v>
      </c>
      <c r="F117" t="s">
        <v>26</v>
      </c>
      <c r="G117">
        <v>0.2</v>
      </c>
      <c r="H117" t="s">
        <v>26</v>
      </c>
      <c r="I117">
        <v>0.9</v>
      </c>
    </row>
    <row r="118" spans="1:11" x14ac:dyDescent="0.25">
      <c r="A118" s="2">
        <v>42726</v>
      </c>
      <c r="B118">
        <v>1</v>
      </c>
      <c r="C118">
        <v>3</v>
      </c>
      <c r="D118">
        <v>17</v>
      </c>
      <c r="E118">
        <v>1</v>
      </c>
      <c r="F118" t="s">
        <v>26</v>
      </c>
      <c r="G118">
        <v>0.2</v>
      </c>
    </row>
    <row r="119" spans="1:11" x14ac:dyDescent="0.25">
      <c r="A119" s="2">
        <v>42726</v>
      </c>
      <c r="B119">
        <v>1</v>
      </c>
      <c r="C119">
        <v>3</v>
      </c>
      <c r="D119">
        <v>18</v>
      </c>
      <c r="E119">
        <v>1</v>
      </c>
      <c r="F119" t="s">
        <v>26</v>
      </c>
      <c r="G119">
        <v>0.1</v>
      </c>
      <c r="H119" t="s">
        <v>26</v>
      </c>
      <c r="I119">
        <v>0.4</v>
      </c>
    </row>
    <row r="120" spans="1:11" x14ac:dyDescent="0.25">
      <c r="A120" s="2">
        <v>42726</v>
      </c>
      <c r="B120">
        <v>1</v>
      </c>
      <c r="C120">
        <v>3</v>
      </c>
      <c r="D120">
        <v>19</v>
      </c>
      <c r="E120">
        <v>1</v>
      </c>
      <c r="F120" t="s">
        <v>16</v>
      </c>
      <c r="G120">
        <v>0.1</v>
      </c>
      <c r="H120" t="s">
        <v>26</v>
      </c>
      <c r="I120">
        <v>0.4</v>
      </c>
    </row>
    <row r="121" spans="1:11" x14ac:dyDescent="0.25">
      <c r="A121" s="2">
        <v>42726</v>
      </c>
      <c r="B121">
        <v>1</v>
      </c>
      <c r="C121">
        <v>3</v>
      </c>
      <c r="D121">
        <v>20</v>
      </c>
      <c r="E121">
        <v>1</v>
      </c>
      <c r="F121" t="s">
        <v>26</v>
      </c>
      <c r="G121">
        <v>0.1</v>
      </c>
      <c r="H121" t="s">
        <v>26</v>
      </c>
      <c r="I121">
        <v>0.3</v>
      </c>
    </row>
    <row r="122" spans="1:11" x14ac:dyDescent="0.25">
      <c r="A122" s="2">
        <v>42726</v>
      </c>
      <c r="B122">
        <v>1</v>
      </c>
      <c r="C122">
        <v>3</v>
      </c>
      <c r="D122">
        <v>21</v>
      </c>
      <c r="E122">
        <v>1</v>
      </c>
      <c r="F122" t="s">
        <v>16</v>
      </c>
      <c r="G122">
        <v>0.1</v>
      </c>
      <c r="H122" t="s">
        <v>26</v>
      </c>
      <c r="I122">
        <v>0.3</v>
      </c>
      <c r="J122" t="s">
        <v>26</v>
      </c>
      <c r="K122">
        <v>0.5</v>
      </c>
    </row>
    <row r="123" spans="1:11" x14ac:dyDescent="0.25">
      <c r="A123" s="2">
        <v>42726</v>
      </c>
      <c r="B123">
        <v>1</v>
      </c>
      <c r="C123">
        <v>3</v>
      </c>
      <c r="D123">
        <v>22</v>
      </c>
      <c r="E123">
        <v>1</v>
      </c>
      <c r="F123" t="s">
        <v>26</v>
      </c>
      <c r="G123">
        <v>0.1</v>
      </c>
    </row>
    <row r="124" spans="1:11" x14ac:dyDescent="0.25">
      <c r="A124" s="2">
        <v>42726</v>
      </c>
      <c r="B124">
        <v>1</v>
      </c>
      <c r="C124">
        <v>3</v>
      </c>
      <c r="D124">
        <v>23</v>
      </c>
      <c r="E124">
        <v>1</v>
      </c>
    </row>
    <row r="125" spans="1:11" x14ac:dyDescent="0.25">
      <c r="A125" s="2">
        <v>42726</v>
      </c>
      <c r="B125">
        <v>1</v>
      </c>
      <c r="C125">
        <v>3</v>
      </c>
      <c r="D125">
        <v>24</v>
      </c>
      <c r="E125">
        <v>1</v>
      </c>
      <c r="F125" t="s">
        <v>26</v>
      </c>
      <c r="G125">
        <v>0.2</v>
      </c>
      <c r="H125" t="s">
        <v>26</v>
      </c>
      <c r="I125">
        <v>0.3</v>
      </c>
    </row>
    <row r="126" spans="1:11" x14ac:dyDescent="0.25">
      <c r="A126" s="2">
        <v>42726</v>
      </c>
      <c r="B126">
        <v>1</v>
      </c>
      <c r="C126">
        <v>3</v>
      </c>
      <c r="D126">
        <v>25</v>
      </c>
      <c r="E126">
        <v>1</v>
      </c>
      <c r="F126" t="s">
        <v>16</v>
      </c>
      <c r="G126">
        <v>0.1</v>
      </c>
      <c r="H126" t="s">
        <v>26</v>
      </c>
      <c r="I126">
        <v>0.4</v>
      </c>
    </row>
    <row r="127" spans="1:11" x14ac:dyDescent="0.25">
      <c r="A127" s="2">
        <v>42726</v>
      </c>
      <c r="B127">
        <v>1</v>
      </c>
      <c r="C127">
        <v>3</v>
      </c>
      <c r="D127">
        <v>26</v>
      </c>
      <c r="E127">
        <v>1</v>
      </c>
      <c r="F127" t="s">
        <v>26</v>
      </c>
      <c r="G127">
        <v>0.2</v>
      </c>
      <c r="H127" t="s">
        <v>26</v>
      </c>
      <c r="I127">
        <v>0.5</v>
      </c>
    </row>
    <row r="128" spans="1:11" x14ac:dyDescent="0.25">
      <c r="A128" s="2">
        <v>42726</v>
      </c>
      <c r="B128">
        <v>1</v>
      </c>
      <c r="C128">
        <v>3</v>
      </c>
      <c r="D128">
        <v>27</v>
      </c>
      <c r="E128">
        <v>2</v>
      </c>
      <c r="F128" t="s">
        <v>26</v>
      </c>
      <c r="G128">
        <v>0.3</v>
      </c>
    </row>
    <row r="129" spans="1:11" x14ac:dyDescent="0.25">
      <c r="A129" s="2">
        <v>42726</v>
      </c>
      <c r="B129">
        <v>1</v>
      </c>
      <c r="C129">
        <v>3</v>
      </c>
      <c r="D129">
        <v>28</v>
      </c>
      <c r="E129">
        <v>1</v>
      </c>
      <c r="F129" t="s">
        <v>26</v>
      </c>
      <c r="G129">
        <v>0.2</v>
      </c>
      <c r="H129" t="s">
        <v>26</v>
      </c>
      <c r="I129">
        <v>0.5</v>
      </c>
    </row>
    <row r="130" spans="1:11" x14ac:dyDescent="0.25">
      <c r="A130" s="2">
        <v>42726</v>
      </c>
      <c r="B130">
        <v>1</v>
      </c>
      <c r="C130">
        <v>3</v>
      </c>
      <c r="D130">
        <v>29</v>
      </c>
      <c r="E130">
        <v>1</v>
      </c>
    </row>
    <row r="131" spans="1:11" x14ac:dyDescent="0.25">
      <c r="A131" s="2">
        <v>42726</v>
      </c>
      <c r="B131">
        <v>1</v>
      </c>
      <c r="C131">
        <v>3</v>
      </c>
      <c r="D131">
        <v>30</v>
      </c>
      <c r="E131">
        <v>1</v>
      </c>
      <c r="F131" t="s">
        <v>29</v>
      </c>
      <c r="G131">
        <v>0.2</v>
      </c>
      <c r="H131" t="s">
        <v>26</v>
      </c>
      <c r="I131">
        <v>0.3</v>
      </c>
    </row>
    <row r="132" spans="1:11" x14ac:dyDescent="0.25">
      <c r="A132" s="2">
        <v>42726</v>
      </c>
      <c r="B132">
        <v>1</v>
      </c>
      <c r="C132">
        <v>3</v>
      </c>
      <c r="D132">
        <v>31</v>
      </c>
      <c r="E132">
        <v>1</v>
      </c>
      <c r="F132" t="s">
        <v>16</v>
      </c>
      <c r="G132">
        <v>0.05</v>
      </c>
    </row>
    <row r="133" spans="1:11" x14ac:dyDescent="0.25">
      <c r="A133" s="2">
        <v>42726</v>
      </c>
      <c r="B133">
        <v>1</v>
      </c>
      <c r="C133">
        <v>3</v>
      </c>
      <c r="D133">
        <v>32</v>
      </c>
      <c r="E133">
        <v>1</v>
      </c>
      <c r="F133" t="s">
        <v>16</v>
      </c>
      <c r="G133">
        <v>0.2</v>
      </c>
      <c r="H133" t="s">
        <v>26</v>
      </c>
      <c r="I133">
        <v>0.4</v>
      </c>
    </row>
    <row r="134" spans="1:11" x14ac:dyDescent="0.25">
      <c r="A134" s="2">
        <v>42726</v>
      </c>
      <c r="B134">
        <v>1</v>
      </c>
      <c r="C134">
        <v>3</v>
      </c>
      <c r="D134">
        <v>33</v>
      </c>
      <c r="E134">
        <v>1</v>
      </c>
      <c r="F134" t="s">
        <v>16</v>
      </c>
      <c r="G134">
        <v>0.1</v>
      </c>
      <c r="H134" t="s">
        <v>26</v>
      </c>
      <c r="I134">
        <v>0.3</v>
      </c>
    </row>
    <row r="135" spans="1:11" x14ac:dyDescent="0.25">
      <c r="A135" s="2">
        <v>42726</v>
      </c>
      <c r="B135">
        <v>1</v>
      </c>
      <c r="C135">
        <v>3</v>
      </c>
      <c r="D135">
        <v>34</v>
      </c>
      <c r="E135">
        <v>1</v>
      </c>
      <c r="F135" t="s">
        <v>26</v>
      </c>
      <c r="G135">
        <v>0.2</v>
      </c>
      <c r="H135" t="s">
        <v>26</v>
      </c>
      <c r="I135">
        <v>0.4</v>
      </c>
    </row>
    <row r="136" spans="1:11" x14ac:dyDescent="0.25">
      <c r="A136" s="2">
        <v>42726</v>
      </c>
      <c r="B136">
        <v>1</v>
      </c>
      <c r="C136">
        <v>3</v>
      </c>
      <c r="D136">
        <v>35</v>
      </c>
      <c r="E136">
        <v>2</v>
      </c>
      <c r="F136" t="s">
        <v>26</v>
      </c>
      <c r="G136">
        <v>0.1</v>
      </c>
      <c r="H136" t="s">
        <v>26</v>
      </c>
      <c r="I136">
        <v>0.5</v>
      </c>
    </row>
    <row r="137" spans="1:11" x14ac:dyDescent="0.25">
      <c r="A137" s="2">
        <v>42726</v>
      </c>
      <c r="B137">
        <v>1</v>
      </c>
      <c r="C137">
        <v>3</v>
      </c>
      <c r="D137">
        <v>36</v>
      </c>
      <c r="E137">
        <v>1</v>
      </c>
      <c r="F137" t="s">
        <v>16</v>
      </c>
      <c r="G137">
        <v>0.05</v>
      </c>
      <c r="H137" t="s">
        <v>26</v>
      </c>
      <c r="I137">
        <v>0.2</v>
      </c>
    </row>
    <row r="138" spans="1:11" x14ac:dyDescent="0.25">
      <c r="A138" s="2">
        <v>42726</v>
      </c>
      <c r="B138">
        <v>1</v>
      </c>
      <c r="C138">
        <v>3</v>
      </c>
      <c r="D138">
        <v>37</v>
      </c>
      <c r="E138">
        <v>1</v>
      </c>
      <c r="F138" t="s">
        <v>26</v>
      </c>
      <c r="G138">
        <v>0.1</v>
      </c>
    </row>
    <row r="139" spans="1:11" x14ac:dyDescent="0.25">
      <c r="A139" s="2">
        <v>42726</v>
      </c>
      <c r="B139">
        <v>1</v>
      </c>
      <c r="C139">
        <v>3</v>
      </c>
      <c r="D139">
        <v>38</v>
      </c>
      <c r="E139">
        <v>1</v>
      </c>
      <c r="F139" t="s">
        <v>26</v>
      </c>
      <c r="G139">
        <v>0.1</v>
      </c>
      <c r="H139" t="s">
        <v>26</v>
      </c>
      <c r="I139">
        <v>0.3</v>
      </c>
    </row>
    <row r="140" spans="1:11" x14ac:dyDescent="0.25">
      <c r="A140" s="2">
        <v>42726</v>
      </c>
      <c r="B140">
        <v>1</v>
      </c>
      <c r="C140">
        <v>3</v>
      </c>
      <c r="D140">
        <v>39</v>
      </c>
      <c r="E140">
        <v>1</v>
      </c>
      <c r="F140" t="s">
        <v>29</v>
      </c>
      <c r="G140">
        <v>0.05</v>
      </c>
      <c r="H140" t="s">
        <v>26</v>
      </c>
      <c r="I140">
        <v>0.1</v>
      </c>
    </row>
    <row r="141" spans="1:11" x14ac:dyDescent="0.25">
      <c r="A141" s="2">
        <v>42726</v>
      </c>
      <c r="B141">
        <v>1</v>
      </c>
      <c r="C141">
        <v>3</v>
      </c>
      <c r="D141">
        <v>40</v>
      </c>
      <c r="E141">
        <v>1</v>
      </c>
      <c r="F141" t="s">
        <v>16</v>
      </c>
      <c r="G141">
        <v>0.05</v>
      </c>
      <c r="H141" t="s">
        <v>26</v>
      </c>
      <c r="I141">
        <v>0.2</v>
      </c>
    </row>
    <row r="142" spans="1:11" x14ac:dyDescent="0.25">
      <c r="A142" s="2">
        <v>42726</v>
      </c>
      <c r="B142">
        <v>1</v>
      </c>
      <c r="C142">
        <v>3</v>
      </c>
      <c r="D142">
        <v>41</v>
      </c>
      <c r="E142">
        <v>1</v>
      </c>
      <c r="F142" t="s">
        <v>26</v>
      </c>
      <c r="G142">
        <v>0.05</v>
      </c>
    </row>
    <row r="143" spans="1:11" x14ac:dyDescent="0.25">
      <c r="A143" s="2">
        <v>42726</v>
      </c>
      <c r="B143">
        <v>1</v>
      </c>
      <c r="C143">
        <v>3</v>
      </c>
      <c r="D143">
        <v>42</v>
      </c>
      <c r="E143">
        <v>1</v>
      </c>
      <c r="F143" t="s">
        <v>16</v>
      </c>
      <c r="G143">
        <v>0.05</v>
      </c>
    </row>
    <row r="144" spans="1:11" x14ac:dyDescent="0.25">
      <c r="A144" s="2">
        <v>42726</v>
      </c>
      <c r="B144">
        <v>1</v>
      </c>
      <c r="C144">
        <v>3</v>
      </c>
      <c r="D144">
        <v>43</v>
      </c>
      <c r="E144">
        <v>1</v>
      </c>
      <c r="F144" t="s">
        <v>16</v>
      </c>
      <c r="G144">
        <v>0.01</v>
      </c>
      <c r="H144" t="s">
        <v>26</v>
      </c>
      <c r="I144">
        <v>0.05</v>
      </c>
      <c r="J144" t="s">
        <v>26</v>
      </c>
      <c r="K144">
        <v>0.6</v>
      </c>
    </row>
    <row r="145" spans="1:11" x14ac:dyDescent="0.25">
      <c r="A145" s="2">
        <v>42726</v>
      </c>
      <c r="B145">
        <v>1</v>
      </c>
      <c r="C145">
        <v>3</v>
      </c>
      <c r="D145">
        <v>44</v>
      </c>
      <c r="E145">
        <v>1</v>
      </c>
    </row>
    <row r="146" spans="1:11" x14ac:dyDescent="0.25">
      <c r="A146" s="2">
        <v>42726</v>
      </c>
      <c r="B146">
        <v>1</v>
      </c>
      <c r="C146">
        <v>3</v>
      </c>
      <c r="D146">
        <v>45</v>
      </c>
      <c r="E146">
        <v>1</v>
      </c>
      <c r="F146" t="s">
        <v>26</v>
      </c>
      <c r="G146">
        <v>0.2</v>
      </c>
      <c r="H146" t="s">
        <v>16</v>
      </c>
      <c r="I146">
        <v>0.2</v>
      </c>
    </row>
    <row r="147" spans="1:11" x14ac:dyDescent="0.25">
      <c r="A147" s="2">
        <v>42726</v>
      </c>
      <c r="B147">
        <v>1</v>
      </c>
      <c r="C147">
        <v>3</v>
      </c>
      <c r="D147">
        <v>46</v>
      </c>
      <c r="E147">
        <v>4</v>
      </c>
      <c r="F147" t="s">
        <v>16</v>
      </c>
      <c r="G147">
        <v>0.05</v>
      </c>
    </row>
    <row r="148" spans="1:11" x14ac:dyDescent="0.25">
      <c r="A148" s="2">
        <v>42726</v>
      </c>
      <c r="B148">
        <v>1</v>
      </c>
      <c r="C148">
        <v>3</v>
      </c>
      <c r="D148">
        <v>47</v>
      </c>
      <c r="E148">
        <v>1</v>
      </c>
      <c r="F148" t="s">
        <v>16</v>
      </c>
      <c r="G148">
        <v>0.05</v>
      </c>
    </row>
    <row r="149" spans="1:11" x14ac:dyDescent="0.25">
      <c r="A149" s="2">
        <v>42726</v>
      </c>
      <c r="B149">
        <v>1</v>
      </c>
      <c r="C149">
        <v>3</v>
      </c>
      <c r="D149">
        <v>48</v>
      </c>
      <c r="E149">
        <v>2</v>
      </c>
    </row>
    <row r="150" spans="1:11" x14ac:dyDescent="0.25">
      <c r="A150" s="2">
        <v>42726</v>
      </c>
      <c r="B150">
        <v>1</v>
      </c>
      <c r="C150">
        <v>3</v>
      </c>
      <c r="D150">
        <v>49</v>
      </c>
      <c r="E150">
        <v>1</v>
      </c>
      <c r="F150" t="s">
        <v>16</v>
      </c>
      <c r="G150">
        <v>0.05</v>
      </c>
      <c r="H150" t="s">
        <v>26</v>
      </c>
      <c r="I150">
        <v>0.3</v>
      </c>
    </row>
    <row r="151" spans="1:11" x14ac:dyDescent="0.25">
      <c r="A151" s="2">
        <v>42726</v>
      </c>
      <c r="B151">
        <v>1</v>
      </c>
      <c r="C151">
        <v>3</v>
      </c>
      <c r="D151">
        <v>50</v>
      </c>
      <c r="E151">
        <v>1</v>
      </c>
      <c r="F151" t="s">
        <v>16</v>
      </c>
      <c r="G151">
        <v>0.1</v>
      </c>
      <c r="H151" t="s">
        <v>26</v>
      </c>
      <c r="I151">
        <v>0.3</v>
      </c>
      <c r="J151" t="s">
        <v>26</v>
      </c>
      <c r="K151">
        <v>0.6</v>
      </c>
    </row>
    <row r="152" spans="1:11" x14ac:dyDescent="0.25">
      <c r="A152" s="2">
        <v>42726</v>
      </c>
      <c r="B152">
        <v>1</v>
      </c>
      <c r="C152">
        <v>4</v>
      </c>
      <c r="D152">
        <v>1</v>
      </c>
      <c r="E152">
        <v>1</v>
      </c>
    </row>
    <row r="153" spans="1:11" x14ac:dyDescent="0.25">
      <c r="A153" s="2">
        <v>42726</v>
      </c>
      <c r="B153">
        <v>1</v>
      </c>
      <c r="C153">
        <v>4</v>
      </c>
      <c r="D153">
        <v>2</v>
      </c>
      <c r="E153">
        <v>1</v>
      </c>
      <c r="F153" t="s">
        <v>32</v>
      </c>
      <c r="G153">
        <v>0.01</v>
      </c>
    </row>
    <row r="154" spans="1:11" x14ac:dyDescent="0.25">
      <c r="A154" s="2">
        <v>42726</v>
      </c>
      <c r="B154">
        <v>1</v>
      </c>
      <c r="C154">
        <v>4</v>
      </c>
      <c r="D154">
        <v>3</v>
      </c>
      <c r="E154">
        <v>1</v>
      </c>
      <c r="F154" t="s">
        <v>16</v>
      </c>
      <c r="G154">
        <v>0.1</v>
      </c>
    </row>
    <row r="155" spans="1:11" x14ac:dyDescent="0.25">
      <c r="A155" s="2">
        <v>42726</v>
      </c>
      <c r="B155">
        <v>1</v>
      </c>
      <c r="C155">
        <v>4</v>
      </c>
      <c r="D155">
        <v>4</v>
      </c>
      <c r="E155">
        <v>1</v>
      </c>
      <c r="F155" t="s">
        <v>16</v>
      </c>
      <c r="G155">
        <v>0.1</v>
      </c>
    </row>
    <row r="156" spans="1:11" x14ac:dyDescent="0.25">
      <c r="A156" s="2">
        <v>42726</v>
      </c>
      <c r="B156">
        <v>1</v>
      </c>
      <c r="C156">
        <v>4</v>
      </c>
      <c r="D156">
        <v>5</v>
      </c>
      <c r="E156">
        <v>1</v>
      </c>
      <c r="F156" t="s">
        <v>16</v>
      </c>
      <c r="G156">
        <v>0.1</v>
      </c>
    </row>
    <row r="157" spans="1:11" x14ac:dyDescent="0.25">
      <c r="A157" s="2">
        <v>42726</v>
      </c>
      <c r="B157">
        <v>1</v>
      </c>
      <c r="C157">
        <v>4</v>
      </c>
      <c r="D157">
        <v>6</v>
      </c>
      <c r="E157">
        <v>1</v>
      </c>
      <c r="F157" t="s">
        <v>16</v>
      </c>
      <c r="G157">
        <v>0.1</v>
      </c>
    </row>
    <row r="158" spans="1:11" x14ac:dyDescent="0.25">
      <c r="A158" s="2">
        <v>42726</v>
      </c>
      <c r="B158">
        <v>1</v>
      </c>
      <c r="C158">
        <v>4</v>
      </c>
      <c r="D158">
        <v>7</v>
      </c>
      <c r="E158">
        <v>1</v>
      </c>
    </row>
    <row r="159" spans="1:11" x14ac:dyDescent="0.25">
      <c r="A159" s="2">
        <v>42726</v>
      </c>
      <c r="B159">
        <v>1</v>
      </c>
      <c r="C159">
        <v>4</v>
      </c>
      <c r="D159">
        <v>8</v>
      </c>
      <c r="E159">
        <v>1</v>
      </c>
    </row>
    <row r="160" spans="1:11" x14ac:dyDescent="0.25">
      <c r="A160" s="2">
        <v>42726</v>
      </c>
      <c r="B160">
        <v>1</v>
      </c>
      <c r="C160">
        <v>4</v>
      </c>
      <c r="D160">
        <v>9</v>
      </c>
      <c r="E160">
        <v>1</v>
      </c>
      <c r="F160" t="s">
        <v>16</v>
      </c>
      <c r="G160">
        <v>0.1</v>
      </c>
    </row>
    <row r="161" spans="1:9" x14ac:dyDescent="0.25">
      <c r="A161" s="2">
        <v>42726</v>
      </c>
      <c r="B161">
        <v>1</v>
      </c>
      <c r="C161">
        <v>4</v>
      </c>
      <c r="D161">
        <v>10</v>
      </c>
      <c r="E161">
        <v>1</v>
      </c>
    </row>
    <row r="162" spans="1:9" x14ac:dyDescent="0.25">
      <c r="A162" s="2">
        <v>42726</v>
      </c>
      <c r="B162">
        <v>1</v>
      </c>
      <c r="C162">
        <v>4</v>
      </c>
      <c r="D162">
        <v>11</v>
      </c>
      <c r="E162">
        <v>1</v>
      </c>
    </row>
    <row r="163" spans="1:9" x14ac:dyDescent="0.25">
      <c r="A163" s="2">
        <v>42726</v>
      </c>
      <c r="B163">
        <v>1</v>
      </c>
      <c r="C163">
        <v>4</v>
      </c>
      <c r="D163">
        <v>12</v>
      </c>
      <c r="E163">
        <v>1</v>
      </c>
      <c r="F163" t="s">
        <v>33</v>
      </c>
      <c r="G163">
        <v>0.1</v>
      </c>
      <c r="H163" t="s">
        <v>16</v>
      </c>
      <c r="I163">
        <v>0.2</v>
      </c>
    </row>
    <row r="164" spans="1:9" x14ac:dyDescent="0.25">
      <c r="A164" s="2">
        <v>42726</v>
      </c>
      <c r="B164">
        <v>1</v>
      </c>
      <c r="C164">
        <v>4</v>
      </c>
      <c r="D164">
        <v>13</v>
      </c>
      <c r="E164">
        <v>1</v>
      </c>
      <c r="F164" t="s">
        <v>32</v>
      </c>
    </row>
    <row r="165" spans="1:9" x14ac:dyDescent="0.25">
      <c r="A165" s="2">
        <v>42726</v>
      </c>
      <c r="B165">
        <v>1</v>
      </c>
      <c r="C165">
        <v>4</v>
      </c>
      <c r="D165">
        <v>14</v>
      </c>
      <c r="E165">
        <v>1</v>
      </c>
    </row>
    <row r="166" spans="1:9" x14ac:dyDescent="0.25">
      <c r="A166" s="2">
        <v>42726</v>
      </c>
      <c r="B166">
        <v>1</v>
      </c>
      <c r="C166">
        <v>4</v>
      </c>
      <c r="D166">
        <v>15</v>
      </c>
      <c r="E166">
        <v>1</v>
      </c>
    </row>
    <row r="167" spans="1:9" x14ac:dyDescent="0.25">
      <c r="A167" s="2">
        <v>42726</v>
      </c>
      <c r="B167">
        <v>1</v>
      </c>
      <c r="C167">
        <v>4</v>
      </c>
      <c r="D167">
        <v>16</v>
      </c>
      <c r="E167">
        <v>5</v>
      </c>
      <c r="F167" t="s">
        <v>16</v>
      </c>
      <c r="G167">
        <v>0.01</v>
      </c>
    </row>
    <row r="168" spans="1:9" x14ac:dyDescent="0.25">
      <c r="A168" s="2">
        <v>42726</v>
      </c>
      <c r="B168">
        <v>1</v>
      </c>
      <c r="C168">
        <v>4</v>
      </c>
      <c r="D168">
        <v>17</v>
      </c>
      <c r="E168">
        <v>1</v>
      </c>
      <c r="F168" t="s">
        <v>16</v>
      </c>
      <c r="G168">
        <v>0.05</v>
      </c>
    </row>
    <row r="169" spans="1:9" x14ac:dyDescent="0.25">
      <c r="A169" s="2">
        <v>42726</v>
      </c>
      <c r="B169">
        <v>1</v>
      </c>
      <c r="C169">
        <v>4</v>
      </c>
      <c r="D169">
        <v>18</v>
      </c>
      <c r="E169">
        <v>1</v>
      </c>
      <c r="F169" t="s">
        <v>16</v>
      </c>
      <c r="G169">
        <v>0.1</v>
      </c>
    </row>
    <row r="170" spans="1:9" x14ac:dyDescent="0.25">
      <c r="A170" s="2">
        <v>42726</v>
      </c>
      <c r="B170">
        <v>1</v>
      </c>
      <c r="C170">
        <v>4</v>
      </c>
      <c r="D170">
        <v>19</v>
      </c>
      <c r="E170">
        <v>1</v>
      </c>
      <c r="F170" t="s">
        <v>16</v>
      </c>
      <c r="G170">
        <v>0.05</v>
      </c>
    </row>
    <row r="171" spans="1:9" x14ac:dyDescent="0.25">
      <c r="A171" s="2">
        <v>42726</v>
      </c>
      <c r="B171">
        <v>1</v>
      </c>
      <c r="C171">
        <v>4</v>
      </c>
      <c r="D171">
        <v>20</v>
      </c>
      <c r="E171">
        <v>1</v>
      </c>
    </row>
    <row r="172" spans="1:9" x14ac:dyDescent="0.25">
      <c r="A172" s="2">
        <v>42726</v>
      </c>
      <c r="B172">
        <v>1</v>
      </c>
      <c r="C172">
        <v>4</v>
      </c>
      <c r="D172">
        <v>21</v>
      </c>
      <c r="E172">
        <v>1</v>
      </c>
      <c r="F172" t="s">
        <v>16</v>
      </c>
      <c r="G172">
        <v>0.05</v>
      </c>
    </row>
    <row r="173" spans="1:9" x14ac:dyDescent="0.25">
      <c r="A173" s="2">
        <v>42726</v>
      </c>
      <c r="B173">
        <v>1</v>
      </c>
      <c r="C173">
        <v>4</v>
      </c>
      <c r="D173">
        <v>22</v>
      </c>
      <c r="E173">
        <v>1</v>
      </c>
    </row>
    <row r="174" spans="1:9" x14ac:dyDescent="0.25">
      <c r="A174" s="2">
        <v>42726</v>
      </c>
      <c r="B174">
        <v>1</v>
      </c>
      <c r="C174">
        <v>4</v>
      </c>
      <c r="D174">
        <v>23</v>
      </c>
      <c r="E174">
        <v>1</v>
      </c>
      <c r="F174" t="s">
        <v>34</v>
      </c>
      <c r="G174">
        <v>0.05</v>
      </c>
    </row>
    <row r="175" spans="1:9" x14ac:dyDescent="0.25">
      <c r="A175" s="2">
        <v>42726</v>
      </c>
      <c r="B175">
        <v>1</v>
      </c>
      <c r="C175">
        <v>4</v>
      </c>
      <c r="D175">
        <v>24</v>
      </c>
      <c r="E175">
        <v>1</v>
      </c>
      <c r="F175" t="s">
        <v>16</v>
      </c>
      <c r="G175">
        <v>0.05</v>
      </c>
    </row>
    <row r="176" spans="1:9" x14ac:dyDescent="0.25">
      <c r="A176" s="2">
        <v>42726</v>
      </c>
      <c r="B176">
        <v>1</v>
      </c>
      <c r="C176">
        <v>4</v>
      </c>
      <c r="D176">
        <v>25</v>
      </c>
      <c r="E176">
        <v>1</v>
      </c>
    </row>
    <row r="177" spans="1:7" x14ac:dyDescent="0.25">
      <c r="A177" s="2">
        <v>42726</v>
      </c>
      <c r="B177">
        <v>1</v>
      </c>
      <c r="C177">
        <v>4</v>
      </c>
      <c r="D177">
        <v>26</v>
      </c>
      <c r="E177">
        <v>1</v>
      </c>
      <c r="F177" t="s">
        <v>16</v>
      </c>
      <c r="G177">
        <v>0.1</v>
      </c>
    </row>
    <row r="178" spans="1:7" x14ac:dyDescent="0.25">
      <c r="A178" s="2">
        <v>42726</v>
      </c>
      <c r="B178">
        <v>1</v>
      </c>
      <c r="C178">
        <v>4</v>
      </c>
      <c r="D178">
        <v>27</v>
      </c>
      <c r="E178">
        <v>1</v>
      </c>
    </row>
    <row r="179" spans="1:7" x14ac:dyDescent="0.25">
      <c r="A179" s="2">
        <v>42726</v>
      </c>
      <c r="B179">
        <v>1</v>
      </c>
      <c r="C179">
        <v>4</v>
      </c>
      <c r="D179">
        <v>28</v>
      </c>
      <c r="E179">
        <v>1</v>
      </c>
    </row>
    <row r="180" spans="1:7" x14ac:dyDescent="0.25">
      <c r="A180" s="2">
        <v>42726</v>
      </c>
      <c r="B180">
        <v>1</v>
      </c>
      <c r="C180">
        <v>4</v>
      </c>
      <c r="D180">
        <v>29</v>
      </c>
      <c r="E180">
        <v>1</v>
      </c>
      <c r="F180" t="s">
        <v>16</v>
      </c>
      <c r="G180">
        <v>0.05</v>
      </c>
    </row>
    <row r="181" spans="1:7" x14ac:dyDescent="0.25">
      <c r="A181" s="2">
        <v>42726</v>
      </c>
      <c r="B181">
        <v>1</v>
      </c>
      <c r="C181">
        <v>4</v>
      </c>
      <c r="D181">
        <v>30</v>
      </c>
      <c r="E181">
        <v>1</v>
      </c>
    </row>
    <row r="182" spans="1:7" x14ac:dyDescent="0.25">
      <c r="A182" s="2">
        <v>42726</v>
      </c>
      <c r="B182">
        <v>1</v>
      </c>
      <c r="C182">
        <v>4</v>
      </c>
      <c r="D182">
        <v>31</v>
      </c>
      <c r="E182">
        <v>1</v>
      </c>
    </row>
    <row r="183" spans="1:7" x14ac:dyDescent="0.25">
      <c r="A183" s="2">
        <v>42726</v>
      </c>
      <c r="B183">
        <v>1</v>
      </c>
      <c r="C183">
        <v>4</v>
      </c>
      <c r="D183">
        <v>32</v>
      </c>
      <c r="E183">
        <v>1</v>
      </c>
      <c r="F183" t="s">
        <v>16</v>
      </c>
      <c r="G183">
        <v>0.05</v>
      </c>
    </row>
    <row r="184" spans="1:7" x14ac:dyDescent="0.25">
      <c r="A184" s="2">
        <v>42726</v>
      </c>
      <c r="B184">
        <v>1</v>
      </c>
      <c r="C184">
        <v>4</v>
      </c>
      <c r="D184">
        <v>33</v>
      </c>
      <c r="E184">
        <v>1</v>
      </c>
      <c r="F184" t="s">
        <v>16</v>
      </c>
      <c r="G184">
        <v>0.05</v>
      </c>
    </row>
    <row r="185" spans="1:7" x14ac:dyDescent="0.25">
      <c r="A185" s="2">
        <v>42726</v>
      </c>
      <c r="B185">
        <v>1</v>
      </c>
      <c r="C185">
        <v>4</v>
      </c>
      <c r="D185">
        <v>34</v>
      </c>
      <c r="E185">
        <v>1</v>
      </c>
      <c r="F185" t="s">
        <v>16</v>
      </c>
      <c r="G185">
        <v>0.05</v>
      </c>
    </row>
    <row r="186" spans="1:7" x14ac:dyDescent="0.25">
      <c r="A186" s="2">
        <v>42726</v>
      </c>
      <c r="B186">
        <v>1</v>
      </c>
      <c r="C186">
        <v>4</v>
      </c>
      <c r="D186">
        <v>35</v>
      </c>
      <c r="E186">
        <v>1</v>
      </c>
      <c r="F186" t="s">
        <v>16</v>
      </c>
      <c r="G186">
        <v>0.1</v>
      </c>
    </row>
    <row r="187" spans="1:7" x14ac:dyDescent="0.25">
      <c r="A187" s="2">
        <v>42726</v>
      </c>
      <c r="B187">
        <v>1</v>
      </c>
      <c r="C187">
        <v>4</v>
      </c>
      <c r="D187">
        <v>36</v>
      </c>
      <c r="E187">
        <v>1</v>
      </c>
      <c r="F187" t="s">
        <v>16</v>
      </c>
      <c r="G187">
        <v>0.1</v>
      </c>
    </row>
    <row r="188" spans="1:7" x14ac:dyDescent="0.25">
      <c r="A188" s="2">
        <v>42726</v>
      </c>
      <c r="B188">
        <v>1</v>
      </c>
      <c r="C188">
        <v>4</v>
      </c>
      <c r="D188">
        <v>37</v>
      </c>
      <c r="E188">
        <v>1</v>
      </c>
      <c r="F188" t="s">
        <v>16</v>
      </c>
      <c r="G188">
        <v>0.1</v>
      </c>
    </row>
    <row r="189" spans="1:7" x14ac:dyDescent="0.25">
      <c r="A189" s="2">
        <v>42726</v>
      </c>
      <c r="B189">
        <v>1</v>
      </c>
      <c r="C189">
        <v>4</v>
      </c>
      <c r="D189">
        <v>38</v>
      </c>
      <c r="E189">
        <v>1</v>
      </c>
      <c r="F189" t="s">
        <v>16</v>
      </c>
      <c r="G189">
        <v>0.1</v>
      </c>
    </row>
    <row r="190" spans="1:7" x14ac:dyDescent="0.25">
      <c r="A190" s="2">
        <v>42726</v>
      </c>
      <c r="B190">
        <v>1</v>
      </c>
      <c r="C190">
        <v>4</v>
      </c>
      <c r="D190">
        <v>39</v>
      </c>
      <c r="E190">
        <v>1</v>
      </c>
      <c r="F190" t="s">
        <v>16</v>
      </c>
      <c r="G190">
        <v>0.1</v>
      </c>
    </row>
    <row r="191" spans="1:7" x14ac:dyDescent="0.25">
      <c r="A191" s="2">
        <v>42726</v>
      </c>
      <c r="B191">
        <v>1</v>
      </c>
      <c r="C191">
        <v>4</v>
      </c>
      <c r="D191">
        <v>40</v>
      </c>
      <c r="E191">
        <v>1</v>
      </c>
      <c r="F191" t="s">
        <v>16</v>
      </c>
      <c r="G191">
        <v>0.05</v>
      </c>
    </row>
    <row r="192" spans="1:7" x14ac:dyDescent="0.25">
      <c r="A192" s="2">
        <v>42726</v>
      </c>
      <c r="B192">
        <v>1</v>
      </c>
      <c r="C192">
        <v>4</v>
      </c>
      <c r="D192">
        <v>41</v>
      </c>
      <c r="E192">
        <v>1</v>
      </c>
      <c r="F192" t="s">
        <v>16</v>
      </c>
      <c r="G192">
        <v>0.1</v>
      </c>
    </row>
    <row r="193" spans="1:11" x14ac:dyDescent="0.25">
      <c r="A193" s="2">
        <v>42726</v>
      </c>
      <c r="B193">
        <v>1</v>
      </c>
      <c r="C193">
        <v>4</v>
      </c>
      <c r="D193">
        <v>42</v>
      </c>
      <c r="E193">
        <v>1</v>
      </c>
      <c r="F193" t="s">
        <v>16</v>
      </c>
      <c r="G193">
        <v>0.05</v>
      </c>
    </row>
    <row r="194" spans="1:11" x14ac:dyDescent="0.25">
      <c r="A194" s="2">
        <v>42726</v>
      </c>
      <c r="B194">
        <v>1</v>
      </c>
      <c r="C194">
        <v>4</v>
      </c>
      <c r="D194">
        <v>43</v>
      </c>
      <c r="E194">
        <v>1</v>
      </c>
    </row>
    <row r="195" spans="1:11" x14ac:dyDescent="0.25">
      <c r="A195" s="2">
        <v>42726</v>
      </c>
      <c r="B195">
        <v>1</v>
      </c>
      <c r="C195">
        <v>4</v>
      </c>
      <c r="D195">
        <v>44</v>
      </c>
      <c r="E195">
        <v>1</v>
      </c>
      <c r="F195" t="s">
        <v>16</v>
      </c>
      <c r="G195">
        <v>0.05</v>
      </c>
    </row>
    <row r="196" spans="1:11" x14ac:dyDescent="0.25">
      <c r="A196" s="2">
        <v>42726</v>
      </c>
      <c r="B196">
        <v>1</v>
      </c>
      <c r="C196">
        <v>4</v>
      </c>
      <c r="D196">
        <v>45</v>
      </c>
      <c r="E196">
        <v>1</v>
      </c>
    </row>
    <row r="197" spans="1:11" x14ac:dyDescent="0.25">
      <c r="A197" s="2">
        <v>42726</v>
      </c>
      <c r="B197">
        <v>1</v>
      </c>
      <c r="C197">
        <v>4</v>
      </c>
      <c r="D197">
        <v>46</v>
      </c>
      <c r="E197">
        <v>1</v>
      </c>
    </row>
    <row r="198" spans="1:11" x14ac:dyDescent="0.25">
      <c r="A198" s="2">
        <v>42726</v>
      </c>
      <c r="B198">
        <v>1</v>
      </c>
      <c r="C198">
        <v>4</v>
      </c>
      <c r="D198">
        <v>47</v>
      </c>
      <c r="E198">
        <v>1</v>
      </c>
    </row>
    <row r="199" spans="1:11" x14ac:dyDescent="0.25">
      <c r="A199" s="2">
        <v>42726</v>
      </c>
      <c r="B199">
        <v>1</v>
      </c>
      <c r="C199">
        <v>4</v>
      </c>
      <c r="D199">
        <v>48</v>
      </c>
      <c r="E199">
        <v>1</v>
      </c>
    </row>
    <row r="200" spans="1:11" x14ac:dyDescent="0.25">
      <c r="A200" s="2">
        <v>42726</v>
      </c>
      <c r="B200">
        <v>1</v>
      </c>
      <c r="C200">
        <v>4</v>
      </c>
      <c r="D200">
        <v>49</v>
      </c>
      <c r="E200">
        <v>1</v>
      </c>
    </row>
    <row r="201" spans="1:11" x14ac:dyDescent="0.25">
      <c r="A201" s="2">
        <v>42726</v>
      </c>
      <c r="B201">
        <v>1</v>
      </c>
      <c r="C201">
        <v>4</v>
      </c>
      <c r="D201">
        <v>50</v>
      </c>
      <c r="E201">
        <v>1</v>
      </c>
    </row>
    <row r="202" spans="1:11" x14ac:dyDescent="0.25">
      <c r="A202" s="4">
        <v>42727</v>
      </c>
      <c r="B202" s="3">
        <v>2</v>
      </c>
      <c r="C202" s="3">
        <v>5</v>
      </c>
      <c r="D202" s="3">
        <v>1</v>
      </c>
      <c r="E202" s="3">
        <v>2</v>
      </c>
      <c r="F202" s="3" t="s">
        <v>20</v>
      </c>
      <c r="G202" s="3">
        <v>0.4</v>
      </c>
      <c r="H202" s="3"/>
      <c r="I202" s="3"/>
      <c r="J202" s="3"/>
      <c r="K202" s="3"/>
    </row>
    <row r="203" spans="1:11" x14ac:dyDescent="0.25">
      <c r="A203" s="4">
        <v>42727</v>
      </c>
      <c r="B203" s="3">
        <v>2</v>
      </c>
      <c r="C203" s="3">
        <v>5</v>
      </c>
      <c r="D203" s="3">
        <v>2</v>
      </c>
      <c r="E203" s="3">
        <v>2</v>
      </c>
      <c r="F203" s="3"/>
      <c r="G203" s="3"/>
      <c r="H203" s="3"/>
      <c r="I203" s="3"/>
      <c r="J203" s="3"/>
      <c r="K203" s="3"/>
    </row>
    <row r="204" spans="1:11" x14ac:dyDescent="0.25">
      <c r="A204" s="4">
        <v>42727</v>
      </c>
      <c r="B204" s="3">
        <v>2</v>
      </c>
      <c r="C204" s="3">
        <v>5</v>
      </c>
      <c r="D204" s="3">
        <v>3</v>
      </c>
      <c r="E204" s="3">
        <v>2</v>
      </c>
      <c r="F204" s="3" t="s">
        <v>20</v>
      </c>
      <c r="G204" s="3">
        <v>0.05</v>
      </c>
      <c r="H204" s="3"/>
      <c r="I204" s="3"/>
      <c r="J204" s="3"/>
      <c r="K204" s="3"/>
    </row>
    <row r="205" spans="1:11" x14ac:dyDescent="0.25">
      <c r="A205" s="4">
        <v>42727</v>
      </c>
      <c r="B205" s="3">
        <v>2</v>
      </c>
      <c r="C205" s="3">
        <v>5</v>
      </c>
      <c r="D205" s="3">
        <v>4</v>
      </c>
      <c r="E205" s="3">
        <v>2</v>
      </c>
      <c r="F205" s="3"/>
      <c r="G205" s="3"/>
      <c r="H205" s="3"/>
      <c r="I205" s="3"/>
      <c r="J205" s="3"/>
      <c r="K205" s="3"/>
    </row>
    <row r="206" spans="1:11" x14ac:dyDescent="0.25">
      <c r="A206" s="4">
        <v>42727</v>
      </c>
      <c r="B206" s="3">
        <v>2</v>
      </c>
      <c r="C206" s="3">
        <v>5</v>
      </c>
      <c r="D206" s="3">
        <v>5</v>
      </c>
      <c r="E206" s="3">
        <v>1</v>
      </c>
      <c r="F206" s="3" t="s">
        <v>15</v>
      </c>
      <c r="G206" s="3"/>
      <c r="H206" s="3"/>
      <c r="I206" s="3"/>
      <c r="J206" s="3"/>
      <c r="K206" s="3"/>
    </row>
    <row r="207" spans="1:11" x14ac:dyDescent="0.25">
      <c r="A207" s="4">
        <v>42727</v>
      </c>
      <c r="B207" s="3">
        <v>2</v>
      </c>
      <c r="C207" s="3">
        <v>5</v>
      </c>
      <c r="D207" s="3">
        <v>6</v>
      </c>
      <c r="E207" s="3">
        <v>1</v>
      </c>
      <c r="F207" s="3" t="s">
        <v>21</v>
      </c>
      <c r="G207" s="3">
        <v>8</v>
      </c>
      <c r="H207" s="3"/>
      <c r="I207" s="3"/>
      <c r="J207" s="3"/>
      <c r="K207" s="3"/>
    </row>
    <row r="208" spans="1:11" x14ac:dyDescent="0.25">
      <c r="A208" s="4">
        <v>42727</v>
      </c>
      <c r="B208" s="3">
        <v>2</v>
      </c>
      <c r="C208" s="3">
        <v>5</v>
      </c>
      <c r="D208" s="3">
        <v>7</v>
      </c>
      <c r="E208" s="3">
        <v>2</v>
      </c>
      <c r="F208" s="3" t="s">
        <v>21</v>
      </c>
      <c r="G208" s="3">
        <v>10</v>
      </c>
      <c r="H208" s="3"/>
      <c r="I208" s="3"/>
      <c r="J208" s="3"/>
      <c r="K208" s="3"/>
    </row>
    <row r="209" spans="1:11" x14ac:dyDescent="0.25">
      <c r="A209" s="4">
        <v>42727</v>
      </c>
      <c r="B209" s="3">
        <v>2</v>
      </c>
      <c r="C209" s="3">
        <v>5</v>
      </c>
      <c r="D209" s="3">
        <v>8</v>
      </c>
      <c r="E209" s="3">
        <v>1</v>
      </c>
      <c r="F209" s="3" t="s">
        <v>21</v>
      </c>
      <c r="G209" s="3">
        <v>10</v>
      </c>
      <c r="H209" s="3" t="s">
        <v>21</v>
      </c>
      <c r="I209" s="3">
        <v>12</v>
      </c>
      <c r="J209" s="3"/>
      <c r="K209" s="3"/>
    </row>
    <row r="210" spans="1:11" x14ac:dyDescent="0.25">
      <c r="A210" s="4">
        <v>42727</v>
      </c>
      <c r="B210" s="3">
        <v>2</v>
      </c>
      <c r="C210" s="3">
        <v>5</v>
      </c>
      <c r="D210" s="3">
        <v>9</v>
      </c>
      <c r="E210" s="3">
        <v>1</v>
      </c>
      <c r="F210" s="3" t="s">
        <v>29</v>
      </c>
      <c r="G210" s="3">
        <v>0.1</v>
      </c>
      <c r="H210" s="3" t="s">
        <v>21</v>
      </c>
      <c r="I210" s="3">
        <v>10</v>
      </c>
      <c r="J210" s="3"/>
      <c r="K210" s="3"/>
    </row>
    <row r="211" spans="1:11" x14ac:dyDescent="0.25">
      <c r="A211" s="4">
        <v>42727</v>
      </c>
      <c r="B211" s="3">
        <v>2</v>
      </c>
      <c r="C211" s="3">
        <v>5</v>
      </c>
      <c r="D211" s="3">
        <v>10</v>
      </c>
      <c r="E211" s="3">
        <v>1</v>
      </c>
      <c r="F211" s="3" t="s">
        <v>16</v>
      </c>
      <c r="G211" s="3">
        <v>0.05</v>
      </c>
      <c r="H211" s="3" t="s">
        <v>21</v>
      </c>
      <c r="I211" s="3">
        <v>10</v>
      </c>
      <c r="J211" s="3" t="s">
        <v>21</v>
      </c>
      <c r="K211" s="3">
        <v>12</v>
      </c>
    </row>
    <row r="212" spans="1:11" x14ac:dyDescent="0.25">
      <c r="A212" s="4">
        <v>42727</v>
      </c>
      <c r="B212" s="3">
        <v>2</v>
      </c>
      <c r="C212" s="3">
        <v>5</v>
      </c>
      <c r="D212" s="3">
        <v>11</v>
      </c>
      <c r="E212" s="3">
        <v>1</v>
      </c>
      <c r="F212" s="3" t="s">
        <v>21</v>
      </c>
      <c r="G212" s="3">
        <v>10</v>
      </c>
      <c r="H212" s="3" t="s">
        <v>21</v>
      </c>
      <c r="I212" s="3">
        <v>12</v>
      </c>
      <c r="J212" s="3"/>
      <c r="K212" s="3"/>
    </row>
    <row r="213" spans="1:11" x14ac:dyDescent="0.25">
      <c r="A213" s="4">
        <v>42727</v>
      </c>
      <c r="B213" s="3">
        <v>2</v>
      </c>
      <c r="C213" s="3">
        <v>5</v>
      </c>
      <c r="D213" s="3">
        <v>12</v>
      </c>
      <c r="E213" s="3">
        <v>1</v>
      </c>
      <c r="F213" s="3" t="s">
        <v>15</v>
      </c>
      <c r="G213" s="3"/>
      <c r="H213" s="3"/>
      <c r="I213" s="3"/>
      <c r="J213" s="3"/>
      <c r="K213" s="3"/>
    </row>
    <row r="214" spans="1:11" x14ac:dyDescent="0.25">
      <c r="A214" s="4">
        <v>42727</v>
      </c>
      <c r="B214" s="3">
        <v>2</v>
      </c>
      <c r="C214" s="3">
        <v>5</v>
      </c>
      <c r="D214" s="3">
        <v>13</v>
      </c>
      <c r="E214" s="3">
        <v>1</v>
      </c>
      <c r="F214" s="3" t="s">
        <v>15</v>
      </c>
      <c r="G214" s="3"/>
      <c r="H214" s="3"/>
      <c r="I214" s="3"/>
      <c r="J214" s="3"/>
      <c r="K214" s="3"/>
    </row>
    <row r="215" spans="1:11" x14ac:dyDescent="0.25">
      <c r="A215" s="4">
        <v>42727</v>
      </c>
      <c r="B215" s="3">
        <v>2</v>
      </c>
      <c r="C215" s="3">
        <v>5</v>
      </c>
      <c r="D215" s="3">
        <v>14</v>
      </c>
      <c r="E215" s="3">
        <v>1</v>
      </c>
      <c r="F215" s="3" t="s">
        <v>29</v>
      </c>
      <c r="G215" s="3">
        <v>0.2</v>
      </c>
      <c r="H215" s="3"/>
      <c r="I215" s="3"/>
      <c r="J215" s="3"/>
      <c r="K215" s="3"/>
    </row>
    <row r="216" spans="1:11" x14ac:dyDescent="0.25">
      <c r="A216" s="4">
        <v>42727</v>
      </c>
      <c r="B216" s="3">
        <v>2</v>
      </c>
      <c r="C216" s="3">
        <v>5</v>
      </c>
      <c r="D216" s="3">
        <v>15</v>
      </c>
      <c r="E216" s="3">
        <v>1</v>
      </c>
      <c r="F216" s="3"/>
      <c r="G216" s="3"/>
      <c r="H216" s="3"/>
      <c r="I216" s="3"/>
      <c r="J216" s="3"/>
      <c r="K216" s="3"/>
    </row>
    <row r="217" spans="1:11" x14ac:dyDescent="0.25">
      <c r="A217" s="4">
        <v>42727</v>
      </c>
      <c r="B217" s="3">
        <v>2</v>
      </c>
      <c r="C217" s="3">
        <v>5</v>
      </c>
      <c r="D217" s="3">
        <v>16</v>
      </c>
      <c r="E217" s="3">
        <v>1</v>
      </c>
      <c r="F217" s="3" t="s">
        <v>29</v>
      </c>
      <c r="G217" s="3">
        <v>0.1</v>
      </c>
      <c r="H217" s="3" t="s">
        <v>20</v>
      </c>
      <c r="I217" s="3">
        <v>0.3</v>
      </c>
      <c r="J217" s="3"/>
      <c r="K217" s="3"/>
    </row>
    <row r="218" spans="1:11" x14ac:dyDescent="0.25">
      <c r="A218" s="4">
        <v>42727</v>
      </c>
      <c r="B218" s="3">
        <v>2</v>
      </c>
      <c r="C218" s="3">
        <v>5</v>
      </c>
      <c r="D218" s="3">
        <v>17</v>
      </c>
      <c r="E218" s="3">
        <v>1</v>
      </c>
      <c r="F218" s="3" t="s">
        <v>15</v>
      </c>
      <c r="G218" s="3"/>
      <c r="H218" s="3"/>
      <c r="I218" s="3"/>
      <c r="J218" s="3"/>
      <c r="K218" s="3"/>
    </row>
    <row r="219" spans="1:11" x14ac:dyDescent="0.25">
      <c r="A219" s="4">
        <v>42727</v>
      </c>
      <c r="B219" s="3">
        <v>2</v>
      </c>
      <c r="C219" s="3">
        <v>5</v>
      </c>
      <c r="D219" s="3">
        <v>18</v>
      </c>
      <c r="E219" s="3">
        <v>1</v>
      </c>
      <c r="F219" s="3" t="s">
        <v>15</v>
      </c>
      <c r="G219" s="3"/>
      <c r="H219" s="3"/>
      <c r="I219" s="3"/>
      <c r="J219" s="3"/>
      <c r="K219" s="3"/>
    </row>
    <row r="220" spans="1:11" x14ac:dyDescent="0.25">
      <c r="A220" s="4">
        <v>42727</v>
      </c>
      <c r="B220" s="3">
        <v>2</v>
      </c>
      <c r="C220" s="3">
        <v>5</v>
      </c>
      <c r="D220" s="3">
        <v>19</v>
      </c>
      <c r="E220" s="3">
        <v>1</v>
      </c>
      <c r="F220" s="3" t="s">
        <v>21</v>
      </c>
      <c r="G220" s="3">
        <v>10</v>
      </c>
      <c r="H220" s="3"/>
      <c r="I220" s="3"/>
      <c r="J220" s="3"/>
      <c r="K220" s="3"/>
    </row>
    <row r="221" spans="1:11" x14ac:dyDescent="0.25">
      <c r="A221" s="4">
        <v>42727</v>
      </c>
      <c r="B221" s="3">
        <v>2</v>
      </c>
      <c r="C221" s="3">
        <v>5</v>
      </c>
      <c r="D221" s="3">
        <v>20</v>
      </c>
      <c r="E221" s="3">
        <v>2</v>
      </c>
      <c r="F221" s="3" t="s">
        <v>16</v>
      </c>
      <c r="G221" s="3">
        <v>0.1</v>
      </c>
      <c r="H221" s="3" t="s">
        <v>21</v>
      </c>
      <c r="I221" s="3">
        <v>10</v>
      </c>
      <c r="J221" s="3"/>
      <c r="K221" s="3"/>
    </row>
    <row r="222" spans="1:11" x14ac:dyDescent="0.25">
      <c r="A222" s="4">
        <v>42727</v>
      </c>
      <c r="B222" s="3">
        <v>2</v>
      </c>
      <c r="C222" s="3">
        <v>5</v>
      </c>
      <c r="D222" s="3">
        <v>21</v>
      </c>
      <c r="E222" s="3">
        <v>1</v>
      </c>
      <c r="F222" s="3" t="s">
        <v>21</v>
      </c>
      <c r="G222" s="3">
        <v>8</v>
      </c>
      <c r="H222" s="3"/>
      <c r="I222" s="3"/>
      <c r="J222" s="3"/>
      <c r="K222" s="3"/>
    </row>
    <row r="223" spans="1:11" x14ac:dyDescent="0.25">
      <c r="A223" s="4">
        <v>42727</v>
      </c>
      <c r="B223" s="3">
        <v>2</v>
      </c>
      <c r="C223" s="3">
        <v>5</v>
      </c>
      <c r="D223" s="3">
        <v>22</v>
      </c>
      <c r="E223" s="3">
        <v>1</v>
      </c>
      <c r="F223" s="3" t="s">
        <v>21</v>
      </c>
      <c r="G223" s="3">
        <v>20</v>
      </c>
      <c r="H223" s="3"/>
      <c r="I223" s="3"/>
      <c r="J223" s="3"/>
      <c r="K223" s="3"/>
    </row>
    <row r="224" spans="1:11" x14ac:dyDescent="0.25">
      <c r="A224" s="4">
        <v>42727</v>
      </c>
      <c r="B224" s="3">
        <v>2</v>
      </c>
      <c r="C224" s="3">
        <v>5</v>
      </c>
      <c r="D224" s="3">
        <v>23</v>
      </c>
      <c r="E224" s="3">
        <v>1</v>
      </c>
      <c r="F224" s="3" t="s">
        <v>21</v>
      </c>
      <c r="G224" s="3">
        <v>14</v>
      </c>
      <c r="H224" s="3"/>
      <c r="I224" s="3"/>
      <c r="J224" s="3"/>
      <c r="K224" s="3"/>
    </row>
    <row r="225" spans="1:11" x14ac:dyDescent="0.25">
      <c r="A225" s="4">
        <v>42727</v>
      </c>
      <c r="B225" s="3">
        <v>2</v>
      </c>
      <c r="C225" s="3">
        <v>5</v>
      </c>
      <c r="D225" s="3">
        <v>24</v>
      </c>
      <c r="E225" s="3">
        <v>1</v>
      </c>
      <c r="F225" s="3" t="s">
        <v>29</v>
      </c>
      <c r="G225" s="3">
        <v>0.1</v>
      </c>
      <c r="H225" s="3" t="s">
        <v>21</v>
      </c>
      <c r="I225" s="3">
        <v>10</v>
      </c>
      <c r="J225" s="3"/>
      <c r="K225" s="3"/>
    </row>
    <row r="226" spans="1:11" x14ac:dyDescent="0.25">
      <c r="A226" s="4">
        <v>42727</v>
      </c>
      <c r="B226" s="3">
        <v>2</v>
      </c>
      <c r="C226" s="3">
        <v>5</v>
      </c>
      <c r="D226" s="3">
        <v>25</v>
      </c>
      <c r="E226" s="3">
        <v>1</v>
      </c>
      <c r="F226" s="3" t="s">
        <v>21</v>
      </c>
      <c r="G226" s="3">
        <v>8</v>
      </c>
      <c r="H226" s="3"/>
      <c r="I226" s="3"/>
      <c r="J226" s="3"/>
      <c r="K226" s="3"/>
    </row>
    <row r="227" spans="1:11" x14ac:dyDescent="0.25">
      <c r="A227" s="4">
        <v>42727</v>
      </c>
      <c r="B227" s="3">
        <v>2</v>
      </c>
      <c r="C227" s="3">
        <v>5</v>
      </c>
      <c r="D227" s="3">
        <v>26</v>
      </c>
      <c r="E227" s="3">
        <v>1</v>
      </c>
      <c r="F227" s="3" t="s">
        <v>29</v>
      </c>
      <c r="G227" s="3">
        <v>0.05</v>
      </c>
      <c r="H227" s="3" t="s">
        <v>21</v>
      </c>
      <c r="I227" s="3">
        <v>15</v>
      </c>
      <c r="J227" s="3"/>
      <c r="K227" s="3"/>
    </row>
    <row r="228" spans="1:11" x14ac:dyDescent="0.25">
      <c r="A228" s="4">
        <v>42727</v>
      </c>
      <c r="B228" s="3">
        <v>2</v>
      </c>
      <c r="C228" s="3">
        <v>5</v>
      </c>
      <c r="D228" s="3">
        <v>27</v>
      </c>
      <c r="E228" s="3">
        <v>1</v>
      </c>
      <c r="F228" s="3" t="s">
        <v>15</v>
      </c>
      <c r="G228" s="3"/>
      <c r="H228" s="3"/>
      <c r="I228" s="3"/>
      <c r="J228" s="3"/>
      <c r="K228" s="3"/>
    </row>
    <row r="229" spans="1:11" x14ac:dyDescent="0.25">
      <c r="A229" s="4">
        <v>42727</v>
      </c>
      <c r="B229" s="3">
        <v>2</v>
      </c>
      <c r="C229" s="3">
        <v>5</v>
      </c>
      <c r="D229" s="3">
        <v>28</v>
      </c>
      <c r="E229" s="3">
        <v>1</v>
      </c>
      <c r="F229" s="3" t="s">
        <v>15</v>
      </c>
      <c r="G229" s="3"/>
      <c r="H229" s="3"/>
      <c r="I229" s="3"/>
      <c r="J229" s="3"/>
      <c r="K229" s="3"/>
    </row>
    <row r="230" spans="1:11" x14ac:dyDescent="0.25">
      <c r="A230" s="4">
        <v>42727</v>
      </c>
      <c r="B230" s="3">
        <v>2</v>
      </c>
      <c r="C230" s="3">
        <v>5</v>
      </c>
      <c r="D230" s="3">
        <v>29</v>
      </c>
      <c r="E230" s="3">
        <v>1</v>
      </c>
      <c r="F230" s="3" t="s">
        <v>21</v>
      </c>
      <c r="G230" s="3">
        <v>8</v>
      </c>
      <c r="H230" s="3"/>
      <c r="I230" s="3"/>
      <c r="J230" s="3"/>
      <c r="K230" s="3"/>
    </row>
    <row r="231" spans="1:11" x14ac:dyDescent="0.25">
      <c r="A231" s="4">
        <v>42727</v>
      </c>
      <c r="B231" s="3">
        <v>2</v>
      </c>
      <c r="C231" s="3">
        <v>5</v>
      </c>
      <c r="D231" s="3">
        <v>30</v>
      </c>
      <c r="E231" s="3">
        <v>1</v>
      </c>
      <c r="F231" s="3" t="s">
        <v>29</v>
      </c>
      <c r="G231" s="3">
        <v>0.05</v>
      </c>
      <c r="H231" s="3" t="s">
        <v>21</v>
      </c>
      <c r="I231" s="3">
        <v>8</v>
      </c>
      <c r="J231" s="3"/>
      <c r="K231" s="3"/>
    </row>
    <row r="232" spans="1:11" x14ac:dyDescent="0.25">
      <c r="A232" s="4">
        <v>42727</v>
      </c>
      <c r="B232" s="3">
        <v>2</v>
      </c>
      <c r="C232" s="3">
        <v>5</v>
      </c>
      <c r="D232" s="3">
        <v>31</v>
      </c>
      <c r="E232" s="3">
        <v>5</v>
      </c>
      <c r="F232" s="3"/>
      <c r="G232" s="3"/>
      <c r="H232" s="3"/>
      <c r="I232" s="3"/>
      <c r="J232" s="3"/>
      <c r="K232" s="3"/>
    </row>
    <row r="233" spans="1:11" x14ac:dyDescent="0.25">
      <c r="A233" s="4">
        <v>42727</v>
      </c>
      <c r="B233" s="3">
        <v>2</v>
      </c>
      <c r="C233" s="3">
        <v>5</v>
      </c>
      <c r="D233" s="3">
        <v>32</v>
      </c>
      <c r="E233" s="3">
        <v>1</v>
      </c>
      <c r="F233" s="3" t="s">
        <v>15</v>
      </c>
      <c r="G233" s="3"/>
      <c r="H233" s="3"/>
      <c r="I233" s="3"/>
      <c r="J233" s="3"/>
      <c r="K233" s="3"/>
    </row>
    <row r="234" spans="1:11" x14ac:dyDescent="0.25">
      <c r="A234" s="4">
        <v>42727</v>
      </c>
      <c r="B234" s="3">
        <v>2</v>
      </c>
      <c r="C234" s="3">
        <v>5</v>
      </c>
      <c r="D234" s="3">
        <v>33</v>
      </c>
      <c r="E234" s="3">
        <v>1</v>
      </c>
      <c r="F234" s="3" t="s">
        <v>21</v>
      </c>
      <c r="G234" s="3">
        <v>8</v>
      </c>
      <c r="H234" s="3"/>
      <c r="I234" s="3"/>
      <c r="J234" s="3"/>
      <c r="K234" s="3"/>
    </row>
    <row r="235" spans="1:11" x14ac:dyDescent="0.25">
      <c r="A235" s="4">
        <v>42727</v>
      </c>
      <c r="B235" s="3">
        <v>2</v>
      </c>
      <c r="C235" s="3">
        <v>5</v>
      </c>
      <c r="D235" s="3">
        <v>34</v>
      </c>
      <c r="E235" s="3">
        <v>1</v>
      </c>
      <c r="F235" s="3" t="s">
        <v>21</v>
      </c>
      <c r="G235" s="3">
        <v>8</v>
      </c>
      <c r="H235" s="3"/>
      <c r="I235" s="3"/>
      <c r="J235" s="3"/>
      <c r="K235" s="3"/>
    </row>
    <row r="236" spans="1:11" x14ac:dyDescent="0.25">
      <c r="A236" s="4">
        <v>42727</v>
      </c>
      <c r="B236" s="3">
        <v>2</v>
      </c>
      <c r="C236" s="3">
        <v>5</v>
      </c>
      <c r="D236" s="3">
        <v>35</v>
      </c>
      <c r="E236" s="3">
        <v>1</v>
      </c>
      <c r="F236" s="3" t="s">
        <v>21</v>
      </c>
      <c r="G236" s="3">
        <v>10</v>
      </c>
      <c r="H236" s="3"/>
      <c r="I236" s="3"/>
      <c r="J236" s="3"/>
      <c r="K236" s="3"/>
    </row>
    <row r="237" spans="1:11" x14ac:dyDescent="0.25">
      <c r="A237" s="4">
        <v>42727</v>
      </c>
      <c r="B237" s="3">
        <v>2</v>
      </c>
      <c r="C237" s="3">
        <v>5</v>
      </c>
      <c r="D237" s="3">
        <v>36</v>
      </c>
      <c r="E237" s="3">
        <v>1</v>
      </c>
      <c r="F237" s="3" t="s">
        <v>29</v>
      </c>
      <c r="G237" s="3">
        <v>0.05</v>
      </c>
      <c r="H237" s="3" t="s">
        <v>20</v>
      </c>
      <c r="I237" s="3">
        <v>0.3</v>
      </c>
      <c r="J237" s="3" t="s">
        <v>21</v>
      </c>
      <c r="K237" s="3">
        <v>4</v>
      </c>
    </row>
    <row r="238" spans="1:11" x14ac:dyDescent="0.25">
      <c r="A238" s="4">
        <v>42727</v>
      </c>
      <c r="B238" s="3">
        <v>2</v>
      </c>
      <c r="C238" s="3">
        <v>5</v>
      </c>
      <c r="D238" s="3">
        <v>37</v>
      </c>
      <c r="E238" s="3">
        <v>2</v>
      </c>
      <c r="F238" s="3" t="s">
        <v>29</v>
      </c>
      <c r="G238" s="3">
        <v>0.05</v>
      </c>
      <c r="H238" s="3" t="s">
        <v>21</v>
      </c>
      <c r="I238" s="3">
        <v>5</v>
      </c>
      <c r="J238" s="3"/>
      <c r="K238" s="3"/>
    </row>
    <row r="239" spans="1:11" x14ac:dyDescent="0.25">
      <c r="A239" s="4">
        <v>42727</v>
      </c>
      <c r="B239" s="3">
        <v>2</v>
      </c>
      <c r="C239" s="3">
        <v>5</v>
      </c>
      <c r="D239" s="3">
        <v>38</v>
      </c>
      <c r="E239" s="3">
        <v>1</v>
      </c>
      <c r="F239" s="3" t="s">
        <v>29</v>
      </c>
      <c r="G239" s="3">
        <v>0.05</v>
      </c>
      <c r="H239" s="3" t="s">
        <v>21</v>
      </c>
      <c r="I239" s="3">
        <v>15</v>
      </c>
      <c r="J239" s="3"/>
      <c r="K239" s="3"/>
    </row>
    <row r="240" spans="1:11" x14ac:dyDescent="0.25">
      <c r="A240" s="4">
        <v>42727</v>
      </c>
      <c r="B240" s="3">
        <v>2</v>
      </c>
      <c r="C240" s="3">
        <v>5</v>
      </c>
      <c r="D240" s="3">
        <v>39</v>
      </c>
      <c r="E240" s="3">
        <v>2</v>
      </c>
      <c r="F240" s="3" t="s">
        <v>21</v>
      </c>
      <c r="G240" s="3">
        <v>0.1</v>
      </c>
      <c r="H240" s="3"/>
      <c r="I240" s="3"/>
      <c r="J240" s="3"/>
      <c r="K240" s="3"/>
    </row>
    <row r="241" spans="1:11" x14ac:dyDescent="0.25">
      <c r="A241" s="4">
        <v>42727</v>
      </c>
      <c r="B241" s="3">
        <v>2</v>
      </c>
      <c r="C241" s="3">
        <v>5</v>
      </c>
      <c r="D241" s="3">
        <v>40</v>
      </c>
      <c r="E241" s="3">
        <v>1</v>
      </c>
      <c r="F241" s="3" t="s">
        <v>16</v>
      </c>
      <c r="G241" s="3">
        <v>0.05</v>
      </c>
      <c r="H241" s="3" t="s">
        <v>21</v>
      </c>
      <c r="I241" s="3">
        <v>15</v>
      </c>
      <c r="J241" s="3"/>
      <c r="K241" s="3"/>
    </row>
    <row r="242" spans="1:11" x14ac:dyDescent="0.25">
      <c r="A242" s="4">
        <v>42727</v>
      </c>
      <c r="B242" s="3">
        <v>2</v>
      </c>
      <c r="C242" s="3">
        <v>5</v>
      </c>
      <c r="D242" s="3">
        <v>41</v>
      </c>
      <c r="E242" s="3">
        <v>1</v>
      </c>
      <c r="F242" s="3" t="s">
        <v>15</v>
      </c>
      <c r="G242" s="3"/>
      <c r="H242" s="3"/>
      <c r="I242" s="3"/>
      <c r="J242" s="3"/>
      <c r="K242" s="3"/>
    </row>
    <row r="243" spans="1:11" x14ac:dyDescent="0.25">
      <c r="A243" s="4">
        <v>42727</v>
      </c>
      <c r="B243" s="3">
        <v>2</v>
      </c>
      <c r="C243" s="3">
        <v>5</v>
      </c>
      <c r="D243" s="3">
        <v>42</v>
      </c>
      <c r="E243" s="3">
        <v>1</v>
      </c>
      <c r="F243" s="3" t="s">
        <v>16</v>
      </c>
      <c r="G243" s="3">
        <v>0.05</v>
      </c>
      <c r="H243" s="3"/>
      <c r="I243" s="3"/>
      <c r="J243" s="3"/>
      <c r="K243" s="3"/>
    </row>
    <row r="244" spans="1:11" x14ac:dyDescent="0.25">
      <c r="A244" s="4">
        <v>42727</v>
      </c>
      <c r="B244" s="3">
        <v>2</v>
      </c>
      <c r="C244" s="3">
        <v>5</v>
      </c>
      <c r="D244" s="3">
        <v>43</v>
      </c>
      <c r="E244" s="3">
        <v>2</v>
      </c>
      <c r="F244" s="3"/>
      <c r="G244" s="3"/>
      <c r="H244" s="3"/>
      <c r="I244" s="3"/>
      <c r="J244" s="3"/>
      <c r="K244" s="3"/>
    </row>
    <row r="245" spans="1:11" x14ac:dyDescent="0.25">
      <c r="A245" s="4">
        <v>42727</v>
      </c>
      <c r="B245" s="3">
        <v>2</v>
      </c>
      <c r="C245" s="3">
        <v>5</v>
      </c>
      <c r="D245" s="3">
        <v>44</v>
      </c>
      <c r="E245" s="3">
        <v>5</v>
      </c>
      <c r="F245" s="3"/>
      <c r="G245" s="3"/>
      <c r="H245" s="3"/>
      <c r="I245" s="3"/>
      <c r="J245" s="3"/>
      <c r="K245" s="3"/>
    </row>
    <row r="246" spans="1:11" x14ac:dyDescent="0.25">
      <c r="A246" s="4">
        <v>42727</v>
      </c>
      <c r="B246" s="3">
        <v>2</v>
      </c>
      <c r="C246" s="3">
        <v>5</v>
      </c>
      <c r="D246" s="3">
        <v>45</v>
      </c>
      <c r="E246" s="3">
        <v>5</v>
      </c>
      <c r="F246" s="3"/>
      <c r="G246" s="3"/>
      <c r="H246" s="3"/>
      <c r="I246" s="3"/>
      <c r="J246" s="3"/>
      <c r="K246" s="3"/>
    </row>
    <row r="247" spans="1:11" x14ac:dyDescent="0.25">
      <c r="A247" s="4">
        <v>42727</v>
      </c>
      <c r="B247" s="3">
        <v>2</v>
      </c>
      <c r="C247" s="3">
        <v>5</v>
      </c>
      <c r="D247" s="3">
        <v>46</v>
      </c>
      <c r="E247" s="3">
        <v>2</v>
      </c>
      <c r="F247" s="3"/>
      <c r="G247" s="3"/>
      <c r="H247" s="3"/>
      <c r="I247" s="3"/>
      <c r="J247" s="3"/>
      <c r="K247" s="3"/>
    </row>
    <row r="248" spans="1:11" x14ac:dyDescent="0.25">
      <c r="A248" s="4">
        <v>42727</v>
      </c>
      <c r="B248" s="3">
        <v>2</v>
      </c>
      <c r="C248" s="3">
        <v>5</v>
      </c>
      <c r="D248" s="3">
        <v>47</v>
      </c>
      <c r="E248" s="3">
        <v>1</v>
      </c>
      <c r="F248" s="3"/>
      <c r="G248" s="3"/>
      <c r="H248" s="3"/>
      <c r="I248" s="3"/>
      <c r="J248" s="3"/>
      <c r="K248" s="3"/>
    </row>
    <row r="249" spans="1:11" x14ac:dyDescent="0.25">
      <c r="A249" s="4">
        <v>42727</v>
      </c>
      <c r="B249" s="3">
        <v>2</v>
      </c>
      <c r="C249" s="3">
        <v>5</v>
      </c>
      <c r="D249" s="3">
        <v>48</v>
      </c>
      <c r="E249" s="3">
        <v>1</v>
      </c>
      <c r="F249" s="3"/>
      <c r="G249" s="3"/>
      <c r="H249" s="3"/>
      <c r="I249" s="3"/>
      <c r="J249" s="3"/>
      <c r="K249" s="3"/>
    </row>
    <row r="250" spans="1:11" x14ac:dyDescent="0.25">
      <c r="A250" s="4">
        <v>42727</v>
      </c>
      <c r="B250" s="3">
        <v>2</v>
      </c>
      <c r="C250" s="3">
        <v>5</v>
      </c>
      <c r="D250" s="3">
        <v>49</v>
      </c>
      <c r="E250" s="3">
        <v>1</v>
      </c>
      <c r="F250" s="3"/>
      <c r="G250" s="3"/>
      <c r="H250" s="3"/>
      <c r="I250" s="3"/>
      <c r="J250" s="3"/>
      <c r="K250" s="3"/>
    </row>
    <row r="251" spans="1:11" x14ac:dyDescent="0.25">
      <c r="A251" s="4">
        <v>42727</v>
      </c>
      <c r="B251" s="3">
        <v>2</v>
      </c>
      <c r="C251" s="3">
        <v>5</v>
      </c>
      <c r="D251" s="3">
        <v>50</v>
      </c>
      <c r="E251" s="3">
        <v>2</v>
      </c>
      <c r="F251" s="1"/>
      <c r="G251" s="1"/>
      <c r="H251" s="1"/>
      <c r="I251" s="1"/>
      <c r="J251" s="1"/>
      <c r="K251" s="1"/>
    </row>
    <row r="252" spans="1:11" x14ac:dyDescent="0.25">
      <c r="A252" s="4">
        <v>42727</v>
      </c>
      <c r="B252" s="3">
        <v>2</v>
      </c>
      <c r="C252" s="3">
        <v>6</v>
      </c>
      <c r="D252" s="3">
        <v>1</v>
      </c>
      <c r="E252" s="3">
        <v>2</v>
      </c>
    </row>
    <row r="253" spans="1:11" x14ac:dyDescent="0.25">
      <c r="A253" s="4">
        <v>42727</v>
      </c>
      <c r="B253" s="3">
        <v>2</v>
      </c>
      <c r="C253" s="3">
        <v>6</v>
      </c>
      <c r="D253" s="3">
        <v>2</v>
      </c>
      <c r="E253" s="3">
        <v>5</v>
      </c>
      <c r="F253" t="s">
        <v>16</v>
      </c>
      <c r="G253">
        <v>0.1</v>
      </c>
    </row>
    <row r="254" spans="1:11" x14ac:dyDescent="0.25">
      <c r="A254" s="4">
        <v>42727</v>
      </c>
      <c r="B254" s="3">
        <v>2</v>
      </c>
      <c r="C254" s="3">
        <v>6</v>
      </c>
      <c r="D254" s="3">
        <v>3</v>
      </c>
      <c r="E254" s="3">
        <v>2</v>
      </c>
      <c r="F254" t="s">
        <v>16</v>
      </c>
      <c r="G254">
        <v>0.1</v>
      </c>
    </row>
    <row r="255" spans="1:11" x14ac:dyDescent="0.25">
      <c r="A255" s="4">
        <v>42727</v>
      </c>
      <c r="B255" s="3">
        <v>2</v>
      </c>
      <c r="C255" s="3">
        <v>6</v>
      </c>
      <c r="D255" s="3">
        <v>4</v>
      </c>
      <c r="E255" s="3">
        <v>1</v>
      </c>
      <c r="F255" t="s">
        <v>15</v>
      </c>
    </row>
    <row r="256" spans="1:11" x14ac:dyDescent="0.25">
      <c r="A256" s="4">
        <v>42727</v>
      </c>
      <c r="B256" s="3">
        <v>2</v>
      </c>
      <c r="C256" s="3">
        <v>6</v>
      </c>
      <c r="D256" s="3">
        <v>5</v>
      </c>
      <c r="E256" s="3">
        <v>1</v>
      </c>
      <c r="F256" t="s">
        <v>21</v>
      </c>
      <c r="G256">
        <v>8</v>
      </c>
    </row>
    <row r="257" spans="1:9" x14ac:dyDescent="0.25">
      <c r="A257" s="4">
        <v>42727</v>
      </c>
      <c r="B257" s="3">
        <v>2</v>
      </c>
      <c r="C257" s="3">
        <v>6</v>
      </c>
      <c r="D257" s="3">
        <v>6</v>
      </c>
      <c r="E257" s="3">
        <v>1</v>
      </c>
      <c r="F257" t="s">
        <v>16</v>
      </c>
      <c r="G257">
        <v>0.2</v>
      </c>
      <c r="H257" t="s">
        <v>21</v>
      </c>
      <c r="I257">
        <v>8</v>
      </c>
    </row>
    <row r="258" spans="1:9" x14ac:dyDescent="0.25">
      <c r="A258" s="4">
        <v>42727</v>
      </c>
      <c r="B258" s="3">
        <v>2</v>
      </c>
      <c r="C258" s="3">
        <v>6</v>
      </c>
      <c r="D258" s="3">
        <v>7</v>
      </c>
      <c r="E258" s="3">
        <v>1</v>
      </c>
      <c r="F258" t="s">
        <v>21</v>
      </c>
      <c r="G258">
        <v>4</v>
      </c>
    </row>
    <row r="259" spans="1:9" x14ac:dyDescent="0.25">
      <c r="A259" s="4">
        <v>42727</v>
      </c>
      <c r="B259" s="3">
        <v>2</v>
      </c>
      <c r="C259" s="3">
        <v>6</v>
      </c>
      <c r="D259" s="3">
        <v>8</v>
      </c>
      <c r="E259" s="3">
        <v>1</v>
      </c>
      <c r="F259" t="s">
        <v>21</v>
      </c>
      <c r="G259">
        <v>2</v>
      </c>
    </row>
    <row r="260" spans="1:9" x14ac:dyDescent="0.25">
      <c r="A260" s="4">
        <v>42727</v>
      </c>
      <c r="B260" s="3">
        <v>2</v>
      </c>
      <c r="C260" s="3">
        <v>6</v>
      </c>
      <c r="D260" s="3">
        <v>9</v>
      </c>
      <c r="E260" s="3">
        <v>1</v>
      </c>
      <c r="F260" t="s">
        <v>21</v>
      </c>
      <c r="G260">
        <v>2</v>
      </c>
    </row>
    <row r="261" spans="1:9" x14ac:dyDescent="0.25">
      <c r="A261" s="4">
        <v>42727</v>
      </c>
      <c r="B261" s="3">
        <v>2</v>
      </c>
      <c r="C261" s="3">
        <v>6</v>
      </c>
      <c r="D261" s="3">
        <v>10</v>
      </c>
      <c r="E261" s="3">
        <v>1</v>
      </c>
      <c r="F261" t="s">
        <v>21</v>
      </c>
      <c r="G261">
        <v>2</v>
      </c>
    </row>
    <row r="262" spans="1:9" x14ac:dyDescent="0.25">
      <c r="A262" s="4">
        <v>42727</v>
      </c>
      <c r="B262" s="3">
        <v>2</v>
      </c>
      <c r="C262" s="3">
        <v>6</v>
      </c>
      <c r="D262" s="3">
        <v>11</v>
      </c>
      <c r="E262" s="3">
        <v>1</v>
      </c>
      <c r="F262" t="s">
        <v>16</v>
      </c>
      <c r="G262">
        <v>0.1</v>
      </c>
      <c r="H262" t="s">
        <v>21</v>
      </c>
      <c r="I262">
        <v>10</v>
      </c>
    </row>
    <row r="263" spans="1:9" x14ac:dyDescent="0.25">
      <c r="A263" s="4">
        <v>42727</v>
      </c>
      <c r="B263" s="3">
        <v>2</v>
      </c>
      <c r="C263" s="3">
        <v>6</v>
      </c>
      <c r="D263" s="3">
        <v>12</v>
      </c>
      <c r="E263" s="3">
        <v>2</v>
      </c>
      <c r="F263" t="s">
        <v>21</v>
      </c>
      <c r="G263">
        <v>10</v>
      </c>
    </row>
    <row r="264" spans="1:9" x14ac:dyDescent="0.25">
      <c r="A264" s="4">
        <v>42727</v>
      </c>
      <c r="B264" s="3">
        <v>2</v>
      </c>
      <c r="C264" s="3">
        <v>6</v>
      </c>
      <c r="D264" s="3">
        <v>13</v>
      </c>
      <c r="E264" s="3">
        <v>1</v>
      </c>
      <c r="F264" t="s">
        <v>16</v>
      </c>
      <c r="G264">
        <v>10</v>
      </c>
      <c r="H264" t="s">
        <v>21</v>
      </c>
      <c r="I264">
        <v>10</v>
      </c>
    </row>
    <row r="265" spans="1:9" x14ac:dyDescent="0.25">
      <c r="A265" s="4">
        <v>42727</v>
      </c>
      <c r="B265" s="3">
        <v>2</v>
      </c>
      <c r="C265" s="3">
        <v>6</v>
      </c>
      <c r="D265" s="3">
        <v>14</v>
      </c>
      <c r="E265" s="3">
        <v>5</v>
      </c>
      <c r="F265" t="s">
        <v>21</v>
      </c>
      <c r="G265">
        <v>10</v>
      </c>
    </row>
    <row r="266" spans="1:9" x14ac:dyDescent="0.25">
      <c r="A266" s="4">
        <v>42727</v>
      </c>
      <c r="B266" s="3">
        <v>2</v>
      </c>
      <c r="C266" s="3">
        <v>6</v>
      </c>
      <c r="D266" s="3">
        <v>15</v>
      </c>
      <c r="E266" s="3">
        <v>1</v>
      </c>
      <c r="F266" t="s">
        <v>21</v>
      </c>
      <c r="G266">
        <v>3</v>
      </c>
    </row>
    <row r="267" spans="1:9" x14ac:dyDescent="0.25">
      <c r="A267" s="4">
        <v>42727</v>
      </c>
      <c r="B267" s="3">
        <v>2</v>
      </c>
      <c r="C267" s="3">
        <v>6</v>
      </c>
      <c r="D267" s="3">
        <v>16</v>
      </c>
      <c r="E267" s="3">
        <v>1</v>
      </c>
      <c r="F267" t="s">
        <v>16</v>
      </c>
      <c r="G267">
        <v>0.1</v>
      </c>
      <c r="H267" t="s">
        <v>21</v>
      </c>
      <c r="I267">
        <v>2</v>
      </c>
    </row>
    <row r="268" spans="1:9" x14ac:dyDescent="0.25">
      <c r="A268" s="4">
        <v>42727</v>
      </c>
      <c r="B268" s="3">
        <v>2</v>
      </c>
      <c r="C268" s="3">
        <v>6</v>
      </c>
      <c r="D268" s="3">
        <v>17</v>
      </c>
      <c r="E268" s="3">
        <v>1</v>
      </c>
      <c r="F268" t="s">
        <v>21</v>
      </c>
      <c r="G268">
        <v>8</v>
      </c>
    </row>
    <row r="269" spans="1:9" x14ac:dyDescent="0.25">
      <c r="A269" s="4">
        <v>42727</v>
      </c>
      <c r="B269" s="3">
        <v>2</v>
      </c>
      <c r="C269" s="3">
        <v>6</v>
      </c>
      <c r="D269" s="3">
        <v>18</v>
      </c>
      <c r="E269" s="3">
        <v>1</v>
      </c>
      <c r="F269" t="s">
        <v>21</v>
      </c>
      <c r="G269">
        <v>8</v>
      </c>
    </row>
    <row r="270" spans="1:9" x14ac:dyDescent="0.25">
      <c r="A270" s="4">
        <v>42727</v>
      </c>
      <c r="B270" s="3">
        <v>2</v>
      </c>
      <c r="C270" s="3">
        <v>6</v>
      </c>
      <c r="D270" s="3">
        <v>19</v>
      </c>
      <c r="E270" s="3">
        <v>1</v>
      </c>
      <c r="F270" t="s">
        <v>21</v>
      </c>
      <c r="G270">
        <v>8</v>
      </c>
    </row>
    <row r="271" spans="1:9" x14ac:dyDescent="0.25">
      <c r="A271" s="4">
        <v>42727</v>
      </c>
      <c r="B271" s="3">
        <v>2</v>
      </c>
      <c r="C271" s="3">
        <v>6</v>
      </c>
      <c r="D271" s="3">
        <v>20</v>
      </c>
      <c r="E271" s="3">
        <v>5</v>
      </c>
      <c r="F271" t="s">
        <v>15</v>
      </c>
    </row>
    <row r="272" spans="1:9" x14ac:dyDescent="0.25">
      <c r="A272" s="4">
        <v>42727</v>
      </c>
      <c r="B272" s="3">
        <v>2</v>
      </c>
      <c r="C272" s="3">
        <v>6</v>
      </c>
      <c r="D272" s="3">
        <v>21</v>
      </c>
      <c r="E272" s="3">
        <v>1</v>
      </c>
      <c r="F272" t="s">
        <v>16</v>
      </c>
      <c r="G272">
        <v>0.05</v>
      </c>
    </row>
    <row r="273" spans="1:8" x14ac:dyDescent="0.25">
      <c r="A273" s="4">
        <v>42727</v>
      </c>
      <c r="B273" s="3">
        <v>2</v>
      </c>
      <c r="C273" s="3">
        <v>6</v>
      </c>
      <c r="D273" s="3">
        <v>22</v>
      </c>
      <c r="E273" s="3">
        <v>1</v>
      </c>
    </row>
    <row r="274" spans="1:8" x14ac:dyDescent="0.25">
      <c r="A274" s="4">
        <v>42727</v>
      </c>
      <c r="B274" s="3">
        <v>2</v>
      </c>
      <c r="C274" s="3">
        <v>6</v>
      </c>
      <c r="D274" s="3">
        <v>23</v>
      </c>
      <c r="E274" s="3">
        <v>2</v>
      </c>
    </row>
    <row r="275" spans="1:8" x14ac:dyDescent="0.25">
      <c r="A275" s="4">
        <v>42727</v>
      </c>
      <c r="B275" s="3">
        <v>2</v>
      </c>
      <c r="C275" s="3">
        <v>6</v>
      </c>
      <c r="D275" s="3">
        <v>24</v>
      </c>
      <c r="E275" s="3">
        <v>2</v>
      </c>
    </row>
    <row r="276" spans="1:8" x14ac:dyDescent="0.25">
      <c r="A276" s="4">
        <v>42727</v>
      </c>
      <c r="B276" s="3">
        <v>2</v>
      </c>
      <c r="C276" s="3">
        <v>6</v>
      </c>
      <c r="D276" s="3">
        <v>25</v>
      </c>
      <c r="E276" s="3">
        <v>1</v>
      </c>
    </row>
    <row r="277" spans="1:8" x14ac:dyDescent="0.25">
      <c r="A277" s="4">
        <v>42727</v>
      </c>
      <c r="B277" s="3">
        <v>2</v>
      </c>
      <c r="C277" s="3">
        <v>6</v>
      </c>
      <c r="D277" s="3">
        <v>26</v>
      </c>
      <c r="E277" s="3">
        <v>4</v>
      </c>
    </row>
    <row r="278" spans="1:8" x14ac:dyDescent="0.25">
      <c r="A278" s="4">
        <v>42727</v>
      </c>
      <c r="B278" s="3">
        <v>2</v>
      </c>
      <c r="C278" s="3">
        <v>6</v>
      </c>
      <c r="D278" s="3">
        <v>27</v>
      </c>
      <c r="E278" s="3">
        <v>5</v>
      </c>
      <c r="F278" t="s">
        <v>14</v>
      </c>
      <c r="G278">
        <v>0.2</v>
      </c>
    </row>
    <row r="279" spans="1:8" x14ac:dyDescent="0.25">
      <c r="A279" s="4">
        <v>42727</v>
      </c>
      <c r="B279" s="3">
        <v>2</v>
      </c>
      <c r="C279" s="3">
        <v>6</v>
      </c>
      <c r="D279" s="3">
        <v>28</v>
      </c>
      <c r="E279" s="3">
        <v>2</v>
      </c>
    </row>
    <row r="280" spans="1:8" x14ac:dyDescent="0.25">
      <c r="A280" s="4">
        <v>42727</v>
      </c>
      <c r="B280" s="3">
        <v>2</v>
      </c>
      <c r="C280" s="3">
        <v>6</v>
      </c>
      <c r="D280" s="3">
        <v>29</v>
      </c>
      <c r="E280" s="3">
        <v>1</v>
      </c>
      <c r="F280" t="s">
        <v>16</v>
      </c>
      <c r="G280">
        <v>0.05</v>
      </c>
    </row>
    <row r="281" spans="1:8" x14ac:dyDescent="0.25">
      <c r="A281" s="4">
        <v>42727</v>
      </c>
      <c r="B281" s="3">
        <v>2</v>
      </c>
      <c r="C281" s="3">
        <v>6</v>
      </c>
      <c r="D281" s="3">
        <v>30</v>
      </c>
      <c r="E281" s="3">
        <v>1</v>
      </c>
      <c r="F281" t="s">
        <v>16</v>
      </c>
      <c r="G281">
        <v>0.05</v>
      </c>
      <c r="H281" t="s">
        <v>15</v>
      </c>
    </row>
    <row r="282" spans="1:8" x14ac:dyDescent="0.25">
      <c r="A282" s="4">
        <v>42727</v>
      </c>
      <c r="B282" s="3">
        <v>2</v>
      </c>
      <c r="C282" s="3">
        <v>6</v>
      </c>
      <c r="D282" s="3">
        <v>31</v>
      </c>
      <c r="E282" s="3">
        <v>1</v>
      </c>
      <c r="F282" t="s">
        <v>21</v>
      </c>
      <c r="G282">
        <v>8</v>
      </c>
    </row>
    <row r="283" spans="1:8" x14ac:dyDescent="0.25">
      <c r="A283" s="4">
        <v>42727</v>
      </c>
      <c r="B283" s="3">
        <v>2</v>
      </c>
      <c r="C283" s="3">
        <v>6</v>
      </c>
      <c r="D283" s="3">
        <v>32</v>
      </c>
      <c r="E283" s="3">
        <v>1</v>
      </c>
      <c r="F283" t="s">
        <v>21</v>
      </c>
      <c r="G283">
        <v>2</v>
      </c>
    </row>
    <row r="284" spans="1:8" x14ac:dyDescent="0.25">
      <c r="A284" s="4">
        <v>42727</v>
      </c>
      <c r="B284" s="3">
        <v>2</v>
      </c>
      <c r="C284" s="3">
        <v>6</v>
      </c>
      <c r="D284" s="3">
        <v>33</v>
      </c>
      <c r="E284" s="3">
        <v>1</v>
      </c>
      <c r="F284" t="s">
        <v>21</v>
      </c>
      <c r="G284">
        <v>2</v>
      </c>
    </row>
    <row r="285" spans="1:8" x14ac:dyDescent="0.25">
      <c r="A285" s="4">
        <v>42727</v>
      </c>
      <c r="B285" s="3">
        <v>2</v>
      </c>
      <c r="C285" s="3">
        <v>6</v>
      </c>
      <c r="D285" s="3">
        <v>34</v>
      </c>
      <c r="E285" s="3">
        <v>2</v>
      </c>
      <c r="F285" t="s">
        <v>21</v>
      </c>
      <c r="G285">
        <v>3</v>
      </c>
    </row>
    <row r="286" spans="1:8" x14ac:dyDescent="0.25">
      <c r="A286" s="4">
        <v>42727</v>
      </c>
      <c r="B286" s="3">
        <v>2</v>
      </c>
      <c r="C286" s="3">
        <v>6</v>
      </c>
      <c r="D286" s="3">
        <v>35</v>
      </c>
      <c r="E286" s="3">
        <v>1</v>
      </c>
      <c r="F286" t="s">
        <v>21</v>
      </c>
      <c r="G286">
        <v>14</v>
      </c>
    </row>
    <row r="287" spans="1:8" x14ac:dyDescent="0.25">
      <c r="A287" s="4">
        <v>42727</v>
      </c>
      <c r="B287" s="3">
        <v>2</v>
      </c>
      <c r="C287" s="3">
        <v>6</v>
      </c>
      <c r="D287" s="3">
        <v>36</v>
      </c>
      <c r="E287" s="3">
        <v>1</v>
      </c>
      <c r="F287" t="s">
        <v>35</v>
      </c>
      <c r="G287">
        <v>0.2</v>
      </c>
    </row>
    <row r="288" spans="1:8" x14ac:dyDescent="0.25">
      <c r="A288" s="4">
        <v>42727</v>
      </c>
      <c r="B288" s="3">
        <v>2</v>
      </c>
      <c r="C288" s="3">
        <v>6</v>
      </c>
      <c r="D288" s="3">
        <v>37</v>
      </c>
      <c r="E288" s="3">
        <v>1</v>
      </c>
    </row>
    <row r="289" spans="1:9" x14ac:dyDescent="0.25">
      <c r="A289" s="4">
        <v>42727</v>
      </c>
      <c r="B289" s="3">
        <v>2</v>
      </c>
      <c r="C289" s="3">
        <v>6</v>
      </c>
      <c r="D289" s="3">
        <v>38</v>
      </c>
      <c r="E289" s="3">
        <v>1</v>
      </c>
      <c r="F289" t="s">
        <v>16</v>
      </c>
      <c r="G289">
        <v>0.1</v>
      </c>
    </row>
    <row r="290" spans="1:9" x14ac:dyDescent="0.25">
      <c r="A290" s="4">
        <v>42727</v>
      </c>
      <c r="B290" s="3">
        <v>2</v>
      </c>
      <c r="C290" s="3">
        <v>6</v>
      </c>
      <c r="D290" s="3">
        <v>39</v>
      </c>
      <c r="E290" s="3">
        <v>1</v>
      </c>
      <c r="F290" t="s">
        <v>16</v>
      </c>
      <c r="G290">
        <v>0.05</v>
      </c>
      <c r="H290" t="s">
        <v>21</v>
      </c>
      <c r="I290">
        <v>14</v>
      </c>
    </row>
    <row r="291" spans="1:9" x14ac:dyDescent="0.25">
      <c r="A291" s="4">
        <v>42727</v>
      </c>
      <c r="B291" s="3">
        <v>2</v>
      </c>
      <c r="C291" s="3">
        <v>6</v>
      </c>
      <c r="D291" s="3">
        <v>40</v>
      </c>
      <c r="E291" s="3">
        <v>2</v>
      </c>
      <c r="F291" t="s">
        <v>21</v>
      </c>
      <c r="G291">
        <v>14</v>
      </c>
    </row>
    <row r="292" spans="1:9" x14ac:dyDescent="0.25">
      <c r="A292" s="4">
        <v>42727</v>
      </c>
      <c r="B292" s="3">
        <v>2</v>
      </c>
      <c r="C292" s="3">
        <v>6</v>
      </c>
      <c r="D292" s="3">
        <v>41</v>
      </c>
      <c r="E292" s="3">
        <v>1</v>
      </c>
    </row>
    <row r="293" spans="1:9" x14ac:dyDescent="0.25">
      <c r="A293" s="4">
        <v>42727</v>
      </c>
      <c r="B293" s="3">
        <v>2</v>
      </c>
      <c r="C293" s="3">
        <v>6</v>
      </c>
      <c r="D293" s="3">
        <v>42</v>
      </c>
      <c r="E293" s="3">
        <v>2</v>
      </c>
    </row>
    <row r="294" spans="1:9" x14ac:dyDescent="0.25">
      <c r="A294" s="4">
        <v>42727</v>
      </c>
      <c r="B294" s="3">
        <v>2</v>
      </c>
      <c r="C294" s="3">
        <v>6</v>
      </c>
      <c r="D294" s="3">
        <v>43</v>
      </c>
      <c r="E294" s="3">
        <v>2</v>
      </c>
    </row>
    <row r="295" spans="1:9" x14ac:dyDescent="0.25">
      <c r="A295" s="4">
        <v>42727</v>
      </c>
      <c r="B295" s="3">
        <v>2</v>
      </c>
      <c r="C295" s="3">
        <v>6</v>
      </c>
      <c r="D295" s="3">
        <v>44</v>
      </c>
      <c r="E295" s="3">
        <v>4</v>
      </c>
    </row>
    <row r="296" spans="1:9" x14ac:dyDescent="0.25">
      <c r="A296" s="4">
        <v>42727</v>
      </c>
      <c r="B296" s="3">
        <v>2</v>
      </c>
      <c r="C296" s="3">
        <v>6</v>
      </c>
      <c r="D296" s="3">
        <v>45</v>
      </c>
      <c r="E296" s="3">
        <v>4</v>
      </c>
      <c r="F296" t="s">
        <v>16</v>
      </c>
      <c r="G296">
        <v>0.05</v>
      </c>
    </row>
    <row r="297" spans="1:9" x14ac:dyDescent="0.25">
      <c r="A297" s="4">
        <v>42727</v>
      </c>
      <c r="B297" s="3">
        <v>2</v>
      </c>
      <c r="C297" s="3">
        <v>6</v>
      </c>
      <c r="D297" s="3">
        <v>46</v>
      </c>
      <c r="E297" s="3">
        <v>1</v>
      </c>
    </row>
    <row r="298" spans="1:9" x14ac:dyDescent="0.25">
      <c r="A298" s="4">
        <v>42727</v>
      </c>
      <c r="B298" s="3">
        <v>2</v>
      </c>
      <c r="C298" s="3">
        <v>6</v>
      </c>
      <c r="D298" s="3">
        <v>47</v>
      </c>
      <c r="E298" s="3">
        <v>2</v>
      </c>
    </row>
    <row r="299" spans="1:9" x14ac:dyDescent="0.25">
      <c r="A299" s="4">
        <v>42727</v>
      </c>
      <c r="B299" s="3">
        <v>2</v>
      </c>
      <c r="C299" s="3">
        <v>6</v>
      </c>
      <c r="D299" s="3">
        <v>48</v>
      </c>
      <c r="E299" s="3">
        <v>1</v>
      </c>
      <c r="F299" t="s">
        <v>36</v>
      </c>
      <c r="G299">
        <v>0.01</v>
      </c>
    </row>
    <row r="300" spans="1:9" x14ac:dyDescent="0.25">
      <c r="A300" s="4">
        <v>42727</v>
      </c>
      <c r="B300" s="3">
        <v>2</v>
      </c>
      <c r="C300" s="3">
        <v>6</v>
      </c>
      <c r="D300" s="3">
        <v>49</v>
      </c>
      <c r="E300" s="3">
        <v>1</v>
      </c>
      <c r="F300" t="s">
        <v>16</v>
      </c>
      <c r="G300">
        <v>0.1</v>
      </c>
    </row>
    <row r="301" spans="1:9" x14ac:dyDescent="0.25">
      <c r="A301" s="4">
        <v>42727</v>
      </c>
      <c r="B301" s="3">
        <v>2</v>
      </c>
      <c r="C301" s="3">
        <v>6</v>
      </c>
      <c r="D301" s="3">
        <v>50</v>
      </c>
      <c r="E301" s="3">
        <v>1</v>
      </c>
      <c r="F301" t="s">
        <v>37</v>
      </c>
      <c r="G301">
        <v>0.01</v>
      </c>
      <c r="H301" t="s">
        <v>16</v>
      </c>
      <c r="I301">
        <v>0.05</v>
      </c>
    </row>
    <row r="302" spans="1:9" x14ac:dyDescent="0.25">
      <c r="A302" s="4">
        <v>42727</v>
      </c>
      <c r="B302" s="3">
        <v>2</v>
      </c>
      <c r="C302" s="3">
        <v>7</v>
      </c>
      <c r="D302" s="3">
        <v>1</v>
      </c>
      <c r="E302" s="3">
        <v>1</v>
      </c>
    </row>
    <row r="303" spans="1:9" x14ac:dyDescent="0.25">
      <c r="A303" s="4">
        <v>42727</v>
      </c>
      <c r="B303" s="3">
        <v>2</v>
      </c>
      <c r="C303" s="3">
        <v>7</v>
      </c>
      <c r="D303" s="3">
        <v>2</v>
      </c>
      <c r="E303" s="3">
        <v>1</v>
      </c>
    </row>
    <row r="304" spans="1:9" x14ac:dyDescent="0.25">
      <c r="A304" s="4">
        <v>42727</v>
      </c>
      <c r="B304" s="3">
        <v>2</v>
      </c>
      <c r="C304" s="3">
        <v>7</v>
      </c>
      <c r="D304" s="3">
        <v>3</v>
      </c>
      <c r="E304" s="3">
        <v>1</v>
      </c>
      <c r="F304" t="s">
        <v>16</v>
      </c>
      <c r="G304">
        <v>0.05</v>
      </c>
    </row>
    <row r="305" spans="1:9" x14ac:dyDescent="0.25">
      <c r="A305" s="4">
        <v>42727</v>
      </c>
      <c r="B305" s="3">
        <v>2</v>
      </c>
      <c r="C305" s="3">
        <v>7</v>
      </c>
      <c r="D305" s="3">
        <v>4</v>
      </c>
      <c r="E305" s="3">
        <v>1</v>
      </c>
      <c r="F305" t="s">
        <v>16</v>
      </c>
      <c r="G305">
        <v>0.1</v>
      </c>
    </row>
    <row r="306" spans="1:9" x14ac:dyDescent="0.25">
      <c r="A306" s="4">
        <v>42727</v>
      </c>
      <c r="B306" s="3">
        <v>2</v>
      </c>
      <c r="C306" s="3">
        <v>7</v>
      </c>
      <c r="D306" s="3">
        <v>5</v>
      </c>
      <c r="E306" s="3">
        <v>1</v>
      </c>
      <c r="F306" t="s">
        <v>16</v>
      </c>
      <c r="G306">
        <v>0.05</v>
      </c>
    </row>
    <row r="307" spans="1:9" x14ac:dyDescent="0.25">
      <c r="A307" s="4">
        <v>42727</v>
      </c>
      <c r="B307" s="3">
        <v>2</v>
      </c>
      <c r="C307" s="3">
        <v>7</v>
      </c>
      <c r="D307" s="3">
        <v>6</v>
      </c>
      <c r="E307" s="3">
        <v>1</v>
      </c>
      <c r="F307" t="s">
        <v>16</v>
      </c>
      <c r="G307">
        <v>0.1</v>
      </c>
    </row>
    <row r="308" spans="1:9" x14ac:dyDescent="0.25">
      <c r="A308" s="4">
        <v>42727</v>
      </c>
      <c r="B308" s="3">
        <v>2</v>
      </c>
      <c r="C308" s="3">
        <v>7</v>
      </c>
      <c r="D308" s="3">
        <v>7</v>
      </c>
      <c r="E308" s="3">
        <v>1</v>
      </c>
      <c r="F308" t="s">
        <v>37</v>
      </c>
      <c r="G308">
        <v>0.1</v>
      </c>
      <c r="H308" t="s">
        <v>16</v>
      </c>
      <c r="I308">
        <v>0.2</v>
      </c>
    </row>
    <row r="309" spans="1:9" x14ac:dyDescent="0.25">
      <c r="A309" s="4">
        <v>42727</v>
      </c>
      <c r="B309" s="3">
        <v>2</v>
      </c>
      <c r="C309" s="3">
        <v>7</v>
      </c>
      <c r="D309" s="3">
        <v>8</v>
      </c>
      <c r="E309" s="3">
        <v>1</v>
      </c>
      <c r="F309" t="s">
        <v>16</v>
      </c>
      <c r="G309">
        <v>0.05</v>
      </c>
    </row>
    <row r="310" spans="1:9" x14ac:dyDescent="0.25">
      <c r="A310" s="4">
        <v>42727</v>
      </c>
      <c r="B310" s="3">
        <v>2</v>
      </c>
      <c r="C310" s="3">
        <v>7</v>
      </c>
      <c r="D310" s="3">
        <v>9</v>
      </c>
      <c r="E310" s="3">
        <v>1</v>
      </c>
    </row>
    <row r="311" spans="1:9" x14ac:dyDescent="0.25">
      <c r="A311" s="4">
        <v>42727</v>
      </c>
      <c r="B311" s="3">
        <v>2</v>
      </c>
      <c r="C311" s="3">
        <v>7</v>
      </c>
      <c r="D311" s="3">
        <v>10</v>
      </c>
      <c r="E311" s="3">
        <v>1</v>
      </c>
    </row>
    <row r="312" spans="1:9" x14ac:dyDescent="0.25">
      <c r="A312" s="4">
        <v>42727</v>
      </c>
      <c r="B312" s="3">
        <v>2</v>
      </c>
      <c r="C312" s="3">
        <v>7</v>
      </c>
      <c r="D312" s="3">
        <v>11</v>
      </c>
      <c r="E312" s="3">
        <v>1</v>
      </c>
    </row>
    <row r="313" spans="1:9" x14ac:dyDescent="0.25">
      <c r="A313" s="4">
        <v>42727</v>
      </c>
      <c r="B313" s="3">
        <v>2</v>
      </c>
      <c r="C313" s="3">
        <v>7</v>
      </c>
      <c r="D313" s="3">
        <v>12</v>
      </c>
      <c r="E313" s="3">
        <v>1</v>
      </c>
      <c r="F313" t="s">
        <v>16</v>
      </c>
      <c r="G313">
        <v>0.01</v>
      </c>
      <c r="H313" t="s">
        <v>16</v>
      </c>
      <c r="I313">
        <v>0.2</v>
      </c>
    </row>
    <row r="314" spans="1:9" x14ac:dyDescent="0.25">
      <c r="A314" s="4">
        <v>42727</v>
      </c>
      <c r="B314" s="3">
        <v>2</v>
      </c>
      <c r="C314" s="3">
        <v>7</v>
      </c>
      <c r="D314" s="3">
        <v>13</v>
      </c>
      <c r="E314" s="3">
        <v>1</v>
      </c>
    </row>
    <row r="315" spans="1:9" x14ac:dyDescent="0.25">
      <c r="A315" s="4">
        <v>42727</v>
      </c>
      <c r="B315" s="3">
        <v>2</v>
      </c>
      <c r="C315" s="3">
        <v>7</v>
      </c>
      <c r="D315" s="3">
        <v>14</v>
      </c>
      <c r="E315" s="3">
        <v>1</v>
      </c>
      <c r="F315" t="s">
        <v>16</v>
      </c>
      <c r="G315">
        <v>0.2</v>
      </c>
    </row>
    <row r="316" spans="1:9" x14ac:dyDescent="0.25">
      <c r="A316" s="4">
        <v>42727</v>
      </c>
      <c r="B316" s="3">
        <v>2</v>
      </c>
      <c r="C316" s="3">
        <v>7</v>
      </c>
      <c r="D316" s="3">
        <v>15</v>
      </c>
      <c r="E316" s="3">
        <v>1</v>
      </c>
      <c r="F316" t="s">
        <v>16</v>
      </c>
      <c r="G316">
        <v>0.1</v>
      </c>
    </row>
    <row r="317" spans="1:9" x14ac:dyDescent="0.25">
      <c r="A317" s="4">
        <v>42727</v>
      </c>
      <c r="B317" s="3">
        <v>2</v>
      </c>
      <c r="C317" s="3">
        <v>7</v>
      </c>
      <c r="D317" s="3">
        <v>16</v>
      </c>
      <c r="E317" s="3">
        <v>1</v>
      </c>
    </row>
    <row r="318" spans="1:9" x14ac:dyDescent="0.25">
      <c r="A318" s="4">
        <v>42727</v>
      </c>
      <c r="B318" s="3">
        <v>2</v>
      </c>
      <c r="C318" s="3">
        <v>7</v>
      </c>
      <c r="D318" s="3">
        <v>17</v>
      </c>
      <c r="E318" s="3">
        <v>1</v>
      </c>
    </row>
    <row r="319" spans="1:9" x14ac:dyDescent="0.25">
      <c r="A319" s="4">
        <v>42727</v>
      </c>
      <c r="B319" s="3">
        <v>2</v>
      </c>
      <c r="C319" s="3">
        <v>7</v>
      </c>
      <c r="D319" s="3">
        <v>18</v>
      </c>
      <c r="E319" s="3">
        <v>1</v>
      </c>
      <c r="F319" t="s">
        <v>16</v>
      </c>
      <c r="G319">
        <v>0.2</v>
      </c>
    </row>
    <row r="320" spans="1:9" x14ac:dyDescent="0.25">
      <c r="A320" s="4">
        <v>42727</v>
      </c>
      <c r="B320" s="3">
        <v>2</v>
      </c>
      <c r="C320" s="3">
        <v>7</v>
      </c>
      <c r="D320" s="3">
        <v>19</v>
      </c>
      <c r="E320" s="3">
        <v>1</v>
      </c>
      <c r="F320" t="s">
        <v>16</v>
      </c>
      <c r="G320">
        <v>0.2</v>
      </c>
    </row>
    <row r="321" spans="1:7" x14ac:dyDescent="0.25">
      <c r="A321" s="4">
        <v>42727</v>
      </c>
      <c r="B321" s="3">
        <v>2</v>
      </c>
      <c r="C321" s="3">
        <v>7</v>
      </c>
      <c r="D321" s="3">
        <v>20</v>
      </c>
      <c r="E321" s="3">
        <v>1</v>
      </c>
      <c r="F321" t="s">
        <v>16</v>
      </c>
      <c r="G321">
        <v>0.1</v>
      </c>
    </row>
    <row r="322" spans="1:7" x14ac:dyDescent="0.25">
      <c r="A322" s="4">
        <v>42727</v>
      </c>
      <c r="B322" s="3">
        <v>2</v>
      </c>
      <c r="C322" s="3">
        <v>7</v>
      </c>
      <c r="D322" s="3">
        <v>21</v>
      </c>
      <c r="E322" s="3">
        <v>1</v>
      </c>
    </row>
    <row r="323" spans="1:7" x14ac:dyDescent="0.25">
      <c r="A323" s="4">
        <v>42727</v>
      </c>
      <c r="B323" s="3">
        <v>2</v>
      </c>
      <c r="C323" s="3">
        <v>7</v>
      </c>
      <c r="D323" s="3">
        <v>22</v>
      </c>
      <c r="E323" s="3">
        <v>1</v>
      </c>
    </row>
    <row r="324" spans="1:7" x14ac:dyDescent="0.25">
      <c r="A324" s="4">
        <v>42727</v>
      </c>
      <c r="B324" s="3">
        <v>2</v>
      </c>
      <c r="C324" s="3">
        <v>7</v>
      </c>
      <c r="D324" s="3">
        <v>23</v>
      </c>
      <c r="E324" s="3">
        <v>1</v>
      </c>
    </row>
    <row r="325" spans="1:7" x14ac:dyDescent="0.25">
      <c r="A325" s="4">
        <v>42727</v>
      </c>
      <c r="B325" s="3">
        <v>2</v>
      </c>
      <c r="C325" s="3">
        <v>7</v>
      </c>
      <c r="D325" s="3">
        <v>24</v>
      </c>
      <c r="E325" s="3">
        <v>1</v>
      </c>
      <c r="F325" t="s">
        <v>16</v>
      </c>
      <c r="G325">
        <v>0.05</v>
      </c>
    </row>
    <row r="326" spans="1:7" x14ac:dyDescent="0.25">
      <c r="A326" s="4">
        <v>42727</v>
      </c>
      <c r="B326" s="3">
        <v>2</v>
      </c>
      <c r="C326" s="3">
        <v>7</v>
      </c>
      <c r="D326" s="3">
        <v>25</v>
      </c>
      <c r="E326" s="3">
        <v>1</v>
      </c>
    </row>
    <row r="327" spans="1:7" x14ac:dyDescent="0.25">
      <c r="A327" s="4">
        <v>42727</v>
      </c>
      <c r="B327" s="3">
        <v>2</v>
      </c>
      <c r="C327" s="3">
        <v>7</v>
      </c>
      <c r="D327" s="3">
        <v>26</v>
      </c>
      <c r="E327" s="3">
        <v>1</v>
      </c>
      <c r="F327" t="s">
        <v>16</v>
      </c>
      <c r="G327">
        <v>0.1</v>
      </c>
    </row>
    <row r="328" spans="1:7" x14ac:dyDescent="0.25">
      <c r="A328" s="4">
        <v>42727</v>
      </c>
      <c r="B328" s="3">
        <v>2</v>
      </c>
      <c r="C328" s="3">
        <v>7</v>
      </c>
      <c r="D328" s="3">
        <v>27</v>
      </c>
      <c r="E328" s="3">
        <v>1</v>
      </c>
    </row>
    <row r="329" spans="1:7" x14ac:dyDescent="0.25">
      <c r="A329" s="4">
        <v>42727</v>
      </c>
      <c r="B329" s="3">
        <v>2</v>
      </c>
      <c r="C329" s="3">
        <v>7</v>
      </c>
      <c r="D329" s="3">
        <v>28</v>
      </c>
      <c r="E329" s="3">
        <v>1</v>
      </c>
      <c r="F329" t="s">
        <v>16</v>
      </c>
      <c r="G329">
        <v>0.05</v>
      </c>
    </row>
    <row r="330" spans="1:7" x14ac:dyDescent="0.25">
      <c r="A330" s="4">
        <v>42727</v>
      </c>
      <c r="B330" s="3">
        <v>2</v>
      </c>
      <c r="C330" s="3">
        <v>7</v>
      </c>
      <c r="D330" s="3">
        <v>29</v>
      </c>
      <c r="E330" s="3">
        <v>1</v>
      </c>
    </row>
    <row r="331" spans="1:7" x14ac:dyDescent="0.25">
      <c r="A331" s="4">
        <v>42727</v>
      </c>
      <c r="B331" s="3">
        <v>2</v>
      </c>
      <c r="C331" s="3">
        <v>7</v>
      </c>
      <c r="D331" s="3">
        <v>30</v>
      </c>
      <c r="E331" s="3">
        <v>1</v>
      </c>
      <c r="F331" t="s">
        <v>16</v>
      </c>
      <c r="G331">
        <v>0.2</v>
      </c>
    </row>
    <row r="332" spans="1:7" x14ac:dyDescent="0.25">
      <c r="A332" s="4">
        <v>42727</v>
      </c>
      <c r="B332" s="3">
        <v>2</v>
      </c>
      <c r="C332" s="3">
        <v>7</v>
      </c>
      <c r="D332" s="3">
        <v>31</v>
      </c>
      <c r="E332" s="3">
        <v>1</v>
      </c>
    </row>
    <row r="333" spans="1:7" x14ac:dyDescent="0.25">
      <c r="A333" s="4">
        <v>42727</v>
      </c>
      <c r="B333" s="3">
        <v>2</v>
      </c>
      <c r="C333" s="3">
        <v>7</v>
      </c>
      <c r="D333" s="3">
        <v>32</v>
      </c>
      <c r="E333" s="3">
        <v>1</v>
      </c>
    </row>
    <row r="334" spans="1:7" x14ac:dyDescent="0.25">
      <c r="A334" s="4">
        <v>42727</v>
      </c>
      <c r="B334" s="3">
        <v>2</v>
      </c>
      <c r="C334" s="3">
        <v>7</v>
      </c>
      <c r="D334" s="3">
        <v>33</v>
      </c>
      <c r="E334" s="3">
        <v>1</v>
      </c>
      <c r="F334" t="s">
        <v>16</v>
      </c>
      <c r="G334">
        <v>0.2</v>
      </c>
    </row>
    <row r="335" spans="1:7" x14ac:dyDescent="0.25">
      <c r="A335" s="4">
        <v>42727</v>
      </c>
      <c r="B335" s="3">
        <v>2</v>
      </c>
      <c r="C335" s="3">
        <v>7</v>
      </c>
      <c r="D335" s="3">
        <v>34</v>
      </c>
      <c r="E335" s="3">
        <v>1</v>
      </c>
    </row>
    <row r="336" spans="1:7" x14ac:dyDescent="0.25">
      <c r="A336" s="4">
        <v>42727</v>
      </c>
      <c r="B336" s="3">
        <v>2</v>
      </c>
      <c r="C336" s="3">
        <v>7</v>
      </c>
      <c r="D336" s="3">
        <v>35</v>
      </c>
      <c r="E336" s="3">
        <v>1</v>
      </c>
      <c r="F336" t="s">
        <v>16</v>
      </c>
      <c r="G336">
        <v>0.3</v>
      </c>
    </row>
    <row r="337" spans="1:7" x14ac:dyDescent="0.25">
      <c r="A337" s="4">
        <v>42727</v>
      </c>
      <c r="B337" s="3">
        <v>2</v>
      </c>
      <c r="C337" s="3">
        <v>7</v>
      </c>
      <c r="D337" s="3">
        <v>36</v>
      </c>
      <c r="E337" s="3">
        <v>1</v>
      </c>
      <c r="F337" t="s">
        <v>16</v>
      </c>
      <c r="G337">
        <v>0.2</v>
      </c>
    </row>
    <row r="338" spans="1:7" x14ac:dyDescent="0.25">
      <c r="A338" s="4">
        <v>42727</v>
      </c>
      <c r="B338" s="3">
        <v>2</v>
      </c>
      <c r="C338" s="3">
        <v>7</v>
      </c>
      <c r="D338" s="3">
        <v>37</v>
      </c>
      <c r="E338" s="3">
        <v>1</v>
      </c>
    </row>
    <row r="339" spans="1:7" x14ac:dyDescent="0.25">
      <c r="A339" s="4">
        <v>42727</v>
      </c>
      <c r="B339" s="3">
        <v>2</v>
      </c>
      <c r="C339" s="3">
        <v>7</v>
      </c>
      <c r="D339" s="3">
        <v>38</v>
      </c>
      <c r="E339" s="3">
        <v>1</v>
      </c>
    </row>
    <row r="340" spans="1:7" x14ac:dyDescent="0.25">
      <c r="A340" s="4">
        <v>42727</v>
      </c>
      <c r="B340" s="3">
        <v>2</v>
      </c>
      <c r="C340" s="3">
        <v>7</v>
      </c>
      <c r="D340" s="3">
        <v>39</v>
      </c>
      <c r="E340" s="3">
        <v>1</v>
      </c>
      <c r="F340" t="s">
        <v>16</v>
      </c>
      <c r="G340">
        <v>0.1</v>
      </c>
    </row>
    <row r="341" spans="1:7" x14ac:dyDescent="0.25">
      <c r="A341" s="4">
        <v>42727</v>
      </c>
      <c r="B341" s="3">
        <v>2</v>
      </c>
      <c r="C341" s="3">
        <v>7</v>
      </c>
      <c r="D341" s="3">
        <v>40</v>
      </c>
      <c r="E341" s="3">
        <v>1</v>
      </c>
    </row>
    <row r="342" spans="1:7" x14ac:dyDescent="0.25">
      <c r="A342" s="4">
        <v>42727</v>
      </c>
      <c r="B342" s="3">
        <v>2</v>
      </c>
      <c r="C342" s="3">
        <v>7</v>
      </c>
      <c r="D342" s="3">
        <v>41</v>
      </c>
      <c r="E342" s="3">
        <v>1</v>
      </c>
      <c r="F342" t="s">
        <v>16</v>
      </c>
      <c r="G342">
        <v>0.2</v>
      </c>
    </row>
    <row r="343" spans="1:7" x14ac:dyDescent="0.25">
      <c r="A343" s="4">
        <v>42727</v>
      </c>
      <c r="B343" s="3">
        <v>2</v>
      </c>
      <c r="C343" s="3">
        <v>7</v>
      </c>
      <c r="D343" s="3">
        <v>42</v>
      </c>
      <c r="E343" s="3">
        <v>1</v>
      </c>
      <c r="F343" t="s">
        <v>16</v>
      </c>
      <c r="G343">
        <v>0.1</v>
      </c>
    </row>
    <row r="344" spans="1:7" x14ac:dyDescent="0.25">
      <c r="A344" s="4">
        <v>42727</v>
      </c>
      <c r="B344" s="3">
        <v>2</v>
      </c>
      <c r="C344" s="3">
        <v>7</v>
      </c>
      <c r="D344" s="3">
        <v>43</v>
      </c>
      <c r="E344" s="3">
        <v>1</v>
      </c>
    </row>
    <row r="345" spans="1:7" x14ac:dyDescent="0.25">
      <c r="A345" s="4">
        <v>42727</v>
      </c>
      <c r="B345" s="3">
        <v>2</v>
      </c>
      <c r="C345" s="3">
        <v>7</v>
      </c>
      <c r="D345" s="3">
        <v>44</v>
      </c>
      <c r="E345" s="3">
        <v>1</v>
      </c>
      <c r="F345" t="s">
        <v>16</v>
      </c>
      <c r="G345">
        <v>0.05</v>
      </c>
    </row>
    <row r="346" spans="1:7" x14ac:dyDescent="0.25">
      <c r="A346" s="4">
        <v>42727</v>
      </c>
      <c r="B346" s="3">
        <v>2</v>
      </c>
      <c r="C346" s="3">
        <v>7</v>
      </c>
      <c r="D346" s="3">
        <v>45</v>
      </c>
      <c r="E346" s="3">
        <v>1</v>
      </c>
      <c r="F346" t="s">
        <v>16</v>
      </c>
      <c r="G346">
        <v>0.1</v>
      </c>
    </row>
    <row r="347" spans="1:7" x14ac:dyDescent="0.25">
      <c r="A347" s="4">
        <v>42727</v>
      </c>
      <c r="B347" s="3">
        <v>2</v>
      </c>
      <c r="C347" s="3">
        <v>7</v>
      </c>
      <c r="D347" s="3">
        <v>46</v>
      </c>
      <c r="E347" s="3">
        <v>1</v>
      </c>
      <c r="F347" t="s">
        <v>16</v>
      </c>
      <c r="G347">
        <v>0.2</v>
      </c>
    </row>
    <row r="348" spans="1:7" x14ac:dyDescent="0.25">
      <c r="A348" s="4">
        <v>42727</v>
      </c>
      <c r="B348" s="3">
        <v>2</v>
      </c>
      <c r="C348" s="3">
        <v>7</v>
      </c>
      <c r="D348" s="3">
        <v>47</v>
      </c>
      <c r="E348" s="3">
        <v>1</v>
      </c>
    </row>
    <row r="349" spans="1:7" x14ac:dyDescent="0.25">
      <c r="A349" s="4">
        <v>42727</v>
      </c>
      <c r="B349" s="3">
        <v>2</v>
      </c>
      <c r="C349" s="3">
        <v>7</v>
      </c>
      <c r="D349" s="3">
        <v>48</v>
      </c>
      <c r="E349" s="3">
        <v>1</v>
      </c>
      <c r="F349" t="s">
        <v>16</v>
      </c>
      <c r="G349">
        <v>0.1</v>
      </c>
    </row>
    <row r="350" spans="1:7" x14ac:dyDescent="0.25">
      <c r="A350" s="4">
        <v>42727</v>
      </c>
      <c r="B350" s="3">
        <v>2</v>
      </c>
      <c r="C350" s="3">
        <v>7</v>
      </c>
      <c r="D350" s="3">
        <v>49</v>
      </c>
      <c r="E350" s="3">
        <v>1</v>
      </c>
    </row>
    <row r="351" spans="1:7" x14ac:dyDescent="0.25">
      <c r="A351" s="4">
        <v>42727</v>
      </c>
      <c r="B351" s="3">
        <v>2</v>
      </c>
      <c r="C351" s="3">
        <v>7</v>
      </c>
      <c r="D351" s="3">
        <v>50</v>
      </c>
      <c r="E351" s="3">
        <v>1</v>
      </c>
    </row>
    <row r="352" spans="1:7" x14ac:dyDescent="0.25">
      <c r="A352" s="4">
        <v>42727</v>
      </c>
      <c r="B352" s="3">
        <v>2</v>
      </c>
      <c r="C352" s="3">
        <v>8</v>
      </c>
      <c r="D352" s="3">
        <v>1</v>
      </c>
      <c r="E352" s="3">
        <v>1</v>
      </c>
      <c r="F352" t="s">
        <v>23</v>
      </c>
      <c r="G352">
        <v>0.1</v>
      </c>
    </row>
    <row r="353" spans="1:9" x14ac:dyDescent="0.25">
      <c r="A353" s="4">
        <v>42727</v>
      </c>
      <c r="B353" s="3">
        <v>2</v>
      </c>
      <c r="C353" s="3">
        <v>8</v>
      </c>
      <c r="D353" s="3">
        <v>2</v>
      </c>
      <c r="E353" s="3">
        <v>1</v>
      </c>
    </row>
    <row r="354" spans="1:9" x14ac:dyDescent="0.25">
      <c r="A354" s="4">
        <v>42727</v>
      </c>
      <c r="B354" s="3">
        <v>2</v>
      </c>
      <c r="C354" s="3">
        <v>8</v>
      </c>
      <c r="D354" s="3">
        <v>3</v>
      </c>
      <c r="E354" s="3">
        <v>5</v>
      </c>
    </row>
    <row r="355" spans="1:9" x14ac:dyDescent="0.25">
      <c r="A355" s="4">
        <v>42727</v>
      </c>
      <c r="B355" s="3">
        <v>2</v>
      </c>
      <c r="C355" s="3">
        <v>8</v>
      </c>
      <c r="D355" s="3">
        <v>4</v>
      </c>
      <c r="E355" s="3">
        <v>1</v>
      </c>
      <c r="F355" t="s">
        <v>23</v>
      </c>
      <c r="G355">
        <v>0.2</v>
      </c>
    </row>
    <row r="356" spans="1:9" x14ac:dyDescent="0.25">
      <c r="A356" s="4">
        <v>42727</v>
      </c>
      <c r="B356" s="3">
        <v>2</v>
      </c>
      <c r="C356" s="3">
        <v>8</v>
      </c>
      <c r="D356" s="3">
        <v>5</v>
      </c>
      <c r="E356" s="3">
        <v>1</v>
      </c>
      <c r="F356" t="s">
        <v>16</v>
      </c>
      <c r="G356">
        <v>0.2</v>
      </c>
    </row>
    <row r="357" spans="1:9" x14ac:dyDescent="0.25">
      <c r="A357" s="4">
        <v>42727</v>
      </c>
      <c r="B357" s="3">
        <v>2</v>
      </c>
      <c r="C357" s="3">
        <v>8</v>
      </c>
      <c r="D357" s="3">
        <v>6</v>
      </c>
      <c r="E357" s="3">
        <v>1</v>
      </c>
      <c r="F357" t="s">
        <v>35</v>
      </c>
      <c r="G357">
        <v>0.1</v>
      </c>
    </row>
    <row r="358" spans="1:9" x14ac:dyDescent="0.25">
      <c r="A358" s="4">
        <v>42727</v>
      </c>
      <c r="B358" s="3">
        <v>2</v>
      </c>
      <c r="C358" s="3">
        <v>8</v>
      </c>
      <c r="D358" s="3">
        <v>7</v>
      </c>
      <c r="E358" s="3">
        <v>1</v>
      </c>
    </row>
    <row r="359" spans="1:9" x14ac:dyDescent="0.25">
      <c r="A359" s="4">
        <v>42727</v>
      </c>
      <c r="B359" s="3">
        <v>2</v>
      </c>
      <c r="C359" s="3">
        <v>8</v>
      </c>
      <c r="D359" s="3">
        <v>8</v>
      </c>
      <c r="E359" s="3">
        <v>1</v>
      </c>
      <c r="F359" t="s">
        <v>38</v>
      </c>
      <c r="G359">
        <v>0.1</v>
      </c>
    </row>
    <row r="360" spans="1:9" x14ac:dyDescent="0.25">
      <c r="A360" s="4">
        <v>42727</v>
      </c>
      <c r="B360" s="3">
        <v>2</v>
      </c>
      <c r="C360" s="3">
        <v>8</v>
      </c>
      <c r="D360" s="3">
        <v>9</v>
      </c>
      <c r="E360" s="3">
        <v>1</v>
      </c>
      <c r="F360" t="s">
        <v>23</v>
      </c>
      <c r="G360">
        <v>0.2</v>
      </c>
    </row>
    <row r="361" spans="1:9" x14ac:dyDescent="0.25">
      <c r="A361" s="4">
        <v>42727</v>
      </c>
      <c r="B361" s="3">
        <v>2</v>
      </c>
      <c r="C361" s="3">
        <v>8</v>
      </c>
      <c r="D361" s="3">
        <v>10</v>
      </c>
      <c r="E361" s="3">
        <v>1</v>
      </c>
    </row>
    <row r="362" spans="1:9" x14ac:dyDescent="0.25">
      <c r="A362" s="4">
        <v>42727</v>
      </c>
      <c r="B362" s="3">
        <v>2</v>
      </c>
      <c r="C362" s="3">
        <v>8</v>
      </c>
      <c r="D362" s="3">
        <v>11</v>
      </c>
      <c r="E362" s="3">
        <v>1</v>
      </c>
      <c r="F362" t="s">
        <v>23</v>
      </c>
      <c r="G362">
        <v>0.05</v>
      </c>
    </row>
    <row r="363" spans="1:9" x14ac:dyDescent="0.25">
      <c r="A363" s="4">
        <v>42727</v>
      </c>
      <c r="B363" s="3">
        <v>2</v>
      </c>
      <c r="C363" s="3">
        <v>8</v>
      </c>
      <c r="D363" s="3">
        <v>12</v>
      </c>
      <c r="E363" s="3">
        <v>1</v>
      </c>
    </row>
    <row r="364" spans="1:9" x14ac:dyDescent="0.25">
      <c r="A364" s="4">
        <v>42727</v>
      </c>
      <c r="B364" s="3">
        <v>2</v>
      </c>
      <c r="C364" s="3">
        <v>8</v>
      </c>
      <c r="D364" s="3">
        <v>13</v>
      </c>
      <c r="E364" s="3">
        <v>1</v>
      </c>
    </row>
    <row r="365" spans="1:9" x14ac:dyDescent="0.25">
      <c r="A365" s="4">
        <v>42727</v>
      </c>
      <c r="B365" s="3">
        <v>2</v>
      </c>
      <c r="C365" s="3">
        <v>8</v>
      </c>
      <c r="D365" s="3">
        <v>14</v>
      </c>
      <c r="E365" s="3">
        <v>1</v>
      </c>
      <c r="F365" t="s">
        <v>38</v>
      </c>
      <c r="G365">
        <v>0.05</v>
      </c>
    </row>
    <row r="366" spans="1:9" x14ac:dyDescent="0.25">
      <c r="A366" s="4">
        <v>42727</v>
      </c>
      <c r="B366" s="3">
        <v>2</v>
      </c>
      <c r="C366" s="3">
        <v>8</v>
      </c>
      <c r="D366" s="3">
        <v>15</v>
      </c>
      <c r="E366" s="3">
        <v>1</v>
      </c>
      <c r="F366" t="s">
        <v>38</v>
      </c>
      <c r="G366">
        <v>0.05</v>
      </c>
    </row>
    <row r="367" spans="1:9" x14ac:dyDescent="0.25">
      <c r="A367" s="4">
        <v>42727</v>
      </c>
      <c r="B367" s="3">
        <v>2</v>
      </c>
      <c r="C367" s="3">
        <v>8</v>
      </c>
      <c r="D367" s="3">
        <v>16</v>
      </c>
      <c r="E367" s="3">
        <v>1</v>
      </c>
      <c r="F367" t="s">
        <v>16</v>
      </c>
      <c r="G367">
        <v>0.1</v>
      </c>
    </row>
    <row r="368" spans="1:9" x14ac:dyDescent="0.25">
      <c r="A368" s="4">
        <v>42727</v>
      </c>
      <c r="B368" s="3">
        <v>2</v>
      </c>
      <c r="C368" s="3">
        <v>8</v>
      </c>
      <c r="D368" s="3">
        <v>17</v>
      </c>
      <c r="E368" s="3">
        <v>1</v>
      </c>
      <c r="F368" t="s">
        <v>38</v>
      </c>
      <c r="G368">
        <v>0.05</v>
      </c>
      <c r="H368" t="s">
        <v>16</v>
      </c>
      <c r="I368">
        <v>0.1</v>
      </c>
    </row>
    <row r="369" spans="1:9" x14ac:dyDescent="0.25">
      <c r="A369" s="4">
        <v>42727</v>
      </c>
      <c r="B369" s="3">
        <v>2</v>
      </c>
      <c r="C369" s="3">
        <v>8</v>
      </c>
      <c r="D369" s="3">
        <v>18</v>
      </c>
      <c r="E369" s="3">
        <v>1</v>
      </c>
    </row>
    <row r="370" spans="1:9" x14ac:dyDescent="0.25">
      <c r="A370" s="4">
        <v>42727</v>
      </c>
      <c r="B370" s="3">
        <v>2</v>
      </c>
      <c r="C370" s="3">
        <v>8</v>
      </c>
      <c r="D370" s="3">
        <v>19</v>
      </c>
      <c r="E370" s="3">
        <v>1</v>
      </c>
    </row>
    <row r="371" spans="1:9" x14ac:dyDescent="0.25">
      <c r="A371" s="4">
        <v>42727</v>
      </c>
      <c r="B371" s="3">
        <v>2</v>
      </c>
      <c r="C371" s="3">
        <v>8</v>
      </c>
      <c r="D371" s="3">
        <v>20</v>
      </c>
      <c r="E371" s="3">
        <v>1</v>
      </c>
    </row>
    <row r="372" spans="1:9" x14ac:dyDescent="0.25">
      <c r="A372" s="4">
        <v>42727</v>
      </c>
      <c r="B372" s="3">
        <v>2</v>
      </c>
      <c r="C372" s="3">
        <v>8</v>
      </c>
      <c r="D372" s="3">
        <v>21</v>
      </c>
      <c r="E372" s="3">
        <v>1</v>
      </c>
    </row>
    <row r="373" spans="1:9" x14ac:dyDescent="0.25">
      <c r="A373" s="4">
        <v>42727</v>
      </c>
      <c r="B373" s="3">
        <v>2</v>
      </c>
      <c r="C373" s="3">
        <v>8</v>
      </c>
      <c r="D373" s="3">
        <v>22</v>
      </c>
      <c r="E373" s="3">
        <v>1</v>
      </c>
    </row>
    <row r="374" spans="1:9" x14ac:dyDescent="0.25">
      <c r="A374" s="4">
        <v>42727</v>
      </c>
      <c r="B374" s="3">
        <v>2</v>
      </c>
      <c r="C374" s="3">
        <v>8</v>
      </c>
      <c r="D374" s="3">
        <v>23</v>
      </c>
      <c r="E374" s="3">
        <v>1</v>
      </c>
      <c r="F374" t="s">
        <v>16</v>
      </c>
      <c r="G374">
        <v>0.05</v>
      </c>
    </row>
    <row r="375" spans="1:9" x14ac:dyDescent="0.25">
      <c r="A375" s="4">
        <v>42727</v>
      </c>
      <c r="B375" s="3">
        <v>2</v>
      </c>
      <c r="C375" s="3">
        <v>8</v>
      </c>
      <c r="D375" s="3">
        <v>24</v>
      </c>
      <c r="E375" s="3">
        <v>1</v>
      </c>
      <c r="F375" t="s">
        <v>38</v>
      </c>
      <c r="G375">
        <v>0.05</v>
      </c>
    </row>
    <row r="376" spans="1:9" x14ac:dyDescent="0.25">
      <c r="A376" s="4">
        <v>42727</v>
      </c>
      <c r="B376" s="3">
        <v>2</v>
      </c>
      <c r="C376" s="3">
        <v>8</v>
      </c>
      <c r="D376" s="3">
        <v>25</v>
      </c>
      <c r="E376" s="3">
        <v>1</v>
      </c>
      <c r="F376" t="s">
        <v>38</v>
      </c>
      <c r="G376">
        <v>0.05</v>
      </c>
    </row>
    <row r="377" spans="1:9" x14ac:dyDescent="0.25">
      <c r="A377" s="4">
        <v>42727</v>
      </c>
      <c r="B377" s="3">
        <v>2</v>
      </c>
      <c r="C377" s="3">
        <v>8</v>
      </c>
      <c r="D377" s="3">
        <v>26</v>
      </c>
      <c r="E377" s="3">
        <v>1</v>
      </c>
      <c r="F377" t="s">
        <v>16</v>
      </c>
      <c r="G377">
        <v>0.1</v>
      </c>
    </row>
    <row r="378" spans="1:9" x14ac:dyDescent="0.25">
      <c r="A378" s="4">
        <v>42727</v>
      </c>
      <c r="B378" s="3">
        <v>2</v>
      </c>
      <c r="C378" s="3">
        <v>8</v>
      </c>
      <c r="D378" s="3">
        <v>27</v>
      </c>
      <c r="E378" s="3">
        <v>1</v>
      </c>
      <c r="F378" t="s">
        <v>38</v>
      </c>
      <c r="G378">
        <v>0.1</v>
      </c>
      <c r="H378" t="s">
        <v>16</v>
      </c>
      <c r="I378">
        <v>0.2</v>
      </c>
    </row>
    <row r="379" spans="1:9" x14ac:dyDescent="0.25">
      <c r="A379" s="4">
        <v>42727</v>
      </c>
      <c r="B379" s="3">
        <v>2</v>
      </c>
      <c r="C379" s="3">
        <v>8</v>
      </c>
      <c r="D379" s="3">
        <v>28</v>
      </c>
      <c r="E379" s="3">
        <v>1</v>
      </c>
    </row>
    <row r="380" spans="1:9" x14ac:dyDescent="0.25">
      <c r="A380" s="4">
        <v>42727</v>
      </c>
      <c r="B380" s="3">
        <v>2</v>
      </c>
      <c r="C380" s="3">
        <v>8</v>
      </c>
      <c r="D380" s="3">
        <v>29</v>
      </c>
      <c r="E380" s="3">
        <v>1</v>
      </c>
      <c r="F380" t="s">
        <v>16</v>
      </c>
      <c r="G380">
        <v>0.1</v>
      </c>
    </row>
    <row r="381" spans="1:9" x14ac:dyDescent="0.25">
      <c r="A381" s="4">
        <v>42727</v>
      </c>
      <c r="B381" s="3">
        <v>2</v>
      </c>
      <c r="C381" s="3">
        <v>8</v>
      </c>
      <c r="D381" s="3">
        <v>30</v>
      </c>
      <c r="E381" s="3">
        <v>1</v>
      </c>
    </row>
    <row r="382" spans="1:9" x14ac:dyDescent="0.25">
      <c r="A382" s="4">
        <v>42727</v>
      </c>
      <c r="B382" s="3">
        <v>2</v>
      </c>
      <c r="C382" s="3">
        <v>8</v>
      </c>
      <c r="D382" s="3">
        <v>31</v>
      </c>
      <c r="E382" s="3">
        <v>1</v>
      </c>
    </row>
    <row r="383" spans="1:9" x14ac:dyDescent="0.25">
      <c r="A383" s="4">
        <v>42727</v>
      </c>
      <c r="B383" s="3">
        <v>2</v>
      </c>
      <c r="C383" s="3">
        <v>8</v>
      </c>
      <c r="D383" s="3">
        <v>32</v>
      </c>
      <c r="E383" s="3">
        <v>1</v>
      </c>
    </row>
    <row r="384" spans="1:9" x14ac:dyDescent="0.25">
      <c r="A384" s="4">
        <v>42727</v>
      </c>
      <c r="B384" s="3">
        <v>2</v>
      </c>
      <c r="C384" s="3">
        <v>8</v>
      </c>
      <c r="D384" s="3">
        <v>33</v>
      </c>
      <c r="E384" s="3">
        <v>1</v>
      </c>
      <c r="F384" t="s">
        <v>16</v>
      </c>
      <c r="G384">
        <v>0.05</v>
      </c>
    </row>
    <row r="385" spans="1:9" x14ac:dyDescent="0.25">
      <c r="A385" s="4">
        <v>42727</v>
      </c>
      <c r="B385" s="3">
        <v>2</v>
      </c>
      <c r="C385" s="3">
        <v>8</v>
      </c>
      <c r="D385" s="3">
        <v>34</v>
      </c>
      <c r="E385" s="3">
        <v>1</v>
      </c>
      <c r="F385" t="s">
        <v>16</v>
      </c>
      <c r="G385">
        <v>0.05</v>
      </c>
    </row>
    <row r="386" spans="1:9" x14ac:dyDescent="0.25">
      <c r="A386" s="4">
        <v>42727</v>
      </c>
      <c r="B386" s="3">
        <v>2</v>
      </c>
      <c r="C386" s="3">
        <v>8</v>
      </c>
      <c r="D386" s="3">
        <v>35</v>
      </c>
      <c r="E386" s="3">
        <v>1</v>
      </c>
    </row>
    <row r="387" spans="1:9" x14ac:dyDescent="0.25">
      <c r="A387" s="4">
        <v>42727</v>
      </c>
      <c r="B387" s="3">
        <v>2</v>
      </c>
      <c r="C387" s="3">
        <v>8</v>
      </c>
      <c r="D387" s="3">
        <v>36</v>
      </c>
      <c r="E387" s="3">
        <v>1</v>
      </c>
    </row>
    <row r="388" spans="1:9" x14ac:dyDescent="0.25">
      <c r="A388" s="4">
        <v>42727</v>
      </c>
      <c r="B388" s="3">
        <v>2</v>
      </c>
      <c r="C388" s="3">
        <v>8</v>
      </c>
      <c r="D388" s="3">
        <v>37</v>
      </c>
      <c r="E388" s="3">
        <v>1</v>
      </c>
      <c r="F388" t="s">
        <v>16</v>
      </c>
      <c r="G388">
        <v>0.05</v>
      </c>
    </row>
    <row r="389" spans="1:9" x14ac:dyDescent="0.25">
      <c r="A389" s="4">
        <v>42727</v>
      </c>
      <c r="B389" s="3">
        <v>2</v>
      </c>
      <c r="C389" s="3">
        <v>8</v>
      </c>
      <c r="D389" s="3">
        <v>38</v>
      </c>
      <c r="E389" s="3">
        <v>1</v>
      </c>
    </row>
    <row r="390" spans="1:9" x14ac:dyDescent="0.25">
      <c r="A390" s="4">
        <v>42727</v>
      </c>
      <c r="B390" s="3">
        <v>2</v>
      </c>
      <c r="C390" s="3">
        <v>8</v>
      </c>
      <c r="D390" s="3">
        <v>39</v>
      </c>
      <c r="E390" s="3">
        <v>1</v>
      </c>
      <c r="F390" t="s">
        <v>16</v>
      </c>
      <c r="G390">
        <v>0.2</v>
      </c>
    </row>
    <row r="391" spans="1:9" x14ac:dyDescent="0.25">
      <c r="A391" s="4">
        <v>42727</v>
      </c>
      <c r="B391" s="3">
        <v>2</v>
      </c>
      <c r="C391" s="3">
        <v>8</v>
      </c>
      <c r="D391" s="3">
        <v>40</v>
      </c>
      <c r="E391" s="3">
        <v>1</v>
      </c>
      <c r="F391" t="s">
        <v>16</v>
      </c>
      <c r="G391">
        <v>0.1</v>
      </c>
    </row>
    <row r="392" spans="1:9" x14ac:dyDescent="0.25">
      <c r="A392" s="4">
        <v>42727</v>
      </c>
      <c r="B392" s="3">
        <v>2</v>
      </c>
      <c r="C392" s="3">
        <v>8</v>
      </c>
      <c r="D392" s="3">
        <v>41</v>
      </c>
      <c r="E392" s="3">
        <v>1</v>
      </c>
    </row>
    <row r="393" spans="1:9" x14ac:dyDescent="0.25">
      <c r="A393" s="4">
        <v>42727</v>
      </c>
      <c r="B393" s="3">
        <v>2</v>
      </c>
      <c r="C393" s="3">
        <v>8</v>
      </c>
      <c r="D393" s="3">
        <v>42</v>
      </c>
      <c r="E393" s="3">
        <v>1</v>
      </c>
      <c r="F393" t="s">
        <v>16</v>
      </c>
      <c r="G393">
        <v>0.2</v>
      </c>
      <c r="H393" t="s">
        <v>38</v>
      </c>
      <c r="I393">
        <v>0.1</v>
      </c>
    </row>
    <row r="394" spans="1:9" x14ac:dyDescent="0.25">
      <c r="A394" s="4">
        <v>42727</v>
      </c>
      <c r="B394" s="3">
        <v>2</v>
      </c>
      <c r="C394" s="3">
        <v>8</v>
      </c>
      <c r="D394" s="3">
        <v>43</v>
      </c>
      <c r="E394" s="3">
        <v>1</v>
      </c>
    </row>
    <row r="395" spans="1:9" x14ac:dyDescent="0.25">
      <c r="A395" s="4">
        <v>42727</v>
      </c>
      <c r="B395" s="3">
        <v>2</v>
      </c>
      <c r="C395" s="3">
        <v>8</v>
      </c>
      <c r="D395" s="3">
        <v>44</v>
      </c>
      <c r="E395" s="3">
        <v>1</v>
      </c>
      <c r="F395" t="s">
        <v>38</v>
      </c>
      <c r="G395">
        <v>0.05</v>
      </c>
    </row>
    <row r="396" spans="1:9" x14ac:dyDescent="0.25">
      <c r="A396" s="4">
        <v>42727</v>
      </c>
      <c r="B396" s="3">
        <v>2</v>
      </c>
      <c r="C396" s="3">
        <v>8</v>
      </c>
      <c r="D396" s="3">
        <v>45</v>
      </c>
      <c r="E396" s="3">
        <v>1</v>
      </c>
      <c r="F396" t="s">
        <v>16</v>
      </c>
      <c r="G396">
        <v>0.1</v>
      </c>
    </row>
    <row r="397" spans="1:9" x14ac:dyDescent="0.25">
      <c r="A397" s="4">
        <v>42727</v>
      </c>
      <c r="B397" s="3">
        <v>2</v>
      </c>
      <c r="C397" s="3">
        <v>8</v>
      </c>
      <c r="D397" s="3">
        <v>46</v>
      </c>
      <c r="E397" s="3">
        <v>1</v>
      </c>
      <c r="F397" t="s">
        <v>16</v>
      </c>
      <c r="G397">
        <v>0.1</v>
      </c>
    </row>
    <row r="398" spans="1:9" x14ac:dyDescent="0.25">
      <c r="A398" s="4">
        <v>42727</v>
      </c>
      <c r="B398" s="3">
        <v>2</v>
      </c>
      <c r="C398" s="3">
        <v>8</v>
      </c>
      <c r="D398" s="3">
        <v>47</v>
      </c>
      <c r="E398" s="3">
        <v>1</v>
      </c>
      <c r="F398" t="s">
        <v>16</v>
      </c>
      <c r="G398">
        <v>0.05</v>
      </c>
    </row>
    <row r="399" spans="1:9" x14ac:dyDescent="0.25">
      <c r="A399" s="4">
        <v>42727</v>
      </c>
      <c r="B399" s="3">
        <v>2</v>
      </c>
      <c r="C399" s="3">
        <v>8</v>
      </c>
      <c r="D399" s="3">
        <v>48</v>
      </c>
      <c r="E399" s="3">
        <v>1</v>
      </c>
    </row>
    <row r="400" spans="1:9" x14ac:dyDescent="0.25">
      <c r="A400" s="4">
        <v>42727</v>
      </c>
      <c r="B400" s="3">
        <v>2</v>
      </c>
      <c r="C400" s="3">
        <v>8</v>
      </c>
      <c r="D400" s="3">
        <v>49</v>
      </c>
      <c r="E400" s="3">
        <v>1</v>
      </c>
    </row>
    <row r="401" spans="1:11" x14ac:dyDescent="0.25">
      <c r="A401" s="4">
        <v>42727</v>
      </c>
      <c r="B401" s="3">
        <v>2</v>
      </c>
      <c r="C401" s="3">
        <v>8</v>
      </c>
      <c r="D401" s="3">
        <v>50</v>
      </c>
      <c r="E401" s="3">
        <v>1</v>
      </c>
      <c r="F401" t="s">
        <v>39</v>
      </c>
      <c r="G401">
        <v>0.1</v>
      </c>
    </row>
    <row r="402" spans="1:11" x14ac:dyDescent="0.25">
      <c r="A402" s="4">
        <v>42725</v>
      </c>
      <c r="B402" s="3">
        <v>3</v>
      </c>
      <c r="C402" s="3">
        <v>9</v>
      </c>
      <c r="D402" s="3">
        <v>1</v>
      </c>
      <c r="E402" s="3">
        <v>1</v>
      </c>
      <c r="F402" t="s">
        <v>18</v>
      </c>
      <c r="G402">
        <v>10</v>
      </c>
      <c r="H402" t="s">
        <v>18</v>
      </c>
      <c r="I402">
        <v>15</v>
      </c>
    </row>
    <row r="403" spans="1:11" x14ac:dyDescent="0.25">
      <c r="A403" s="4">
        <v>42725</v>
      </c>
      <c r="B403" s="3">
        <v>3</v>
      </c>
      <c r="C403" s="3">
        <v>9</v>
      </c>
      <c r="D403" s="3">
        <v>2</v>
      </c>
      <c r="E403" s="3">
        <v>1</v>
      </c>
      <c r="F403" t="s">
        <v>35</v>
      </c>
      <c r="G403">
        <v>0.1</v>
      </c>
      <c r="H403" t="s">
        <v>15</v>
      </c>
    </row>
    <row r="404" spans="1:11" x14ac:dyDescent="0.25">
      <c r="A404" s="4">
        <v>42725</v>
      </c>
      <c r="B404" s="3">
        <v>3</v>
      </c>
      <c r="C404" s="3">
        <v>9</v>
      </c>
      <c r="D404" s="3">
        <v>3</v>
      </c>
      <c r="E404" s="3">
        <v>1</v>
      </c>
      <c r="F404" t="s">
        <v>15</v>
      </c>
    </row>
    <row r="405" spans="1:11" x14ac:dyDescent="0.25">
      <c r="A405" s="4">
        <v>42725</v>
      </c>
      <c r="B405" s="3">
        <v>3</v>
      </c>
      <c r="C405" s="3">
        <v>9</v>
      </c>
      <c r="D405" s="3">
        <v>4</v>
      </c>
      <c r="E405" s="3">
        <v>1</v>
      </c>
      <c r="F405" t="s">
        <v>18</v>
      </c>
      <c r="G405">
        <v>10</v>
      </c>
      <c r="H405" t="s">
        <v>18</v>
      </c>
      <c r="I405">
        <v>18</v>
      </c>
    </row>
    <row r="406" spans="1:11" x14ac:dyDescent="0.25">
      <c r="A406" s="4">
        <v>42725</v>
      </c>
      <c r="B406" s="3">
        <v>3</v>
      </c>
      <c r="C406" s="3">
        <v>9</v>
      </c>
      <c r="D406" s="3">
        <v>5</v>
      </c>
      <c r="E406" s="3">
        <v>1</v>
      </c>
      <c r="F406" t="s">
        <v>15</v>
      </c>
    </row>
    <row r="407" spans="1:11" x14ac:dyDescent="0.25">
      <c r="A407" s="4">
        <v>42725</v>
      </c>
      <c r="B407" s="3">
        <v>3</v>
      </c>
      <c r="C407" s="3">
        <v>9</v>
      </c>
      <c r="D407" s="3">
        <v>6</v>
      </c>
      <c r="E407" s="3">
        <v>1</v>
      </c>
      <c r="F407" t="s">
        <v>26</v>
      </c>
      <c r="G407">
        <v>0.01</v>
      </c>
      <c r="H407" t="s">
        <v>15</v>
      </c>
    </row>
    <row r="408" spans="1:11" x14ac:dyDescent="0.25">
      <c r="A408" s="4">
        <v>42725</v>
      </c>
      <c r="B408" s="3">
        <v>3</v>
      </c>
      <c r="C408" s="3">
        <v>9</v>
      </c>
      <c r="D408" s="3">
        <v>7</v>
      </c>
      <c r="E408" s="3">
        <v>1</v>
      </c>
      <c r="F408" t="s">
        <v>15</v>
      </c>
    </row>
    <row r="409" spans="1:11" x14ac:dyDescent="0.25">
      <c r="A409" s="4">
        <v>42725</v>
      </c>
      <c r="B409" s="3">
        <v>3</v>
      </c>
      <c r="C409" s="3">
        <v>9</v>
      </c>
      <c r="D409" s="3">
        <v>8</v>
      </c>
      <c r="E409" s="3">
        <v>1</v>
      </c>
      <c r="F409" t="s">
        <v>26</v>
      </c>
      <c r="G409">
        <v>0.3</v>
      </c>
    </row>
    <row r="410" spans="1:11" x14ac:dyDescent="0.25">
      <c r="A410" s="4">
        <v>42725</v>
      </c>
      <c r="B410" s="3">
        <v>3</v>
      </c>
      <c r="C410" s="3">
        <v>9</v>
      </c>
      <c r="D410" s="3">
        <v>9</v>
      </c>
      <c r="E410" s="3">
        <v>1</v>
      </c>
      <c r="F410" t="s">
        <v>26</v>
      </c>
      <c r="G410">
        <v>0.4</v>
      </c>
      <c r="H410" t="s">
        <v>26</v>
      </c>
      <c r="I410">
        <v>1.5</v>
      </c>
      <c r="J410" t="s">
        <v>18</v>
      </c>
      <c r="K410">
        <v>15</v>
      </c>
    </row>
    <row r="411" spans="1:11" x14ac:dyDescent="0.25">
      <c r="A411" s="4">
        <v>42725</v>
      </c>
      <c r="B411" s="3">
        <v>3</v>
      </c>
      <c r="C411" s="3">
        <v>9</v>
      </c>
      <c r="D411" s="3">
        <v>10</v>
      </c>
      <c r="E411" s="3">
        <v>1</v>
      </c>
      <c r="F411" t="s">
        <v>15</v>
      </c>
    </row>
    <row r="412" spans="1:11" x14ac:dyDescent="0.25">
      <c r="A412" s="4">
        <v>42725</v>
      </c>
      <c r="B412" s="3">
        <v>3</v>
      </c>
      <c r="C412" s="3">
        <v>9</v>
      </c>
      <c r="D412" s="3">
        <v>11</v>
      </c>
      <c r="E412" s="3">
        <v>1</v>
      </c>
      <c r="F412" t="s">
        <v>35</v>
      </c>
      <c r="G412">
        <v>0.05</v>
      </c>
      <c r="H412" t="s">
        <v>18</v>
      </c>
      <c r="I412">
        <v>15</v>
      </c>
    </row>
    <row r="413" spans="1:11" x14ac:dyDescent="0.25">
      <c r="A413" s="4">
        <v>42725</v>
      </c>
      <c r="B413" s="3">
        <v>3</v>
      </c>
      <c r="C413" s="3">
        <v>9</v>
      </c>
      <c r="D413" s="3">
        <v>12</v>
      </c>
      <c r="E413" s="3">
        <v>1</v>
      </c>
      <c r="F413" t="s">
        <v>26</v>
      </c>
      <c r="G413">
        <v>0.3</v>
      </c>
      <c r="H413" t="s">
        <v>18</v>
      </c>
      <c r="I413">
        <v>10</v>
      </c>
    </row>
    <row r="414" spans="1:11" x14ac:dyDescent="0.25">
      <c r="A414" s="4">
        <v>42725</v>
      </c>
      <c r="B414" s="3">
        <v>3</v>
      </c>
      <c r="C414" s="3">
        <v>9</v>
      </c>
      <c r="D414" s="3">
        <v>13</v>
      </c>
      <c r="E414" s="3">
        <v>1</v>
      </c>
      <c r="F414" t="s">
        <v>26</v>
      </c>
      <c r="G414">
        <v>0.5</v>
      </c>
      <c r="H414" t="s">
        <v>18</v>
      </c>
      <c r="I414">
        <v>8</v>
      </c>
    </row>
    <row r="415" spans="1:11" x14ac:dyDescent="0.25">
      <c r="A415" s="4">
        <v>42725</v>
      </c>
      <c r="B415" s="3">
        <v>3</v>
      </c>
      <c r="C415" s="3">
        <v>9</v>
      </c>
      <c r="D415" s="3">
        <v>14</v>
      </c>
      <c r="E415" s="3">
        <v>1</v>
      </c>
      <c r="F415" t="s">
        <v>40</v>
      </c>
      <c r="G415">
        <v>0.05</v>
      </c>
      <c r="H415" t="s">
        <v>26</v>
      </c>
      <c r="I415">
        <v>0.5</v>
      </c>
      <c r="J415" t="s">
        <v>18</v>
      </c>
      <c r="K415">
        <v>15</v>
      </c>
    </row>
    <row r="416" spans="1:11" x14ac:dyDescent="0.25">
      <c r="A416" s="4">
        <v>42725</v>
      </c>
      <c r="B416" s="3">
        <v>3</v>
      </c>
      <c r="C416" s="3">
        <v>9</v>
      </c>
      <c r="D416" s="3">
        <v>15</v>
      </c>
      <c r="E416" s="3">
        <v>1</v>
      </c>
      <c r="F416" t="s">
        <v>26</v>
      </c>
      <c r="G416">
        <v>0.6</v>
      </c>
      <c r="H416" t="s">
        <v>26</v>
      </c>
      <c r="I416">
        <v>0.1</v>
      </c>
      <c r="J416" t="s">
        <v>15</v>
      </c>
    </row>
    <row r="417" spans="1:11" x14ac:dyDescent="0.25">
      <c r="A417" s="4">
        <v>42725</v>
      </c>
      <c r="B417" s="3">
        <v>3</v>
      </c>
      <c r="C417" s="3">
        <v>9</v>
      </c>
      <c r="D417" s="3">
        <v>16</v>
      </c>
      <c r="E417" s="3">
        <v>1</v>
      </c>
      <c r="F417" t="s">
        <v>26</v>
      </c>
      <c r="G417">
        <v>0.4</v>
      </c>
      <c r="H417" t="s">
        <v>26</v>
      </c>
      <c r="I417">
        <v>0.6</v>
      </c>
      <c r="J417" t="s">
        <v>15</v>
      </c>
    </row>
    <row r="418" spans="1:11" x14ac:dyDescent="0.25">
      <c r="A418" s="4">
        <v>42725</v>
      </c>
      <c r="B418" s="3">
        <v>3</v>
      </c>
      <c r="C418" s="3">
        <v>9</v>
      </c>
      <c r="D418" s="3">
        <v>17</v>
      </c>
      <c r="E418" s="3">
        <v>3</v>
      </c>
      <c r="F418" t="s">
        <v>18</v>
      </c>
      <c r="G418">
        <v>14</v>
      </c>
    </row>
    <row r="419" spans="1:11" x14ac:dyDescent="0.25">
      <c r="A419" s="4">
        <v>42725</v>
      </c>
      <c r="B419" s="3">
        <v>3</v>
      </c>
      <c r="C419" s="3">
        <v>9</v>
      </c>
      <c r="D419" s="3">
        <v>18</v>
      </c>
      <c r="E419" s="3">
        <v>1</v>
      </c>
      <c r="F419" t="s">
        <v>25</v>
      </c>
      <c r="G419">
        <v>0.1</v>
      </c>
      <c r="H419" t="s">
        <v>26</v>
      </c>
      <c r="I419">
        <v>0.2</v>
      </c>
      <c r="J419" t="s">
        <v>15</v>
      </c>
    </row>
    <row r="420" spans="1:11" x14ac:dyDescent="0.25">
      <c r="A420" s="4">
        <v>42725</v>
      </c>
      <c r="B420" s="3">
        <v>3</v>
      </c>
      <c r="C420" s="3">
        <v>9</v>
      </c>
      <c r="D420" s="3">
        <v>19</v>
      </c>
      <c r="E420" s="3">
        <v>3</v>
      </c>
    </row>
    <row r="421" spans="1:11" x14ac:dyDescent="0.25">
      <c r="A421" s="4">
        <v>42725</v>
      </c>
      <c r="B421" s="3">
        <v>3</v>
      </c>
      <c r="C421" s="3">
        <v>9</v>
      </c>
      <c r="D421" s="3">
        <v>20</v>
      </c>
      <c r="E421" s="3">
        <v>2</v>
      </c>
      <c r="F421" t="s">
        <v>18</v>
      </c>
      <c r="G421">
        <v>13</v>
      </c>
    </row>
    <row r="422" spans="1:11" x14ac:dyDescent="0.25">
      <c r="A422" s="4">
        <v>42725</v>
      </c>
      <c r="B422" s="3">
        <v>3</v>
      </c>
      <c r="C422" s="3">
        <v>9</v>
      </c>
      <c r="D422" s="3">
        <v>21</v>
      </c>
      <c r="E422" s="3">
        <v>3</v>
      </c>
      <c r="F422" t="s">
        <v>15</v>
      </c>
    </row>
    <row r="423" spans="1:11" x14ac:dyDescent="0.25">
      <c r="A423" s="4">
        <v>42725</v>
      </c>
      <c r="B423" s="3">
        <v>3</v>
      </c>
      <c r="C423" s="3">
        <v>9</v>
      </c>
      <c r="D423" s="3">
        <v>22</v>
      </c>
      <c r="E423" s="3">
        <v>1</v>
      </c>
      <c r="F423" t="s">
        <v>16</v>
      </c>
      <c r="G423">
        <v>0.1</v>
      </c>
      <c r="H423" t="s">
        <v>26</v>
      </c>
      <c r="I423">
        <v>0.3</v>
      </c>
      <c r="J423" t="s">
        <v>53</v>
      </c>
      <c r="K423">
        <v>12</v>
      </c>
    </row>
    <row r="424" spans="1:11" x14ac:dyDescent="0.25">
      <c r="A424" s="4">
        <v>42725</v>
      </c>
      <c r="B424" s="3">
        <v>3</v>
      </c>
      <c r="C424" s="3">
        <v>9</v>
      </c>
      <c r="D424" s="3">
        <v>23</v>
      </c>
      <c r="E424" s="3">
        <v>1</v>
      </c>
      <c r="F424" t="s">
        <v>26</v>
      </c>
      <c r="G424">
        <v>0.5</v>
      </c>
      <c r="H424" t="s">
        <v>54</v>
      </c>
      <c r="I424">
        <v>8</v>
      </c>
    </row>
    <row r="425" spans="1:11" x14ac:dyDescent="0.25">
      <c r="A425" s="4">
        <v>42725</v>
      </c>
      <c r="B425" s="3">
        <v>3</v>
      </c>
      <c r="C425" s="3">
        <v>9</v>
      </c>
      <c r="D425" s="3">
        <v>24</v>
      </c>
      <c r="E425" s="3">
        <v>1</v>
      </c>
      <c r="F425" t="s">
        <v>26</v>
      </c>
      <c r="G425">
        <v>0.3</v>
      </c>
      <c r="H425" t="s">
        <v>54</v>
      </c>
      <c r="I425">
        <v>8</v>
      </c>
    </row>
    <row r="426" spans="1:11" x14ac:dyDescent="0.25">
      <c r="A426" s="4">
        <v>42725</v>
      </c>
      <c r="B426" s="3">
        <v>3</v>
      </c>
      <c r="C426" s="3">
        <v>9</v>
      </c>
      <c r="D426" s="3">
        <v>25</v>
      </c>
      <c r="E426" s="3">
        <v>1</v>
      </c>
      <c r="F426" t="s">
        <v>26</v>
      </c>
      <c r="G426">
        <v>0.1</v>
      </c>
      <c r="H426" t="s">
        <v>26</v>
      </c>
      <c r="I426">
        <v>0.5</v>
      </c>
    </row>
    <row r="427" spans="1:11" x14ac:dyDescent="0.25">
      <c r="A427" s="4">
        <v>42725</v>
      </c>
      <c r="B427" s="3">
        <v>3</v>
      </c>
      <c r="C427" s="3">
        <v>9</v>
      </c>
      <c r="D427" s="3">
        <v>26</v>
      </c>
      <c r="E427" s="3">
        <v>1</v>
      </c>
      <c r="F427" t="s">
        <v>26</v>
      </c>
      <c r="G427">
        <v>0.6</v>
      </c>
    </row>
    <row r="428" spans="1:11" x14ac:dyDescent="0.25">
      <c r="A428" s="4">
        <v>42725</v>
      </c>
      <c r="B428" s="3">
        <v>3</v>
      </c>
      <c r="C428" s="3">
        <v>9</v>
      </c>
      <c r="D428" s="3">
        <v>27</v>
      </c>
      <c r="E428" s="3">
        <v>1</v>
      </c>
      <c r="F428" t="s">
        <v>35</v>
      </c>
      <c r="G428">
        <v>0.3</v>
      </c>
    </row>
    <row r="429" spans="1:11" x14ac:dyDescent="0.25">
      <c r="A429" s="4">
        <v>42725</v>
      </c>
      <c r="B429" s="3">
        <v>3</v>
      </c>
      <c r="C429" s="3">
        <v>9</v>
      </c>
      <c r="D429" s="3">
        <v>28</v>
      </c>
      <c r="E429" s="3">
        <v>1</v>
      </c>
      <c r="F429" t="s">
        <v>26</v>
      </c>
      <c r="G429">
        <v>0.3</v>
      </c>
    </row>
    <row r="430" spans="1:11" x14ac:dyDescent="0.25">
      <c r="A430" s="4">
        <v>42725</v>
      </c>
      <c r="B430" s="3">
        <v>3</v>
      </c>
      <c r="C430" s="3">
        <v>9</v>
      </c>
      <c r="D430" s="3">
        <v>29</v>
      </c>
      <c r="E430" s="3">
        <v>1</v>
      </c>
      <c r="F430" t="s">
        <v>35</v>
      </c>
      <c r="G430">
        <v>0.1</v>
      </c>
      <c r="H430" t="s">
        <v>54</v>
      </c>
      <c r="I430">
        <v>8</v>
      </c>
    </row>
    <row r="431" spans="1:11" x14ac:dyDescent="0.25">
      <c r="A431" s="4">
        <v>42725</v>
      </c>
      <c r="B431" s="3">
        <v>3</v>
      </c>
      <c r="C431" s="3">
        <v>9</v>
      </c>
      <c r="D431" s="3">
        <v>30</v>
      </c>
      <c r="E431" s="3">
        <v>1</v>
      </c>
      <c r="F431" t="s">
        <v>46</v>
      </c>
      <c r="G431">
        <v>0.05</v>
      </c>
      <c r="H431" t="s">
        <v>29</v>
      </c>
      <c r="I431">
        <v>0.05</v>
      </c>
      <c r="J431" t="s">
        <v>53</v>
      </c>
      <c r="K431">
        <v>3</v>
      </c>
    </row>
    <row r="432" spans="1:11" x14ac:dyDescent="0.25">
      <c r="A432" s="4">
        <v>42725</v>
      </c>
      <c r="B432" s="3">
        <v>3</v>
      </c>
      <c r="C432" s="3">
        <v>9</v>
      </c>
      <c r="D432" s="3">
        <v>31</v>
      </c>
      <c r="E432" s="3">
        <v>1</v>
      </c>
      <c r="F432" t="s">
        <v>32</v>
      </c>
      <c r="G432">
        <v>0.01</v>
      </c>
      <c r="H432" t="s">
        <v>54</v>
      </c>
      <c r="I432">
        <v>8</v>
      </c>
    </row>
    <row r="433" spans="1:10" x14ac:dyDescent="0.25">
      <c r="A433" s="4">
        <v>42725</v>
      </c>
      <c r="B433" s="3">
        <v>3</v>
      </c>
      <c r="C433" s="3">
        <v>9</v>
      </c>
      <c r="D433" s="3">
        <v>32</v>
      </c>
      <c r="E433" s="3">
        <v>1</v>
      </c>
      <c r="F433" t="s">
        <v>54</v>
      </c>
      <c r="G433">
        <v>10</v>
      </c>
    </row>
    <row r="434" spans="1:10" x14ac:dyDescent="0.25">
      <c r="A434" s="4">
        <v>42725</v>
      </c>
      <c r="B434" s="3">
        <v>3</v>
      </c>
      <c r="C434" s="3">
        <v>9</v>
      </c>
      <c r="D434" s="3">
        <v>33</v>
      </c>
      <c r="E434" s="3">
        <v>1</v>
      </c>
      <c r="F434" t="s">
        <v>43</v>
      </c>
      <c r="G434">
        <v>5</v>
      </c>
      <c r="H434" t="s">
        <v>15</v>
      </c>
    </row>
    <row r="435" spans="1:10" x14ac:dyDescent="0.25">
      <c r="A435" s="4">
        <v>42725</v>
      </c>
      <c r="B435" s="3">
        <v>3</v>
      </c>
      <c r="C435" s="3">
        <v>9</v>
      </c>
      <c r="D435" s="3">
        <v>34</v>
      </c>
      <c r="E435" s="3">
        <v>1</v>
      </c>
      <c r="F435" t="s">
        <v>46</v>
      </c>
      <c r="G435">
        <v>0.05</v>
      </c>
    </row>
    <row r="436" spans="1:10" x14ac:dyDescent="0.25">
      <c r="A436" s="4">
        <v>42725</v>
      </c>
      <c r="B436" s="3">
        <v>3</v>
      </c>
      <c r="C436" s="3">
        <v>9</v>
      </c>
      <c r="D436" s="3">
        <v>35</v>
      </c>
      <c r="E436" s="3">
        <v>1</v>
      </c>
      <c r="F436" t="s">
        <v>35</v>
      </c>
      <c r="G436">
        <v>0.1</v>
      </c>
    </row>
    <row r="437" spans="1:10" x14ac:dyDescent="0.25">
      <c r="A437" s="4">
        <v>42725</v>
      </c>
      <c r="B437" s="3">
        <v>3</v>
      </c>
      <c r="C437" s="3">
        <v>9</v>
      </c>
      <c r="D437" s="3">
        <v>36</v>
      </c>
      <c r="E437" s="3">
        <v>1</v>
      </c>
      <c r="F437" t="s">
        <v>35</v>
      </c>
      <c r="G437">
        <v>0.3</v>
      </c>
    </row>
    <row r="438" spans="1:10" x14ac:dyDescent="0.25">
      <c r="A438" s="4">
        <v>42725</v>
      </c>
      <c r="B438" s="3">
        <v>3</v>
      </c>
      <c r="C438" s="3">
        <v>9</v>
      </c>
      <c r="D438" s="3">
        <v>37</v>
      </c>
      <c r="E438" s="3">
        <v>1</v>
      </c>
      <c r="F438" t="s">
        <v>35</v>
      </c>
      <c r="G438">
        <v>0.3</v>
      </c>
      <c r="H438" t="s">
        <v>26</v>
      </c>
      <c r="I438">
        <v>0.3</v>
      </c>
      <c r="J438" t="s">
        <v>15</v>
      </c>
    </row>
    <row r="439" spans="1:10" x14ac:dyDescent="0.25">
      <c r="A439" s="4">
        <v>42725</v>
      </c>
      <c r="B439" s="3">
        <v>3</v>
      </c>
      <c r="C439" s="3">
        <v>9</v>
      </c>
      <c r="D439" s="3">
        <v>38</v>
      </c>
      <c r="E439" s="3">
        <v>1</v>
      </c>
      <c r="F439" t="s">
        <v>26</v>
      </c>
      <c r="G439">
        <v>0.4</v>
      </c>
      <c r="H439" t="s">
        <v>15</v>
      </c>
    </row>
    <row r="440" spans="1:10" x14ac:dyDescent="0.25">
      <c r="A440" s="4">
        <v>42725</v>
      </c>
      <c r="B440" s="3">
        <v>3</v>
      </c>
      <c r="C440" s="3">
        <v>9</v>
      </c>
      <c r="D440" s="3">
        <v>39</v>
      </c>
      <c r="E440" s="3">
        <v>1</v>
      </c>
      <c r="F440" t="s">
        <v>15</v>
      </c>
    </row>
    <row r="441" spans="1:10" x14ac:dyDescent="0.25">
      <c r="A441" s="4">
        <v>42725</v>
      </c>
      <c r="B441" s="3">
        <v>3</v>
      </c>
      <c r="C441" s="3">
        <v>9</v>
      </c>
      <c r="D441" s="3">
        <v>40</v>
      </c>
      <c r="E441" s="3">
        <v>1</v>
      </c>
      <c r="F441" t="s">
        <v>46</v>
      </c>
      <c r="G441">
        <v>0.1</v>
      </c>
      <c r="H441" t="s">
        <v>15</v>
      </c>
    </row>
    <row r="442" spans="1:10" x14ac:dyDescent="0.25">
      <c r="A442" s="4">
        <v>42725</v>
      </c>
      <c r="B442" s="3">
        <v>3</v>
      </c>
      <c r="C442" s="3">
        <v>9</v>
      </c>
      <c r="D442" s="3">
        <v>41</v>
      </c>
      <c r="E442" s="3">
        <v>1</v>
      </c>
      <c r="F442" t="s">
        <v>35</v>
      </c>
      <c r="G442">
        <v>0.05</v>
      </c>
      <c r="H442" t="s">
        <v>43</v>
      </c>
      <c r="I442">
        <v>0.3</v>
      </c>
      <c r="J442" t="s">
        <v>15</v>
      </c>
    </row>
    <row r="443" spans="1:10" x14ac:dyDescent="0.25">
      <c r="A443" s="4">
        <v>42725</v>
      </c>
      <c r="B443" s="3">
        <v>3</v>
      </c>
      <c r="C443" s="3">
        <v>9</v>
      </c>
      <c r="D443" s="3">
        <v>42</v>
      </c>
      <c r="E443" s="3">
        <v>1</v>
      </c>
      <c r="F443" t="s">
        <v>26</v>
      </c>
      <c r="G443">
        <v>0.1</v>
      </c>
    </row>
    <row r="444" spans="1:10" x14ac:dyDescent="0.25">
      <c r="A444" s="4">
        <v>42725</v>
      </c>
      <c r="B444" s="3">
        <v>3</v>
      </c>
      <c r="C444" s="3">
        <v>9</v>
      </c>
      <c r="D444" s="3">
        <v>43</v>
      </c>
      <c r="E444" s="3">
        <v>1</v>
      </c>
      <c r="F444" t="s">
        <v>46</v>
      </c>
      <c r="G444">
        <v>0.05</v>
      </c>
    </row>
    <row r="445" spans="1:10" x14ac:dyDescent="0.25">
      <c r="A445" s="4">
        <v>42725</v>
      </c>
      <c r="B445" s="3">
        <v>3</v>
      </c>
      <c r="C445" s="3">
        <v>9</v>
      </c>
      <c r="D445" s="3">
        <v>44</v>
      </c>
      <c r="E445" s="3">
        <v>1</v>
      </c>
      <c r="F445" t="s">
        <v>35</v>
      </c>
      <c r="G445">
        <v>0.1</v>
      </c>
      <c r="H445" t="s">
        <v>26</v>
      </c>
      <c r="I445">
        <v>0.3</v>
      </c>
    </row>
    <row r="446" spans="1:10" x14ac:dyDescent="0.25">
      <c r="A446" s="4">
        <v>42725</v>
      </c>
      <c r="B446" s="3">
        <v>3</v>
      </c>
      <c r="C446" s="3">
        <v>9</v>
      </c>
      <c r="D446" s="3">
        <v>45</v>
      </c>
      <c r="E446" s="3">
        <v>1</v>
      </c>
      <c r="F446" t="s">
        <v>26</v>
      </c>
      <c r="G446">
        <v>0.05</v>
      </c>
      <c r="H446" t="s">
        <v>26</v>
      </c>
      <c r="I446">
        <v>0.4</v>
      </c>
      <c r="J446" t="s">
        <v>15</v>
      </c>
    </row>
    <row r="447" spans="1:10" x14ac:dyDescent="0.25">
      <c r="A447" s="4">
        <v>42725</v>
      </c>
      <c r="B447" s="3">
        <v>3</v>
      </c>
      <c r="C447" s="3">
        <v>9</v>
      </c>
      <c r="D447" s="3">
        <v>46</v>
      </c>
      <c r="E447" s="3">
        <v>1</v>
      </c>
      <c r="F447" t="s">
        <v>15</v>
      </c>
    </row>
    <row r="448" spans="1:10" x14ac:dyDescent="0.25">
      <c r="A448" s="4">
        <v>42725</v>
      </c>
      <c r="B448" s="3">
        <v>3</v>
      </c>
      <c r="C448" s="3">
        <v>9</v>
      </c>
      <c r="D448" s="3">
        <v>47</v>
      </c>
      <c r="E448" s="3">
        <v>1</v>
      </c>
      <c r="F448" t="s">
        <v>26</v>
      </c>
      <c r="G448">
        <v>0.05</v>
      </c>
      <c r="H448" t="s">
        <v>15</v>
      </c>
    </row>
    <row r="449" spans="1:9" x14ac:dyDescent="0.25">
      <c r="A449" s="4">
        <v>42725</v>
      </c>
      <c r="B449" s="3">
        <v>3</v>
      </c>
      <c r="C449" s="3">
        <v>9</v>
      </c>
      <c r="D449" s="3">
        <v>48</v>
      </c>
      <c r="E449" s="3">
        <v>2</v>
      </c>
      <c r="F449" t="s">
        <v>18</v>
      </c>
      <c r="G449">
        <v>15</v>
      </c>
    </row>
    <row r="450" spans="1:9" x14ac:dyDescent="0.25">
      <c r="A450" s="4">
        <v>42725</v>
      </c>
      <c r="B450" s="3">
        <v>3</v>
      </c>
      <c r="C450" s="3">
        <v>9</v>
      </c>
      <c r="D450" s="3">
        <v>49</v>
      </c>
      <c r="E450" s="3">
        <v>1</v>
      </c>
      <c r="F450" t="s">
        <v>18</v>
      </c>
      <c r="G450">
        <v>15</v>
      </c>
    </row>
    <row r="451" spans="1:9" x14ac:dyDescent="0.25">
      <c r="A451" s="4">
        <v>42725</v>
      </c>
      <c r="B451" s="3">
        <v>3</v>
      </c>
      <c r="C451" s="3">
        <v>9</v>
      </c>
      <c r="D451" s="3">
        <v>50</v>
      </c>
      <c r="E451" s="3">
        <v>1</v>
      </c>
      <c r="F451" t="s">
        <v>18</v>
      </c>
      <c r="G451">
        <v>15</v>
      </c>
    </row>
    <row r="452" spans="1:9" x14ac:dyDescent="0.25">
      <c r="A452" s="2">
        <v>42725</v>
      </c>
      <c r="B452">
        <v>3</v>
      </c>
      <c r="C452">
        <v>10</v>
      </c>
      <c r="D452">
        <v>1</v>
      </c>
      <c r="E452">
        <v>1</v>
      </c>
      <c r="F452" t="s">
        <v>41</v>
      </c>
      <c r="G452">
        <v>0.01</v>
      </c>
      <c r="H452" t="s">
        <v>42</v>
      </c>
      <c r="I452">
        <v>0.05</v>
      </c>
    </row>
    <row r="453" spans="1:9" x14ac:dyDescent="0.25">
      <c r="A453" s="2">
        <v>42725</v>
      </c>
      <c r="B453">
        <v>3</v>
      </c>
      <c r="C453">
        <v>10</v>
      </c>
      <c r="D453">
        <v>2</v>
      </c>
      <c r="E453">
        <v>1</v>
      </c>
    </row>
    <row r="454" spans="1:9" x14ac:dyDescent="0.25">
      <c r="A454" s="2">
        <v>42725</v>
      </c>
      <c r="B454">
        <v>3</v>
      </c>
      <c r="C454">
        <v>10</v>
      </c>
      <c r="D454">
        <v>3</v>
      </c>
      <c r="E454">
        <v>1</v>
      </c>
    </row>
    <row r="455" spans="1:9" x14ac:dyDescent="0.25">
      <c r="A455" s="2">
        <v>42725</v>
      </c>
      <c r="B455">
        <v>3</v>
      </c>
      <c r="C455">
        <v>10</v>
      </c>
      <c r="D455">
        <v>4</v>
      </c>
      <c r="E455">
        <v>1</v>
      </c>
      <c r="F455" t="s">
        <v>16</v>
      </c>
      <c r="G455">
        <v>0.05</v>
      </c>
    </row>
    <row r="456" spans="1:9" x14ac:dyDescent="0.25">
      <c r="A456" s="2">
        <v>42725</v>
      </c>
      <c r="B456">
        <v>3</v>
      </c>
      <c r="C456">
        <v>10</v>
      </c>
      <c r="D456">
        <v>5</v>
      </c>
      <c r="E456">
        <v>1</v>
      </c>
      <c r="F456" t="s">
        <v>43</v>
      </c>
      <c r="G456">
        <v>0.2</v>
      </c>
    </row>
    <row r="457" spans="1:9" x14ac:dyDescent="0.25">
      <c r="A457" s="2">
        <v>42725</v>
      </c>
      <c r="B457">
        <v>3</v>
      </c>
      <c r="C457">
        <v>10</v>
      </c>
      <c r="D457">
        <v>6</v>
      </c>
      <c r="E457">
        <v>1</v>
      </c>
      <c r="F457" t="s">
        <v>44</v>
      </c>
      <c r="G457">
        <v>0.4</v>
      </c>
    </row>
    <row r="458" spans="1:9" x14ac:dyDescent="0.25">
      <c r="A458" s="2">
        <v>42725</v>
      </c>
      <c r="B458">
        <v>3</v>
      </c>
      <c r="C458">
        <v>10</v>
      </c>
      <c r="D458">
        <v>7</v>
      </c>
      <c r="E458">
        <v>1</v>
      </c>
      <c r="F458" t="s">
        <v>43</v>
      </c>
      <c r="G458">
        <v>0.4</v>
      </c>
    </row>
    <row r="459" spans="1:9" x14ac:dyDescent="0.25">
      <c r="A459" s="2">
        <v>42725</v>
      </c>
      <c r="B459">
        <v>3</v>
      </c>
      <c r="C459">
        <v>10</v>
      </c>
      <c r="D459">
        <v>8</v>
      </c>
      <c r="E459">
        <v>1</v>
      </c>
      <c r="F459" t="s">
        <v>43</v>
      </c>
      <c r="G459">
        <v>0.3</v>
      </c>
    </row>
    <row r="460" spans="1:9" x14ac:dyDescent="0.25">
      <c r="A460" s="2">
        <v>42725</v>
      </c>
      <c r="B460">
        <v>3</v>
      </c>
      <c r="C460">
        <v>10</v>
      </c>
      <c r="D460">
        <v>9</v>
      </c>
      <c r="E460">
        <v>2</v>
      </c>
    </row>
    <row r="461" spans="1:9" x14ac:dyDescent="0.25">
      <c r="A461" s="2">
        <v>42725</v>
      </c>
      <c r="B461">
        <v>3</v>
      </c>
      <c r="C461">
        <v>10</v>
      </c>
      <c r="D461">
        <v>10</v>
      </c>
      <c r="E461">
        <v>2</v>
      </c>
      <c r="F461" t="s">
        <v>43</v>
      </c>
      <c r="G461">
        <v>0.4</v>
      </c>
    </row>
    <row r="462" spans="1:9" x14ac:dyDescent="0.25">
      <c r="A462" s="2">
        <v>42725</v>
      </c>
      <c r="B462">
        <v>3</v>
      </c>
      <c r="C462">
        <v>10</v>
      </c>
      <c r="D462">
        <v>11</v>
      </c>
      <c r="E462">
        <v>1</v>
      </c>
      <c r="F462" t="s">
        <v>43</v>
      </c>
      <c r="G462">
        <v>0.01</v>
      </c>
    </row>
    <row r="463" spans="1:9" x14ac:dyDescent="0.25">
      <c r="A463" s="2">
        <v>42725</v>
      </c>
      <c r="B463">
        <v>3</v>
      </c>
      <c r="C463">
        <v>10</v>
      </c>
      <c r="D463">
        <v>12</v>
      </c>
      <c r="E463">
        <v>1</v>
      </c>
      <c r="F463" t="s">
        <v>34</v>
      </c>
      <c r="G463">
        <v>0.05</v>
      </c>
    </row>
    <row r="464" spans="1:9" x14ac:dyDescent="0.25">
      <c r="A464" s="2">
        <v>42725</v>
      </c>
      <c r="B464">
        <v>3</v>
      </c>
      <c r="C464">
        <v>10</v>
      </c>
      <c r="D464">
        <v>13</v>
      </c>
      <c r="E464">
        <v>2</v>
      </c>
    </row>
    <row r="465" spans="1:11" x14ac:dyDescent="0.25">
      <c r="A465" s="2">
        <v>42725</v>
      </c>
      <c r="B465">
        <v>3</v>
      </c>
      <c r="C465">
        <v>10</v>
      </c>
      <c r="D465">
        <v>14</v>
      </c>
      <c r="E465">
        <v>2</v>
      </c>
    </row>
    <row r="466" spans="1:11" x14ac:dyDescent="0.25">
      <c r="A466" s="2">
        <v>42725</v>
      </c>
      <c r="B466">
        <v>3</v>
      </c>
      <c r="C466">
        <v>10</v>
      </c>
      <c r="D466">
        <v>15</v>
      </c>
      <c r="E466">
        <v>1</v>
      </c>
    </row>
    <row r="467" spans="1:11" x14ac:dyDescent="0.25">
      <c r="A467" s="2">
        <v>42725</v>
      </c>
      <c r="B467">
        <v>3</v>
      </c>
      <c r="C467">
        <v>10</v>
      </c>
      <c r="D467">
        <v>16</v>
      </c>
      <c r="E467">
        <v>1</v>
      </c>
      <c r="F467" t="s">
        <v>32</v>
      </c>
      <c r="G467">
        <v>0.05</v>
      </c>
      <c r="H467" t="s">
        <v>43</v>
      </c>
      <c r="I467">
        <v>0.3</v>
      </c>
    </row>
    <row r="468" spans="1:11" x14ac:dyDescent="0.25">
      <c r="A468" s="2">
        <v>42725</v>
      </c>
      <c r="B468">
        <v>3</v>
      </c>
      <c r="C468">
        <v>10</v>
      </c>
      <c r="D468">
        <v>17</v>
      </c>
      <c r="E468">
        <v>1</v>
      </c>
      <c r="F468" t="s">
        <v>15</v>
      </c>
    </row>
    <row r="469" spans="1:11" x14ac:dyDescent="0.25">
      <c r="A469" s="2">
        <v>42725</v>
      </c>
      <c r="B469">
        <v>3</v>
      </c>
      <c r="C469">
        <v>10</v>
      </c>
      <c r="D469">
        <v>18</v>
      </c>
      <c r="E469">
        <v>1</v>
      </c>
      <c r="F469" t="s">
        <v>45</v>
      </c>
      <c r="G469">
        <v>0.1</v>
      </c>
      <c r="H469" t="s">
        <v>18</v>
      </c>
      <c r="I469">
        <v>18</v>
      </c>
    </row>
    <row r="470" spans="1:11" x14ac:dyDescent="0.25">
      <c r="A470" s="2">
        <v>42725</v>
      </c>
      <c r="B470">
        <v>3</v>
      </c>
      <c r="C470">
        <v>10</v>
      </c>
      <c r="D470">
        <v>19</v>
      </c>
      <c r="E470">
        <v>1</v>
      </c>
      <c r="F470" t="s">
        <v>15</v>
      </c>
    </row>
    <row r="471" spans="1:11" x14ac:dyDescent="0.25">
      <c r="A471" s="2">
        <v>42725</v>
      </c>
      <c r="B471">
        <v>3</v>
      </c>
      <c r="C471">
        <v>10</v>
      </c>
      <c r="D471">
        <v>20</v>
      </c>
      <c r="E471">
        <v>1</v>
      </c>
      <c r="F471" t="s">
        <v>45</v>
      </c>
      <c r="G471">
        <v>0.01</v>
      </c>
      <c r="H471" t="s">
        <v>15</v>
      </c>
    </row>
    <row r="472" spans="1:11" x14ac:dyDescent="0.25">
      <c r="A472" s="2">
        <v>42725</v>
      </c>
      <c r="B472">
        <v>3</v>
      </c>
      <c r="C472">
        <v>10</v>
      </c>
      <c r="D472">
        <v>21</v>
      </c>
      <c r="E472">
        <v>1</v>
      </c>
      <c r="F472" t="s">
        <v>45</v>
      </c>
      <c r="G472">
        <v>0.01</v>
      </c>
      <c r="H472" t="s">
        <v>15</v>
      </c>
    </row>
    <row r="473" spans="1:11" x14ac:dyDescent="0.25">
      <c r="A473" s="2">
        <v>42725</v>
      </c>
      <c r="B473">
        <v>3</v>
      </c>
      <c r="C473">
        <v>10</v>
      </c>
      <c r="D473">
        <v>22</v>
      </c>
      <c r="E473">
        <v>1</v>
      </c>
      <c r="F473" t="s">
        <v>18</v>
      </c>
      <c r="G473">
        <v>15</v>
      </c>
      <c r="H473" t="s">
        <v>18</v>
      </c>
      <c r="I473">
        <v>20</v>
      </c>
    </row>
    <row r="474" spans="1:11" x14ac:dyDescent="0.25">
      <c r="A474" s="2">
        <v>42725</v>
      </c>
      <c r="B474">
        <v>3</v>
      </c>
      <c r="C474">
        <v>10</v>
      </c>
      <c r="D474">
        <v>23</v>
      </c>
      <c r="E474">
        <v>1</v>
      </c>
      <c r="F474" t="s">
        <v>18</v>
      </c>
      <c r="G474">
        <v>4</v>
      </c>
      <c r="H474" t="s">
        <v>18</v>
      </c>
      <c r="I474">
        <v>18</v>
      </c>
    </row>
    <row r="475" spans="1:11" x14ac:dyDescent="0.25">
      <c r="A475" s="2">
        <v>42725</v>
      </c>
      <c r="B475">
        <v>3</v>
      </c>
      <c r="C475">
        <v>10</v>
      </c>
      <c r="D475">
        <v>24</v>
      </c>
      <c r="E475">
        <v>1</v>
      </c>
      <c r="F475" t="s">
        <v>45</v>
      </c>
      <c r="G475">
        <v>0.05</v>
      </c>
      <c r="H475" t="s">
        <v>18</v>
      </c>
      <c r="I475">
        <v>5</v>
      </c>
      <c r="J475" t="s">
        <v>18</v>
      </c>
      <c r="K475">
        <v>15</v>
      </c>
    </row>
    <row r="476" spans="1:11" x14ac:dyDescent="0.25">
      <c r="A476" s="2">
        <v>42725</v>
      </c>
      <c r="B476">
        <v>3</v>
      </c>
      <c r="C476">
        <v>10</v>
      </c>
      <c r="D476">
        <v>25</v>
      </c>
      <c r="E476">
        <v>1</v>
      </c>
      <c r="F476" t="s">
        <v>18</v>
      </c>
      <c r="G476">
        <v>6</v>
      </c>
      <c r="H476" t="s">
        <v>18</v>
      </c>
      <c r="I476">
        <v>16</v>
      </c>
    </row>
    <row r="477" spans="1:11" x14ac:dyDescent="0.25">
      <c r="A477" s="2">
        <v>42725</v>
      </c>
      <c r="B477">
        <v>3</v>
      </c>
      <c r="C477">
        <v>10</v>
      </c>
      <c r="D477">
        <v>26</v>
      </c>
      <c r="E477">
        <v>1</v>
      </c>
      <c r="F477" t="s">
        <v>18</v>
      </c>
      <c r="G477">
        <v>15</v>
      </c>
    </row>
    <row r="478" spans="1:11" x14ac:dyDescent="0.25">
      <c r="A478" s="2">
        <v>42725</v>
      </c>
      <c r="B478">
        <v>3</v>
      </c>
      <c r="C478">
        <v>10</v>
      </c>
      <c r="D478">
        <v>27</v>
      </c>
      <c r="E478">
        <v>1</v>
      </c>
      <c r="F478" t="s">
        <v>16</v>
      </c>
      <c r="G478">
        <v>0.2</v>
      </c>
      <c r="H478" t="s">
        <v>18</v>
      </c>
      <c r="I478">
        <v>20</v>
      </c>
    </row>
    <row r="479" spans="1:11" x14ac:dyDescent="0.25">
      <c r="A479" s="2">
        <v>42725</v>
      </c>
      <c r="B479">
        <v>3</v>
      </c>
      <c r="C479">
        <v>10</v>
      </c>
      <c r="D479">
        <v>28</v>
      </c>
      <c r="E479">
        <v>1</v>
      </c>
      <c r="F479" t="s">
        <v>18</v>
      </c>
      <c r="G479">
        <v>14</v>
      </c>
    </row>
    <row r="480" spans="1:11" x14ac:dyDescent="0.25">
      <c r="A480" s="2">
        <v>42725</v>
      </c>
      <c r="B480">
        <v>3</v>
      </c>
      <c r="C480">
        <v>10</v>
      </c>
      <c r="D480">
        <v>29</v>
      </c>
      <c r="E480">
        <v>1</v>
      </c>
      <c r="F480" t="s">
        <v>18</v>
      </c>
      <c r="G480">
        <v>10</v>
      </c>
    </row>
    <row r="481" spans="1:9" x14ac:dyDescent="0.25">
      <c r="A481" s="2">
        <v>42725</v>
      </c>
      <c r="B481">
        <v>3</v>
      </c>
      <c r="C481">
        <v>10</v>
      </c>
      <c r="D481">
        <v>30</v>
      </c>
      <c r="E481">
        <v>1</v>
      </c>
      <c r="F481" t="s">
        <v>18</v>
      </c>
      <c r="G481">
        <v>15</v>
      </c>
      <c r="H481" t="s">
        <v>18</v>
      </c>
      <c r="I481">
        <v>20</v>
      </c>
    </row>
    <row r="482" spans="1:9" x14ac:dyDescent="0.25">
      <c r="A482" s="2">
        <v>42725</v>
      </c>
      <c r="B482">
        <v>3</v>
      </c>
      <c r="C482">
        <v>10</v>
      </c>
      <c r="D482">
        <v>31</v>
      </c>
      <c r="E482">
        <v>1</v>
      </c>
      <c r="F482" t="s">
        <v>43</v>
      </c>
      <c r="G482">
        <v>0.2</v>
      </c>
      <c r="H482" t="s">
        <v>18</v>
      </c>
      <c r="I482">
        <v>15</v>
      </c>
    </row>
    <row r="483" spans="1:9" x14ac:dyDescent="0.25">
      <c r="A483" s="2">
        <v>42725</v>
      </c>
      <c r="B483">
        <v>3</v>
      </c>
      <c r="C483">
        <v>10</v>
      </c>
      <c r="D483">
        <v>32</v>
      </c>
      <c r="E483">
        <v>1</v>
      </c>
      <c r="F483" t="s">
        <v>18</v>
      </c>
      <c r="G483">
        <v>15</v>
      </c>
      <c r="H483" t="s">
        <v>18</v>
      </c>
      <c r="I483">
        <v>25</v>
      </c>
    </row>
    <row r="484" spans="1:9" x14ac:dyDescent="0.25">
      <c r="A484" s="2">
        <v>42725</v>
      </c>
      <c r="B484">
        <v>3</v>
      </c>
      <c r="C484">
        <v>10</v>
      </c>
      <c r="D484">
        <v>33</v>
      </c>
      <c r="E484">
        <v>1</v>
      </c>
      <c r="F484" t="s">
        <v>16</v>
      </c>
      <c r="G484">
        <v>0.1</v>
      </c>
      <c r="H484" t="s">
        <v>18</v>
      </c>
      <c r="I484">
        <v>15</v>
      </c>
    </row>
    <row r="485" spans="1:9" x14ac:dyDescent="0.25">
      <c r="A485" s="2">
        <v>42725</v>
      </c>
      <c r="B485">
        <v>3</v>
      </c>
      <c r="C485">
        <v>10</v>
      </c>
      <c r="D485">
        <v>34</v>
      </c>
      <c r="E485">
        <v>1</v>
      </c>
      <c r="F485" t="s">
        <v>16</v>
      </c>
      <c r="G485">
        <v>0.2</v>
      </c>
      <c r="H485" t="s">
        <v>15</v>
      </c>
    </row>
    <row r="486" spans="1:9" x14ac:dyDescent="0.25">
      <c r="A486" s="2">
        <v>42725</v>
      </c>
      <c r="B486">
        <v>3</v>
      </c>
      <c r="C486">
        <v>10</v>
      </c>
      <c r="D486">
        <v>35</v>
      </c>
      <c r="E486">
        <v>1</v>
      </c>
    </row>
    <row r="487" spans="1:9" x14ac:dyDescent="0.25">
      <c r="A487" s="2">
        <v>42725</v>
      </c>
      <c r="B487">
        <v>3</v>
      </c>
      <c r="C487">
        <v>10</v>
      </c>
      <c r="D487">
        <v>36</v>
      </c>
      <c r="E487">
        <v>1</v>
      </c>
      <c r="F487" t="s">
        <v>32</v>
      </c>
      <c r="G487">
        <v>0.1</v>
      </c>
    </row>
    <row r="488" spans="1:9" x14ac:dyDescent="0.25">
      <c r="A488" s="2">
        <v>42725</v>
      </c>
      <c r="B488">
        <v>3</v>
      </c>
      <c r="C488">
        <v>10</v>
      </c>
      <c r="D488">
        <v>37</v>
      </c>
      <c r="E488">
        <v>1</v>
      </c>
      <c r="F488" t="s">
        <v>46</v>
      </c>
      <c r="G488">
        <v>0.1</v>
      </c>
    </row>
    <row r="489" spans="1:9" x14ac:dyDescent="0.25">
      <c r="A489" s="2">
        <v>42725</v>
      </c>
      <c r="B489">
        <v>3</v>
      </c>
      <c r="C489">
        <v>10</v>
      </c>
      <c r="D489">
        <v>38</v>
      </c>
      <c r="E489">
        <v>1</v>
      </c>
      <c r="F489" t="s">
        <v>46</v>
      </c>
      <c r="G489">
        <v>0.1</v>
      </c>
      <c r="H489" t="s">
        <v>15</v>
      </c>
    </row>
    <row r="490" spans="1:9" x14ac:dyDescent="0.25">
      <c r="A490" s="2">
        <v>42725</v>
      </c>
      <c r="B490">
        <v>3</v>
      </c>
      <c r="C490">
        <v>10</v>
      </c>
      <c r="D490">
        <v>39</v>
      </c>
      <c r="E490">
        <v>1</v>
      </c>
      <c r="F490" t="s">
        <v>18</v>
      </c>
      <c r="G490">
        <v>15</v>
      </c>
    </row>
    <row r="491" spans="1:9" x14ac:dyDescent="0.25">
      <c r="A491" s="2">
        <v>42725</v>
      </c>
      <c r="B491">
        <v>3</v>
      </c>
      <c r="C491">
        <v>10</v>
      </c>
      <c r="D491">
        <v>40</v>
      </c>
      <c r="E491">
        <v>1</v>
      </c>
      <c r="F491" t="s">
        <v>15</v>
      </c>
    </row>
    <row r="492" spans="1:9" x14ac:dyDescent="0.25">
      <c r="A492" s="2">
        <v>42725</v>
      </c>
      <c r="B492">
        <v>3</v>
      </c>
      <c r="C492">
        <v>10</v>
      </c>
      <c r="D492">
        <v>41</v>
      </c>
      <c r="E492">
        <v>1</v>
      </c>
      <c r="F492" t="s">
        <v>18</v>
      </c>
      <c r="G492">
        <v>15</v>
      </c>
    </row>
    <row r="493" spans="1:9" x14ac:dyDescent="0.25">
      <c r="A493" s="2">
        <v>42725</v>
      </c>
      <c r="B493">
        <v>3</v>
      </c>
      <c r="C493">
        <v>10</v>
      </c>
      <c r="D493">
        <v>42</v>
      </c>
      <c r="E493">
        <v>1</v>
      </c>
      <c r="F493" t="s">
        <v>45</v>
      </c>
      <c r="G493">
        <v>0.05</v>
      </c>
      <c r="H493" t="s">
        <v>18</v>
      </c>
      <c r="I493">
        <v>15</v>
      </c>
    </row>
    <row r="494" spans="1:9" x14ac:dyDescent="0.25">
      <c r="A494" s="2">
        <v>42725</v>
      </c>
      <c r="B494">
        <v>3</v>
      </c>
      <c r="C494">
        <v>10</v>
      </c>
      <c r="D494">
        <v>43</v>
      </c>
      <c r="E494">
        <v>1</v>
      </c>
      <c r="F494" t="s">
        <v>47</v>
      </c>
      <c r="G494">
        <v>0.1</v>
      </c>
      <c r="H494" t="s">
        <v>18</v>
      </c>
      <c r="I494">
        <v>15</v>
      </c>
    </row>
    <row r="495" spans="1:9" x14ac:dyDescent="0.25">
      <c r="A495" s="2">
        <v>42725</v>
      </c>
      <c r="B495">
        <v>3</v>
      </c>
      <c r="C495">
        <v>10</v>
      </c>
      <c r="D495">
        <v>44</v>
      </c>
      <c r="E495">
        <v>1</v>
      </c>
      <c r="F495" t="s">
        <v>48</v>
      </c>
      <c r="G495">
        <v>0.01</v>
      </c>
      <c r="H495" t="s">
        <v>18</v>
      </c>
      <c r="I495">
        <v>15</v>
      </c>
    </row>
    <row r="496" spans="1:9" x14ac:dyDescent="0.25">
      <c r="A496" s="2">
        <v>42725</v>
      </c>
      <c r="B496">
        <v>3</v>
      </c>
      <c r="C496">
        <v>10</v>
      </c>
      <c r="D496">
        <v>45</v>
      </c>
      <c r="E496">
        <v>1</v>
      </c>
      <c r="F496" t="s">
        <v>18</v>
      </c>
      <c r="G496">
        <v>15</v>
      </c>
    </row>
    <row r="497" spans="1:11" x14ac:dyDescent="0.25">
      <c r="A497" s="2">
        <v>42725</v>
      </c>
      <c r="B497">
        <v>3</v>
      </c>
      <c r="C497">
        <v>10</v>
      </c>
      <c r="D497">
        <v>46</v>
      </c>
      <c r="E497">
        <v>3</v>
      </c>
      <c r="F497" t="s">
        <v>18</v>
      </c>
      <c r="G497">
        <v>12</v>
      </c>
      <c r="H497" t="s">
        <v>18</v>
      </c>
      <c r="I497">
        <v>18</v>
      </c>
    </row>
    <row r="498" spans="1:11" x14ac:dyDescent="0.25">
      <c r="A498" s="2">
        <v>42725</v>
      </c>
      <c r="B498">
        <v>3</v>
      </c>
      <c r="C498">
        <v>10</v>
      </c>
      <c r="D498">
        <v>47</v>
      </c>
      <c r="E498">
        <v>1</v>
      </c>
      <c r="F498" t="s">
        <v>18</v>
      </c>
      <c r="G498">
        <v>4</v>
      </c>
      <c r="H498" t="s">
        <v>18</v>
      </c>
      <c r="I498">
        <v>10</v>
      </c>
      <c r="J498" t="s">
        <v>18</v>
      </c>
      <c r="K498">
        <v>15</v>
      </c>
    </row>
    <row r="499" spans="1:11" x14ac:dyDescent="0.25">
      <c r="A499" s="2">
        <v>42725</v>
      </c>
      <c r="B499">
        <v>3</v>
      </c>
      <c r="C499">
        <v>10</v>
      </c>
      <c r="D499">
        <v>48</v>
      </c>
      <c r="E499">
        <v>1</v>
      </c>
      <c r="F499" t="s">
        <v>18</v>
      </c>
      <c r="G499">
        <v>2</v>
      </c>
    </row>
    <row r="500" spans="1:11" x14ac:dyDescent="0.25">
      <c r="A500" s="2">
        <v>42725</v>
      </c>
      <c r="B500">
        <v>3</v>
      </c>
      <c r="C500">
        <v>10</v>
      </c>
      <c r="D500">
        <v>49</v>
      </c>
      <c r="E500">
        <v>1</v>
      </c>
      <c r="F500" t="s">
        <v>18</v>
      </c>
      <c r="G500">
        <v>4</v>
      </c>
    </row>
    <row r="501" spans="1:11" x14ac:dyDescent="0.25">
      <c r="A501" s="2">
        <v>42725</v>
      </c>
      <c r="B501">
        <v>3</v>
      </c>
      <c r="C501">
        <v>10</v>
      </c>
      <c r="D501">
        <v>50</v>
      </c>
      <c r="E501">
        <v>2</v>
      </c>
      <c r="F501" t="s">
        <v>49</v>
      </c>
      <c r="G501">
        <v>10</v>
      </c>
      <c r="H501" t="s">
        <v>18</v>
      </c>
      <c r="I501">
        <v>15</v>
      </c>
    </row>
    <row r="502" spans="1:11" x14ac:dyDescent="0.25">
      <c r="A502" s="2">
        <v>42725</v>
      </c>
      <c r="B502">
        <v>3</v>
      </c>
      <c r="C502">
        <v>11</v>
      </c>
      <c r="D502">
        <v>1</v>
      </c>
      <c r="E502">
        <v>1</v>
      </c>
      <c r="F502" t="s">
        <v>16</v>
      </c>
      <c r="G502">
        <v>0.1</v>
      </c>
    </row>
    <row r="503" spans="1:11" x14ac:dyDescent="0.25">
      <c r="A503" s="2">
        <v>42725</v>
      </c>
      <c r="B503">
        <v>3</v>
      </c>
      <c r="C503">
        <v>11</v>
      </c>
      <c r="D503">
        <v>2</v>
      </c>
      <c r="E503">
        <v>1</v>
      </c>
    </row>
    <row r="504" spans="1:11" x14ac:dyDescent="0.25">
      <c r="A504" s="2">
        <v>42725</v>
      </c>
      <c r="B504">
        <v>3</v>
      </c>
      <c r="C504">
        <v>11</v>
      </c>
      <c r="D504">
        <v>3</v>
      </c>
      <c r="E504">
        <v>1</v>
      </c>
      <c r="F504" t="s">
        <v>16</v>
      </c>
      <c r="G504">
        <v>0.1</v>
      </c>
    </row>
    <row r="505" spans="1:11" x14ac:dyDescent="0.25">
      <c r="A505" s="2">
        <v>42725</v>
      </c>
      <c r="B505">
        <v>3</v>
      </c>
      <c r="C505">
        <v>11</v>
      </c>
      <c r="D505">
        <v>4</v>
      </c>
      <c r="E505">
        <v>1</v>
      </c>
    </row>
    <row r="506" spans="1:11" x14ac:dyDescent="0.25">
      <c r="A506" s="2">
        <v>42725</v>
      </c>
      <c r="B506">
        <v>3</v>
      </c>
      <c r="C506">
        <v>11</v>
      </c>
      <c r="D506">
        <v>5</v>
      </c>
      <c r="E506">
        <v>1</v>
      </c>
    </row>
    <row r="507" spans="1:11" x14ac:dyDescent="0.25">
      <c r="A507" s="2">
        <v>42725</v>
      </c>
      <c r="B507">
        <v>3</v>
      </c>
      <c r="C507">
        <v>11</v>
      </c>
      <c r="D507">
        <v>6</v>
      </c>
      <c r="E507">
        <v>1</v>
      </c>
    </row>
    <row r="508" spans="1:11" x14ac:dyDescent="0.25">
      <c r="A508" s="2">
        <v>42725</v>
      </c>
      <c r="B508">
        <v>3</v>
      </c>
      <c r="C508">
        <v>11</v>
      </c>
      <c r="D508">
        <v>7</v>
      </c>
      <c r="E508">
        <v>1</v>
      </c>
      <c r="F508" t="s">
        <v>50</v>
      </c>
      <c r="G508">
        <v>0.05</v>
      </c>
    </row>
    <row r="509" spans="1:11" x14ac:dyDescent="0.25">
      <c r="A509" s="2">
        <v>42725</v>
      </c>
      <c r="B509">
        <v>3</v>
      </c>
      <c r="C509">
        <v>11</v>
      </c>
      <c r="D509">
        <v>8</v>
      </c>
      <c r="E509">
        <v>1</v>
      </c>
    </row>
    <row r="510" spans="1:11" x14ac:dyDescent="0.25">
      <c r="A510" s="2">
        <v>42725</v>
      </c>
      <c r="B510">
        <v>3</v>
      </c>
      <c r="C510">
        <v>11</v>
      </c>
      <c r="D510">
        <v>9</v>
      </c>
      <c r="E510">
        <v>1</v>
      </c>
    </row>
    <row r="511" spans="1:11" x14ac:dyDescent="0.25">
      <c r="A511" s="2">
        <v>42725</v>
      </c>
      <c r="B511">
        <v>3</v>
      </c>
      <c r="C511">
        <v>11</v>
      </c>
      <c r="D511">
        <v>10</v>
      </c>
      <c r="E511">
        <v>1</v>
      </c>
      <c r="F511" t="s">
        <v>16</v>
      </c>
      <c r="G511">
        <v>0.05</v>
      </c>
    </row>
    <row r="512" spans="1:11" x14ac:dyDescent="0.25">
      <c r="A512" s="2">
        <v>42725</v>
      </c>
      <c r="B512">
        <v>3</v>
      </c>
      <c r="C512">
        <v>11</v>
      </c>
      <c r="D512">
        <v>11</v>
      </c>
      <c r="E512">
        <v>1</v>
      </c>
    </row>
    <row r="513" spans="1:7" x14ac:dyDescent="0.25">
      <c r="A513" s="2">
        <v>42725</v>
      </c>
      <c r="B513">
        <v>3</v>
      </c>
      <c r="C513">
        <v>11</v>
      </c>
      <c r="D513">
        <v>12</v>
      </c>
      <c r="E513">
        <v>2</v>
      </c>
      <c r="F513" t="s">
        <v>16</v>
      </c>
      <c r="G513">
        <v>0.05</v>
      </c>
    </row>
    <row r="514" spans="1:7" x14ac:dyDescent="0.25">
      <c r="A514" s="2">
        <v>42725</v>
      </c>
      <c r="B514">
        <v>3</v>
      </c>
      <c r="C514">
        <v>11</v>
      </c>
      <c r="D514">
        <v>13</v>
      </c>
      <c r="E514">
        <v>2</v>
      </c>
    </row>
    <row r="515" spans="1:7" x14ac:dyDescent="0.25">
      <c r="A515" s="2">
        <v>42725</v>
      </c>
      <c r="B515">
        <v>3</v>
      </c>
      <c r="C515">
        <v>11</v>
      </c>
      <c r="D515">
        <v>14</v>
      </c>
      <c r="E515">
        <v>1</v>
      </c>
      <c r="F515" t="s">
        <v>16</v>
      </c>
      <c r="G515">
        <v>0.05</v>
      </c>
    </row>
    <row r="516" spans="1:7" x14ac:dyDescent="0.25">
      <c r="A516" s="2">
        <v>42725</v>
      </c>
      <c r="B516">
        <v>3</v>
      </c>
      <c r="C516">
        <v>11</v>
      </c>
      <c r="D516">
        <v>15</v>
      </c>
      <c r="E516">
        <v>1</v>
      </c>
    </row>
    <row r="517" spans="1:7" x14ac:dyDescent="0.25">
      <c r="A517" s="2">
        <v>42725</v>
      </c>
      <c r="B517">
        <v>3</v>
      </c>
      <c r="C517">
        <v>11</v>
      </c>
      <c r="D517">
        <v>16</v>
      </c>
      <c r="E517">
        <v>1</v>
      </c>
      <c r="F517" t="s">
        <v>16</v>
      </c>
      <c r="G517">
        <v>0.05</v>
      </c>
    </row>
    <row r="518" spans="1:7" x14ac:dyDescent="0.25">
      <c r="A518" s="2">
        <v>42725</v>
      </c>
      <c r="B518">
        <v>3</v>
      </c>
      <c r="C518">
        <v>11</v>
      </c>
      <c r="D518">
        <v>17</v>
      </c>
      <c r="E518">
        <v>2</v>
      </c>
    </row>
    <row r="519" spans="1:7" x14ac:dyDescent="0.25">
      <c r="A519" s="2">
        <v>42725</v>
      </c>
      <c r="B519">
        <v>3</v>
      </c>
      <c r="C519">
        <v>11</v>
      </c>
      <c r="D519">
        <v>18</v>
      </c>
      <c r="E519">
        <v>2</v>
      </c>
    </row>
    <row r="520" spans="1:7" x14ac:dyDescent="0.25">
      <c r="A520" s="2">
        <v>42725</v>
      </c>
      <c r="B520">
        <v>3</v>
      </c>
      <c r="C520">
        <v>11</v>
      </c>
      <c r="D520">
        <v>19</v>
      </c>
      <c r="E520">
        <v>1</v>
      </c>
      <c r="F520" t="s">
        <v>16</v>
      </c>
      <c r="G520">
        <v>0.05</v>
      </c>
    </row>
    <row r="521" spans="1:7" x14ac:dyDescent="0.25">
      <c r="A521" s="2">
        <v>42725</v>
      </c>
      <c r="B521">
        <v>3</v>
      </c>
      <c r="C521">
        <v>11</v>
      </c>
      <c r="D521">
        <v>20</v>
      </c>
      <c r="E521">
        <v>2</v>
      </c>
      <c r="F521" t="s">
        <v>16</v>
      </c>
      <c r="G521">
        <v>0.05</v>
      </c>
    </row>
    <row r="522" spans="1:7" x14ac:dyDescent="0.25">
      <c r="A522" s="2">
        <v>42725</v>
      </c>
      <c r="B522">
        <v>3</v>
      </c>
      <c r="C522">
        <v>11</v>
      </c>
      <c r="D522">
        <v>21</v>
      </c>
      <c r="E522">
        <v>2</v>
      </c>
    </row>
    <row r="523" spans="1:7" x14ac:dyDescent="0.25">
      <c r="A523" s="2">
        <v>42725</v>
      </c>
      <c r="B523">
        <v>3</v>
      </c>
      <c r="C523">
        <v>11</v>
      </c>
      <c r="D523">
        <v>22</v>
      </c>
      <c r="E523">
        <v>2</v>
      </c>
    </row>
    <row r="524" spans="1:7" x14ac:dyDescent="0.25">
      <c r="A524" s="2">
        <v>42725</v>
      </c>
      <c r="B524">
        <v>3</v>
      </c>
      <c r="C524">
        <v>11</v>
      </c>
      <c r="D524">
        <v>23</v>
      </c>
      <c r="E524">
        <v>1</v>
      </c>
      <c r="F524" t="s">
        <v>32</v>
      </c>
      <c r="G524">
        <v>0.01</v>
      </c>
    </row>
    <row r="525" spans="1:7" x14ac:dyDescent="0.25">
      <c r="A525" s="2">
        <v>42725</v>
      </c>
      <c r="B525">
        <v>3</v>
      </c>
      <c r="C525">
        <v>11</v>
      </c>
      <c r="D525">
        <v>24</v>
      </c>
      <c r="E525">
        <v>2</v>
      </c>
    </row>
    <row r="526" spans="1:7" x14ac:dyDescent="0.25">
      <c r="A526" s="2">
        <v>42725</v>
      </c>
      <c r="B526">
        <v>3</v>
      </c>
      <c r="C526">
        <v>11</v>
      </c>
      <c r="D526">
        <v>25</v>
      </c>
      <c r="E526">
        <v>2</v>
      </c>
    </row>
    <row r="527" spans="1:7" x14ac:dyDescent="0.25">
      <c r="A527" s="2">
        <v>42725</v>
      </c>
      <c r="B527">
        <v>3</v>
      </c>
      <c r="C527">
        <v>11</v>
      </c>
      <c r="D527">
        <v>26</v>
      </c>
      <c r="E527">
        <v>1</v>
      </c>
    </row>
    <row r="528" spans="1:7" x14ac:dyDescent="0.25">
      <c r="A528" s="2">
        <v>42725</v>
      </c>
      <c r="B528">
        <v>3</v>
      </c>
      <c r="C528">
        <v>11</v>
      </c>
      <c r="D528">
        <v>27</v>
      </c>
      <c r="E528">
        <v>2</v>
      </c>
    </row>
    <row r="529" spans="1:7" x14ac:dyDescent="0.25">
      <c r="A529" s="2">
        <v>42725</v>
      </c>
      <c r="B529">
        <v>3</v>
      </c>
      <c r="C529">
        <v>11</v>
      </c>
      <c r="D529">
        <v>28</v>
      </c>
      <c r="E529">
        <v>1</v>
      </c>
    </row>
    <row r="530" spans="1:7" x14ac:dyDescent="0.25">
      <c r="A530" s="2">
        <v>42725</v>
      </c>
      <c r="B530">
        <v>3</v>
      </c>
      <c r="C530">
        <v>11</v>
      </c>
      <c r="D530">
        <v>29</v>
      </c>
      <c r="E530">
        <v>2</v>
      </c>
    </row>
    <row r="531" spans="1:7" x14ac:dyDescent="0.25">
      <c r="A531" s="2">
        <v>42725</v>
      </c>
      <c r="B531">
        <v>3</v>
      </c>
      <c r="C531">
        <v>11</v>
      </c>
      <c r="D531">
        <v>30</v>
      </c>
      <c r="E531">
        <v>1</v>
      </c>
      <c r="F531" t="s">
        <v>16</v>
      </c>
      <c r="G531">
        <v>0.05</v>
      </c>
    </row>
    <row r="532" spans="1:7" x14ac:dyDescent="0.25">
      <c r="A532" s="2">
        <v>42725</v>
      </c>
      <c r="B532">
        <v>3</v>
      </c>
      <c r="C532">
        <v>11</v>
      </c>
      <c r="D532">
        <v>31</v>
      </c>
      <c r="E532">
        <v>2</v>
      </c>
    </row>
    <row r="533" spans="1:7" x14ac:dyDescent="0.25">
      <c r="A533" s="2">
        <v>42725</v>
      </c>
      <c r="B533">
        <v>3</v>
      </c>
      <c r="C533">
        <v>11</v>
      </c>
      <c r="D533">
        <v>32</v>
      </c>
      <c r="E533">
        <v>2</v>
      </c>
    </row>
    <row r="534" spans="1:7" x14ac:dyDescent="0.25">
      <c r="A534" s="2">
        <v>42725</v>
      </c>
      <c r="B534">
        <v>3</v>
      </c>
      <c r="C534">
        <v>11</v>
      </c>
      <c r="D534">
        <v>33</v>
      </c>
      <c r="E534">
        <v>2</v>
      </c>
    </row>
    <row r="535" spans="1:7" x14ac:dyDescent="0.25">
      <c r="A535" s="2">
        <v>42725</v>
      </c>
      <c r="B535">
        <v>3</v>
      </c>
      <c r="C535">
        <v>11</v>
      </c>
      <c r="D535">
        <v>34</v>
      </c>
      <c r="E535">
        <v>2</v>
      </c>
    </row>
    <row r="536" spans="1:7" x14ac:dyDescent="0.25">
      <c r="A536" s="2">
        <v>42725</v>
      </c>
      <c r="B536">
        <v>3</v>
      </c>
      <c r="C536">
        <v>11</v>
      </c>
      <c r="D536">
        <v>35</v>
      </c>
      <c r="E536">
        <v>2</v>
      </c>
    </row>
    <row r="537" spans="1:7" x14ac:dyDescent="0.25">
      <c r="A537" s="2">
        <v>42725</v>
      </c>
      <c r="B537">
        <v>3</v>
      </c>
      <c r="C537">
        <v>11</v>
      </c>
      <c r="D537">
        <v>36</v>
      </c>
      <c r="E537">
        <v>2</v>
      </c>
      <c r="F537" t="s">
        <v>39</v>
      </c>
      <c r="G537">
        <v>0.05</v>
      </c>
    </row>
    <row r="538" spans="1:7" x14ac:dyDescent="0.25">
      <c r="A538" s="2">
        <v>42725</v>
      </c>
      <c r="B538">
        <v>3</v>
      </c>
      <c r="C538">
        <v>11</v>
      </c>
      <c r="D538">
        <v>37</v>
      </c>
      <c r="E538">
        <v>2</v>
      </c>
    </row>
    <row r="539" spans="1:7" x14ac:dyDescent="0.25">
      <c r="A539" s="2">
        <v>42725</v>
      </c>
      <c r="B539">
        <v>3</v>
      </c>
      <c r="C539">
        <v>11</v>
      </c>
      <c r="D539">
        <v>38</v>
      </c>
      <c r="E539">
        <v>2</v>
      </c>
    </row>
    <row r="540" spans="1:7" x14ac:dyDescent="0.25">
      <c r="A540" s="2">
        <v>42725</v>
      </c>
      <c r="B540">
        <v>3</v>
      </c>
      <c r="C540">
        <v>11</v>
      </c>
      <c r="D540">
        <v>39</v>
      </c>
      <c r="E540">
        <v>1</v>
      </c>
      <c r="F540" t="s">
        <v>16</v>
      </c>
      <c r="G540">
        <v>0.1</v>
      </c>
    </row>
    <row r="541" spans="1:7" x14ac:dyDescent="0.25">
      <c r="A541" s="2">
        <v>42725</v>
      </c>
      <c r="B541">
        <v>3</v>
      </c>
      <c r="C541">
        <v>11</v>
      </c>
      <c r="D541">
        <v>40</v>
      </c>
      <c r="E541">
        <v>1</v>
      </c>
    </row>
    <row r="542" spans="1:7" x14ac:dyDescent="0.25">
      <c r="A542" s="2">
        <v>42725</v>
      </c>
      <c r="B542">
        <v>3</v>
      </c>
      <c r="C542">
        <v>11</v>
      </c>
      <c r="D542">
        <v>41</v>
      </c>
      <c r="E542">
        <v>1</v>
      </c>
    </row>
    <row r="543" spans="1:7" x14ac:dyDescent="0.25">
      <c r="A543" s="2">
        <v>42725</v>
      </c>
      <c r="B543">
        <v>3</v>
      </c>
      <c r="C543">
        <v>11</v>
      </c>
      <c r="D543">
        <v>42</v>
      </c>
      <c r="E543">
        <v>1</v>
      </c>
      <c r="F543" t="s">
        <v>39</v>
      </c>
      <c r="G543">
        <v>0.1</v>
      </c>
    </row>
    <row r="544" spans="1:7" x14ac:dyDescent="0.25">
      <c r="A544" s="2">
        <v>42725</v>
      </c>
      <c r="B544">
        <v>3</v>
      </c>
      <c r="C544">
        <v>11</v>
      </c>
      <c r="D544">
        <v>43</v>
      </c>
      <c r="E544">
        <v>1</v>
      </c>
    </row>
    <row r="545" spans="1:7" x14ac:dyDescent="0.25">
      <c r="A545" s="2">
        <v>42725</v>
      </c>
      <c r="B545">
        <v>3</v>
      </c>
      <c r="C545">
        <v>11</v>
      </c>
      <c r="D545">
        <v>44</v>
      </c>
      <c r="E545">
        <v>1</v>
      </c>
      <c r="F545" t="s">
        <v>16</v>
      </c>
      <c r="G545">
        <v>0.05</v>
      </c>
    </row>
    <row r="546" spans="1:7" x14ac:dyDescent="0.25">
      <c r="A546" s="2">
        <v>42725</v>
      </c>
      <c r="B546">
        <v>3</v>
      </c>
      <c r="C546">
        <v>11</v>
      </c>
      <c r="D546">
        <v>45</v>
      </c>
      <c r="E546">
        <v>1</v>
      </c>
    </row>
    <row r="547" spans="1:7" x14ac:dyDescent="0.25">
      <c r="A547" s="2">
        <v>42725</v>
      </c>
      <c r="B547">
        <v>3</v>
      </c>
      <c r="C547">
        <v>11</v>
      </c>
      <c r="D547">
        <v>46</v>
      </c>
      <c r="E547">
        <v>1</v>
      </c>
      <c r="F547" t="s">
        <v>15</v>
      </c>
    </row>
    <row r="548" spans="1:7" x14ac:dyDescent="0.25">
      <c r="A548" s="2">
        <v>42725</v>
      </c>
      <c r="B548">
        <v>3</v>
      </c>
      <c r="C548">
        <v>11</v>
      </c>
      <c r="D548">
        <v>47</v>
      </c>
      <c r="E548">
        <v>1</v>
      </c>
    </row>
    <row r="549" spans="1:7" x14ac:dyDescent="0.25">
      <c r="A549" s="2">
        <v>42725</v>
      </c>
      <c r="B549">
        <v>3</v>
      </c>
      <c r="C549">
        <v>11</v>
      </c>
      <c r="D549">
        <v>48</v>
      </c>
      <c r="E549">
        <v>1</v>
      </c>
      <c r="F549" t="s">
        <v>16</v>
      </c>
      <c r="G549">
        <v>0.05</v>
      </c>
    </row>
    <row r="550" spans="1:7" x14ac:dyDescent="0.25">
      <c r="A550" s="2">
        <v>42725</v>
      </c>
      <c r="B550">
        <v>3</v>
      </c>
      <c r="C550">
        <v>11</v>
      </c>
      <c r="D550">
        <v>49</v>
      </c>
      <c r="E550">
        <v>1</v>
      </c>
    </row>
    <row r="551" spans="1:7" x14ac:dyDescent="0.25">
      <c r="A551" s="2">
        <v>42725</v>
      </c>
      <c r="B551">
        <v>3</v>
      </c>
      <c r="C551">
        <v>11</v>
      </c>
      <c r="D551">
        <v>50</v>
      </c>
      <c r="E551">
        <v>1</v>
      </c>
    </row>
    <row r="552" spans="1:7" x14ac:dyDescent="0.25">
      <c r="A552" s="2">
        <v>42725</v>
      </c>
      <c r="B552">
        <v>3</v>
      </c>
      <c r="C552">
        <v>12</v>
      </c>
      <c r="D552">
        <v>1</v>
      </c>
      <c r="E552">
        <v>1</v>
      </c>
      <c r="F552" s="5" t="s">
        <v>29</v>
      </c>
      <c r="G552">
        <v>0.3</v>
      </c>
    </row>
    <row r="553" spans="1:7" x14ac:dyDescent="0.25">
      <c r="A553" s="2">
        <v>42725</v>
      </c>
      <c r="B553">
        <v>3</v>
      </c>
      <c r="C553">
        <v>12</v>
      </c>
      <c r="D553">
        <v>2</v>
      </c>
      <c r="E553">
        <v>1</v>
      </c>
    </row>
    <row r="554" spans="1:7" x14ac:dyDescent="0.25">
      <c r="A554" s="2">
        <v>42725</v>
      </c>
      <c r="B554">
        <v>3</v>
      </c>
      <c r="C554">
        <v>12</v>
      </c>
      <c r="D554">
        <v>3</v>
      </c>
      <c r="E554">
        <v>1</v>
      </c>
      <c r="F554" t="s">
        <v>16</v>
      </c>
      <c r="G554">
        <v>0.1</v>
      </c>
    </row>
    <row r="555" spans="1:7" x14ac:dyDescent="0.25">
      <c r="A555" s="2">
        <v>42725</v>
      </c>
      <c r="B555">
        <v>3</v>
      </c>
      <c r="C555">
        <v>12</v>
      </c>
      <c r="D555">
        <v>4</v>
      </c>
      <c r="E555">
        <v>2</v>
      </c>
    </row>
    <row r="556" spans="1:7" x14ac:dyDescent="0.25">
      <c r="A556" s="2">
        <v>42725</v>
      </c>
      <c r="B556">
        <v>3</v>
      </c>
      <c r="C556">
        <v>12</v>
      </c>
      <c r="D556">
        <v>5</v>
      </c>
      <c r="E556">
        <v>2</v>
      </c>
    </row>
    <row r="557" spans="1:7" x14ac:dyDescent="0.25">
      <c r="A557" s="2">
        <v>42725</v>
      </c>
      <c r="B557">
        <v>3</v>
      </c>
      <c r="C557">
        <v>12</v>
      </c>
      <c r="D557">
        <v>6</v>
      </c>
      <c r="E557">
        <v>1</v>
      </c>
      <c r="F557" t="s">
        <v>16</v>
      </c>
      <c r="G557">
        <v>0.1</v>
      </c>
    </row>
    <row r="558" spans="1:7" x14ac:dyDescent="0.25">
      <c r="A558" s="2">
        <v>42725</v>
      </c>
      <c r="B558">
        <v>3</v>
      </c>
      <c r="C558">
        <v>12</v>
      </c>
      <c r="D558">
        <v>7</v>
      </c>
      <c r="E558">
        <v>2</v>
      </c>
    </row>
    <row r="559" spans="1:7" x14ac:dyDescent="0.25">
      <c r="A559" s="2">
        <v>42725</v>
      </c>
      <c r="B559">
        <v>3</v>
      </c>
      <c r="C559">
        <v>12</v>
      </c>
      <c r="D559">
        <v>8</v>
      </c>
      <c r="E559">
        <v>1</v>
      </c>
      <c r="F559" t="s">
        <v>16</v>
      </c>
      <c r="G559">
        <v>0.2</v>
      </c>
    </row>
    <row r="560" spans="1:7" x14ac:dyDescent="0.25">
      <c r="A560" s="2">
        <v>42725</v>
      </c>
      <c r="B560">
        <v>3</v>
      </c>
      <c r="C560">
        <v>12</v>
      </c>
      <c r="D560">
        <v>9</v>
      </c>
      <c r="E560">
        <v>2</v>
      </c>
    </row>
    <row r="561" spans="1:7" x14ac:dyDescent="0.25">
      <c r="A561" s="2">
        <v>42725</v>
      </c>
      <c r="B561">
        <v>3</v>
      </c>
      <c r="C561">
        <v>12</v>
      </c>
      <c r="D561">
        <v>10</v>
      </c>
      <c r="E561">
        <v>2</v>
      </c>
    </row>
    <row r="562" spans="1:7" x14ac:dyDescent="0.25">
      <c r="A562" s="2">
        <v>42725</v>
      </c>
      <c r="B562">
        <v>3</v>
      </c>
      <c r="C562">
        <v>12</v>
      </c>
      <c r="D562">
        <v>11</v>
      </c>
      <c r="E562">
        <v>2</v>
      </c>
    </row>
    <row r="563" spans="1:7" x14ac:dyDescent="0.25">
      <c r="A563" s="2">
        <v>42725</v>
      </c>
      <c r="B563">
        <v>3</v>
      </c>
      <c r="C563">
        <v>12</v>
      </c>
      <c r="D563">
        <v>12</v>
      </c>
      <c r="E563">
        <v>1</v>
      </c>
    </row>
    <row r="564" spans="1:7" x14ac:dyDescent="0.25">
      <c r="A564" s="2">
        <v>42725</v>
      </c>
      <c r="B564">
        <v>3</v>
      </c>
      <c r="C564">
        <v>12</v>
      </c>
      <c r="D564">
        <v>13</v>
      </c>
      <c r="E564">
        <v>1</v>
      </c>
      <c r="F564" t="s">
        <v>51</v>
      </c>
      <c r="G564">
        <v>0.1</v>
      </c>
    </row>
    <row r="565" spans="1:7" x14ac:dyDescent="0.25">
      <c r="A565" s="2">
        <v>42725</v>
      </c>
      <c r="B565">
        <v>3</v>
      </c>
      <c r="C565">
        <v>12</v>
      </c>
      <c r="D565">
        <v>14</v>
      </c>
      <c r="E565">
        <v>1</v>
      </c>
    </row>
    <row r="566" spans="1:7" x14ac:dyDescent="0.25">
      <c r="A566" s="2">
        <v>42725</v>
      </c>
      <c r="B566">
        <v>3</v>
      </c>
      <c r="C566">
        <v>12</v>
      </c>
      <c r="D566">
        <v>15</v>
      </c>
      <c r="E566">
        <v>1</v>
      </c>
      <c r="F566" t="s">
        <v>16</v>
      </c>
      <c r="G566">
        <v>0.05</v>
      </c>
    </row>
    <row r="567" spans="1:7" x14ac:dyDescent="0.25">
      <c r="A567" s="2">
        <v>42725</v>
      </c>
      <c r="B567">
        <v>3</v>
      </c>
      <c r="C567">
        <v>12</v>
      </c>
      <c r="D567">
        <v>16</v>
      </c>
      <c r="E567">
        <v>1</v>
      </c>
      <c r="F567" t="s">
        <v>16</v>
      </c>
      <c r="G567">
        <v>0.3</v>
      </c>
    </row>
    <row r="568" spans="1:7" x14ac:dyDescent="0.25">
      <c r="A568" s="2">
        <v>42725</v>
      </c>
      <c r="B568">
        <v>3</v>
      </c>
      <c r="C568">
        <v>12</v>
      </c>
      <c r="D568">
        <v>17</v>
      </c>
      <c r="E568">
        <v>1</v>
      </c>
    </row>
    <row r="569" spans="1:7" x14ac:dyDescent="0.25">
      <c r="A569" s="2">
        <v>42725</v>
      </c>
      <c r="B569">
        <v>3</v>
      </c>
      <c r="C569">
        <v>12</v>
      </c>
      <c r="D569">
        <v>18</v>
      </c>
      <c r="E569">
        <v>1</v>
      </c>
      <c r="F569" t="s">
        <v>16</v>
      </c>
      <c r="G569">
        <v>0.2</v>
      </c>
    </row>
    <row r="570" spans="1:7" x14ac:dyDescent="0.25">
      <c r="A570" s="2">
        <v>42725</v>
      </c>
      <c r="B570">
        <v>3</v>
      </c>
      <c r="C570">
        <v>12</v>
      </c>
      <c r="D570">
        <v>19</v>
      </c>
      <c r="E570">
        <v>1</v>
      </c>
    </row>
    <row r="571" spans="1:7" x14ac:dyDescent="0.25">
      <c r="A571" s="2">
        <v>42725</v>
      </c>
      <c r="B571">
        <v>3</v>
      </c>
      <c r="C571">
        <v>12</v>
      </c>
      <c r="D571">
        <v>20</v>
      </c>
      <c r="E571">
        <v>1</v>
      </c>
    </row>
    <row r="572" spans="1:7" x14ac:dyDescent="0.25">
      <c r="A572" s="2">
        <v>42725</v>
      </c>
      <c r="B572">
        <v>3</v>
      </c>
      <c r="C572">
        <v>12</v>
      </c>
      <c r="D572">
        <v>21</v>
      </c>
      <c r="E572">
        <v>1</v>
      </c>
      <c r="F572" t="s">
        <v>32</v>
      </c>
      <c r="G572">
        <v>0.01</v>
      </c>
    </row>
    <row r="573" spans="1:7" x14ac:dyDescent="0.25">
      <c r="A573" s="2">
        <v>42725</v>
      </c>
      <c r="B573">
        <v>3</v>
      </c>
      <c r="C573">
        <v>12</v>
      </c>
      <c r="D573">
        <v>22</v>
      </c>
      <c r="E573">
        <v>2</v>
      </c>
    </row>
    <row r="574" spans="1:7" x14ac:dyDescent="0.25">
      <c r="A574" s="2">
        <v>42725</v>
      </c>
      <c r="B574">
        <v>3</v>
      </c>
      <c r="C574">
        <v>12</v>
      </c>
      <c r="D574">
        <v>23</v>
      </c>
      <c r="E574">
        <v>2</v>
      </c>
      <c r="F574" t="s">
        <v>16</v>
      </c>
      <c r="G574">
        <v>0.1</v>
      </c>
    </row>
    <row r="575" spans="1:7" x14ac:dyDescent="0.25">
      <c r="A575" s="2">
        <v>42725</v>
      </c>
      <c r="B575">
        <v>3</v>
      </c>
      <c r="C575">
        <v>12</v>
      </c>
      <c r="D575">
        <v>24</v>
      </c>
      <c r="E575">
        <v>1</v>
      </c>
    </row>
    <row r="576" spans="1:7" x14ac:dyDescent="0.25">
      <c r="A576" s="2">
        <v>42725</v>
      </c>
      <c r="B576">
        <v>3</v>
      </c>
      <c r="C576">
        <v>12</v>
      </c>
      <c r="D576">
        <v>25</v>
      </c>
      <c r="E576">
        <v>1</v>
      </c>
      <c r="F576" t="s">
        <v>16</v>
      </c>
      <c r="G576">
        <v>0.1</v>
      </c>
    </row>
    <row r="577" spans="1:9" x14ac:dyDescent="0.25">
      <c r="A577" s="2">
        <v>42725</v>
      </c>
      <c r="B577">
        <v>3</v>
      </c>
      <c r="C577">
        <v>12</v>
      </c>
      <c r="D577">
        <v>26</v>
      </c>
      <c r="E577">
        <v>1</v>
      </c>
    </row>
    <row r="578" spans="1:9" x14ac:dyDescent="0.25">
      <c r="A578" s="2">
        <v>42725</v>
      </c>
      <c r="B578">
        <v>3</v>
      </c>
      <c r="C578">
        <v>12</v>
      </c>
      <c r="D578">
        <v>27</v>
      </c>
      <c r="E578">
        <v>2</v>
      </c>
      <c r="F578" t="s">
        <v>16</v>
      </c>
      <c r="G578">
        <v>0.2</v>
      </c>
    </row>
    <row r="579" spans="1:9" x14ac:dyDescent="0.25">
      <c r="A579" s="2">
        <v>42725</v>
      </c>
      <c r="B579">
        <v>3</v>
      </c>
      <c r="C579">
        <v>12</v>
      </c>
      <c r="D579">
        <v>28</v>
      </c>
      <c r="E579">
        <v>1</v>
      </c>
    </row>
    <row r="580" spans="1:9" x14ac:dyDescent="0.25">
      <c r="A580" s="2">
        <v>42725</v>
      </c>
      <c r="B580">
        <v>3</v>
      </c>
      <c r="C580">
        <v>12</v>
      </c>
      <c r="D580">
        <v>29</v>
      </c>
      <c r="E580">
        <v>2</v>
      </c>
      <c r="F580" t="s">
        <v>16</v>
      </c>
      <c r="G580">
        <v>0.2</v>
      </c>
      <c r="H580" s="5" t="s">
        <v>29</v>
      </c>
      <c r="I580">
        <v>0.05</v>
      </c>
    </row>
    <row r="581" spans="1:9" x14ac:dyDescent="0.25">
      <c r="A581" s="2">
        <v>42725</v>
      </c>
      <c r="B581">
        <v>3</v>
      </c>
      <c r="C581">
        <v>12</v>
      </c>
      <c r="D581">
        <v>30</v>
      </c>
      <c r="E581">
        <v>2</v>
      </c>
      <c r="F581" t="s">
        <v>16</v>
      </c>
      <c r="G581">
        <v>0.3</v>
      </c>
    </row>
    <row r="582" spans="1:9" x14ac:dyDescent="0.25">
      <c r="A582" s="2">
        <v>42725</v>
      </c>
      <c r="B582">
        <v>3</v>
      </c>
      <c r="C582">
        <v>12</v>
      </c>
      <c r="D582">
        <v>31</v>
      </c>
      <c r="E582">
        <v>1</v>
      </c>
    </row>
    <row r="583" spans="1:9" x14ac:dyDescent="0.25">
      <c r="A583" s="2">
        <v>42725</v>
      </c>
      <c r="B583">
        <v>3</v>
      </c>
      <c r="C583">
        <v>12</v>
      </c>
      <c r="D583">
        <v>32</v>
      </c>
      <c r="E583">
        <v>2</v>
      </c>
    </row>
    <row r="584" spans="1:9" x14ac:dyDescent="0.25">
      <c r="A584" s="2">
        <v>42725</v>
      </c>
      <c r="B584">
        <v>3</v>
      </c>
      <c r="C584">
        <v>12</v>
      </c>
      <c r="D584">
        <v>33</v>
      </c>
      <c r="E584">
        <v>1</v>
      </c>
    </row>
    <row r="585" spans="1:9" x14ac:dyDescent="0.25">
      <c r="A585" s="2">
        <v>42725</v>
      </c>
      <c r="B585">
        <v>3</v>
      </c>
      <c r="C585">
        <v>12</v>
      </c>
      <c r="D585">
        <v>34</v>
      </c>
      <c r="E585">
        <v>1</v>
      </c>
    </row>
    <row r="586" spans="1:9" x14ac:dyDescent="0.25">
      <c r="A586" s="2">
        <v>42725</v>
      </c>
      <c r="B586">
        <v>3</v>
      </c>
      <c r="C586">
        <v>12</v>
      </c>
      <c r="D586">
        <v>35</v>
      </c>
      <c r="E586">
        <v>1</v>
      </c>
      <c r="F586" t="s">
        <v>16</v>
      </c>
      <c r="G586">
        <v>0.1</v>
      </c>
    </row>
    <row r="587" spans="1:9" x14ac:dyDescent="0.25">
      <c r="A587" s="2">
        <v>42725</v>
      </c>
      <c r="B587">
        <v>3</v>
      </c>
      <c r="C587">
        <v>12</v>
      </c>
      <c r="D587">
        <v>36</v>
      </c>
      <c r="E587">
        <v>2</v>
      </c>
    </row>
    <row r="588" spans="1:9" x14ac:dyDescent="0.25">
      <c r="A588" s="2">
        <v>42725</v>
      </c>
      <c r="B588">
        <v>3</v>
      </c>
      <c r="C588">
        <v>12</v>
      </c>
      <c r="D588">
        <v>37</v>
      </c>
      <c r="E588">
        <v>2</v>
      </c>
      <c r="F588" t="s">
        <v>16</v>
      </c>
      <c r="G588">
        <v>0.2</v>
      </c>
    </row>
    <row r="589" spans="1:9" x14ac:dyDescent="0.25">
      <c r="A589" s="2">
        <v>42725</v>
      </c>
      <c r="B589">
        <v>3</v>
      </c>
      <c r="C589">
        <v>12</v>
      </c>
      <c r="D589">
        <v>38</v>
      </c>
      <c r="E589">
        <v>2</v>
      </c>
      <c r="F589" t="s">
        <v>16</v>
      </c>
      <c r="G589">
        <v>0.3</v>
      </c>
    </row>
    <row r="590" spans="1:9" x14ac:dyDescent="0.25">
      <c r="A590" s="2">
        <v>42725</v>
      </c>
      <c r="B590">
        <v>3</v>
      </c>
      <c r="C590">
        <v>12</v>
      </c>
      <c r="D590">
        <v>39</v>
      </c>
      <c r="E590">
        <v>1</v>
      </c>
    </row>
    <row r="591" spans="1:9" x14ac:dyDescent="0.25">
      <c r="A591" s="2">
        <v>42725</v>
      </c>
      <c r="B591">
        <v>3</v>
      </c>
      <c r="C591">
        <v>12</v>
      </c>
      <c r="D591">
        <v>40</v>
      </c>
      <c r="E591">
        <v>2</v>
      </c>
    </row>
    <row r="592" spans="1:9" x14ac:dyDescent="0.25">
      <c r="A592" s="2">
        <v>42725</v>
      </c>
      <c r="B592">
        <v>3</v>
      </c>
      <c r="C592">
        <v>12</v>
      </c>
      <c r="D592">
        <v>41</v>
      </c>
      <c r="E592">
        <v>1</v>
      </c>
      <c r="F592" t="s">
        <v>16</v>
      </c>
      <c r="G592">
        <v>0.2</v>
      </c>
    </row>
    <row r="593" spans="1:7" x14ac:dyDescent="0.25">
      <c r="A593" s="2">
        <v>42725</v>
      </c>
      <c r="B593">
        <v>3</v>
      </c>
      <c r="C593">
        <v>12</v>
      </c>
      <c r="D593">
        <v>42</v>
      </c>
      <c r="E593">
        <v>1</v>
      </c>
      <c r="F593" t="s">
        <v>16</v>
      </c>
      <c r="G593">
        <v>0.05</v>
      </c>
    </row>
    <row r="594" spans="1:7" x14ac:dyDescent="0.25">
      <c r="A594" s="2">
        <v>42725</v>
      </c>
      <c r="B594">
        <v>3</v>
      </c>
      <c r="C594">
        <v>12</v>
      </c>
      <c r="D594">
        <v>43</v>
      </c>
      <c r="E594">
        <v>1</v>
      </c>
      <c r="F594" s="5" t="s">
        <v>52</v>
      </c>
      <c r="G594">
        <v>0.4</v>
      </c>
    </row>
    <row r="595" spans="1:7" x14ac:dyDescent="0.25">
      <c r="A595" s="2">
        <v>42725</v>
      </c>
      <c r="B595">
        <v>3</v>
      </c>
      <c r="C595">
        <v>12</v>
      </c>
      <c r="D595">
        <v>44</v>
      </c>
      <c r="E595">
        <v>1</v>
      </c>
    </row>
    <row r="596" spans="1:7" x14ac:dyDescent="0.25">
      <c r="A596" s="2">
        <v>42725</v>
      </c>
      <c r="B596">
        <v>3</v>
      </c>
      <c r="C596">
        <v>12</v>
      </c>
      <c r="D596">
        <v>45</v>
      </c>
      <c r="E596">
        <v>1</v>
      </c>
    </row>
    <row r="597" spans="1:7" x14ac:dyDescent="0.25">
      <c r="A597" s="2">
        <v>42725</v>
      </c>
      <c r="B597">
        <v>3</v>
      </c>
      <c r="C597">
        <v>12</v>
      </c>
      <c r="D597">
        <v>46</v>
      </c>
      <c r="E597">
        <v>1</v>
      </c>
      <c r="F597" t="s">
        <v>16</v>
      </c>
      <c r="G597">
        <v>0.2</v>
      </c>
    </row>
    <row r="598" spans="1:7" x14ac:dyDescent="0.25">
      <c r="A598" s="2">
        <v>42725</v>
      </c>
      <c r="B598">
        <v>3</v>
      </c>
      <c r="C598">
        <v>12</v>
      </c>
      <c r="D598">
        <v>47</v>
      </c>
      <c r="E598">
        <v>2</v>
      </c>
    </row>
    <row r="599" spans="1:7" x14ac:dyDescent="0.25">
      <c r="A599" s="2">
        <v>42725</v>
      </c>
      <c r="B599">
        <v>3</v>
      </c>
      <c r="C599">
        <v>12</v>
      </c>
      <c r="D599">
        <v>48</v>
      </c>
      <c r="E599">
        <v>1</v>
      </c>
    </row>
    <row r="600" spans="1:7" x14ac:dyDescent="0.25">
      <c r="A600" s="2">
        <v>42725</v>
      </c>
      <c r="B600">
        <v>3</v>
      </c>
      <c r="C600">
        <v>12</v>
      </c>
      <c r="D600">
        <v>49</v>
      </c>
      <c r="E600">
        <v>1</v>
      </c>
      <c r="F600" s="5" t="s">
        <v>52</v>
      </c>
      <c r="G600">
        <v>0.2</v>
      </c>
    </row>
    <row r="601" spans="1:7" x14ac:dyDescent="0.25">
      <c r="A601" s="2">
        <v>42725</v>
      </c>
      <c r="B601">
        <v>3</v>
      </c>
      <c r="C601">
        <v>12</v>
      </c>
      <c r="D601">
        <v>50</v>
      </c>
      <c r="E601">
        <v>1</v>
      </c>
      <c r="F601" t="s">
        <v>16</v>
      </c>
      <c r="G601">
        <v>0.05</v>
      </c>
    </row>
  </sheetData>
  <autoFilter ref="A1:K1">
    <sortState ref="A2:K601">
      <sortCondition ref="C1"/>
    </sortState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23"/>
  <sheetViews>
    <sheetView topLeftCell="X82" zoomScale="70" zoomScaleNormal="70" workbookViewId="0">
      <selection activeCell="Z117" sqref="Z117"/>
    </sheetView>
  </sheetViews>
  <sheetFormatPr defaultRowHeight="15" x14ac:dyDescent="0.25"/>
  <cols>
    <col min="1" max="1" width="10.7109375" bestFit="1" customWidth="1"/>
    <col min="13" max="13" width="10.7109375" bestFit="1" customWidth="1"/>
    <col min="25" max="25" width="10.7109375" bestFit="1" customWidth="1"/>
    <col min="37" max="37" width="10.7109375" bestFit="1" customWidth="1"/>
  </cols>
  <sheetData>
    <row r="1" spans="1:47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63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0</v>
      </c>
      <c r="N1" s="1" t="s">
        <v>1</v>
      </c>
      <c r="O1" s="1" t="s">
        <v>24</v>
      </c>
      <c r="P1" s="1" t="s">
        <v>5</v>
      </c>
      <c r="Q1" s="1" t="s">
        <v>63</v>
      </c>
      <c r="R1" s="1" t="s">
        <v>3</v>
      </c>
      <c r="S1" s="1" t="s">
        <v>4</v>
      </c>
      <c r="T1" s="1" t="s">
        <v>6</v>
      </c>
      <c r="U1" s="1" t="s">
        <v>7</v>
      </c>
      <c r="V1" s="1" t="s">
        <v>8</v>
      </c>
      <c r="W1" s="1" t="s">
        <v>9</v>
      </c>
      <c r="Y1" s="1" t="s">
        <v>0</v>
      </c>
      <c r="Z1" s="1" t="s">
        <v>1</v>
      </c>
      <c r="AA1" s="1" t="s">
        <v>24</v>
      </c>
      <c r="AB1" s="1" t="s">
        <v>5</v>
      </c>
      <c r="AC1" s="1" t="s">
        <v>63</v>
      </c>
      <c r="AD1" s="1" t="s">
        <v>3</v>
      </c>
      <c r="AE1" s="1" t="s">
        <v>4</v>
      </c>
      <c r="AF1" s="1" t="s">
        <v>6</v>
      </c>
      <c r="AG1" s="1" t="s">
        <v>7</v>
      </c>
      <c r="AH1" s="1" t="s">
        <v>8</v>
      </c>
      <c r="AI1" s="1" t="s">
        <v>9</v>
      </c>
      <c r="AK1" s="1" t="s">
        <v>0</v>
      </c>
      <c r="AL1" s="1" t="s">
        <v>1</v>
      </c>
      <c r="AM1" s="1" t="s">
        <v>24</v>
      </c>
      <c r="AN1" s="1" t="s">
        <v>5</v>
      </c>
      <c r="AO1" s="1" t="s">
        <v>63</v>
      </c>
      <c r="AP1" s="1" t="s">
        <v>3</v>
      </c>
      <c r="AQ1" s="1" t="s">
        <v>4</v>
      </c>
      <c r="AR1" s="1" t="s">
        <v>6</v>
      </c>
      <c r="AS1" s="1" t="s">
        <v>7</v>
      </c>
      <c r="AT1" s="1" t="s">
        <v>8</v>
      </c>
      <c r="AU1" s="1" t="s">
        <v>9</v>
      </c>
    </row>
    <row r="2" spans="1:47" x14ac:dyDescent="0.25">
      <c r="A2" s="2">
        <v>42726</v>
      </c>
      <c r="B2">
        <v>1</v>
      </c>
      <c r="C2">
        <v>1</v>
      </c>
      <c r="D2">
        <v>1</v>
      </c>
      <c r="E2">
        <v>1</v>
      </c>
      <c r="F2" t="s">
        <v>26</v>
      </c>
      <c r="G2">
        <v>0.1</v>
      </c>
      <c r="H2" t="s">
        <v>15</v>
      </c>
      <c r="M2" s="2">
        <v>42726</v>
      </c>
      <c r="N2">
        <v>1</v>
      </c>
      <c r="O2">
        <v>2</v>
      </c>
      <c r="P2">
        <v>1</v>
      </c>
      <c r="Q2">
        <v>1</v>
      </c>
      <c r="R2" t="s">
        <v>18</v>
      </c>
      <c r="S2">
        <v>14</v>
      </c>
      <c r="Y2" s="2">
        <v>42726</v>
      </c>
      <c r="Z2">
        <v>1</v>
      </c>
      <c r="AA2">
        <v>3</v>
      </c>
      <c r="AB2">
        <v>1</v>
      </c>
      <c r="AC2">
        <v>2</v>
      </c>
      <c r="AD2" t="s">
        <v>27</v>
      </c>
      <c r="AE2">
        <v>0.1</v>
      </c>
      <c r="AK2" s="2">
        <v>42726</v>
      </c>
      <c r="AL2">
        <v>1</v>
      </c>
      <c r="AM2">
        <v>4</v>
      </c>
      <c r="AN2">
        <v>1</v>
      </c>
      <c r="AO2">
        <v>1</v>
      </c>
    </row>
    <row r="3" spans="1:47" x14ac:dyDescent="0.25">
      <c r="A3" s="2">
        <v>42726</v>
      </c>
      <c r="B3">
        <v>1</v>
      </c>
      <c r="C3">
        <v>1</v>
      </c>
      <c r="D3">
        <v>2</v>
      </c>
      <c r="E3">
        <v>1</v>
      </c>
      <c r="F3" t="s">
        <v>15</v>
      </c>
      <c r="M3" s="2">
        <v>42726</v>
      </c>
      <c r="N3">
        <v>1</v>
      </c>
      <c r="O3">
        <v>2</v>
      </c>
      <c r="P3">
        <v>2</v>
      </c>
      <c r="Q3">
        <v>1</v>
      </c>
      <c r="R3" t="s">
        <v>18</v>
      </c>
      <c r="S3">
        <v>14</v>
      </c>
      <c r="Y3" s="2">
        <v>42726</v>
      </c>
      <c r="Z3">
        <v>1</v>
      </c>
      <c r="AA3">
        <v>3</v>
      </c>
      <c r="AB3">
        <v>2</v>
      </c>
      <c r="AC3">
        <v>2</v>
      </c>
      <c r="AD3" t="s">
        <v>26</v>
      </c>
      <c r="AE3">
        <v>0.2</v>
      </c>
      <c r="AF3" t="s">
        <v>15</v>
      </c>
      <c r="AK3" s="2">
        <v>42726</v>
      </c>
      <c r="AL3">
        <v>1</v>
      </c>
      <c r="AM3">
        <v>4</v>
      </c>
      <c r="AN3">
        <v>2</v>
      </c>
      <c r="AO3">
        <v>1</v>
      </c>
      <c r="AP3" t="s">
        <v>32</v>
      </c>
      <c r="AQ3">
        <v>0.01</v>
      </c>
    </row>
    <row r="4" spans="1:47" x14ac:dyDescent="0.25">
      <c r="A4" s="2">
        <v>42726</v>
      </c>
      <c r="B4">
        <v>1</v>
      </c>
      <c r="C4">
        <v>1</v>
      </c>
      <c r="D4">
        <v>3</v>
      </c>
      <c r="E4">
        <v>1</v>
      </c>
      <c r="F4" t="s">
        <v>15</v>
      </c>
      <c r="M4" s="2">
        <v>42726</v>
      </c>
      <c r="N4">
        <v>1</v>
      </c>
      <c r="O4">
        <v>2</v>
      </c>
      <c r="P4">
        <v>3</v>
      </c>
      <c r="Q4">
        <v>1</v>
      </c>
      <c r="R4" t="s">
        <v>18</v>
      </c>
      <c r="S4">
        <v>16</v>
      </c>
      <c r="Y4" s="2">
        <v>42726</v>
      </c>
      <c r="Z4">
        <v>1</v>
      </c>
      <c r="AA4">
        <v>3</v>
      </c>
      <c r="AB4">
        <v>3</v>
      </c>
      <c r="AC4">
        <v>1</v>
      </c>
      <c r="AK4" s="2">
        <v>42726</v>
      </c>
      <c r="AL4">
        <v>1</v>
      </c>
      <c r="AM4">
        <v>4</v>
      </c>
      <c r="AN4">
        <v>3</v>
      </c>
      <c r="AO4">
        <v>1</v>
      </c>
      <c r="AP4" t="s">
        <v>16</v>
      </c>
      <c r="AQ4">
        <v>0.1</v>
      </c>
    </row>
    <row r="5" spans="1:47" x14ac:dyDescent="0.25">
      <c r="A5" s="2">
        <v>42726</v>
      </c>
      <c r="B5">
        <v>1</v>
      </c>
      <c r="C5">
        <v>1</v>
      </c>
      <c r="D5">
        <v>4</v>
      </c>
      <c r="E5">
        <v>1</v>
      </c>
      <c r="F5" t="s">
        <v>16</v>
      </c>
      <c r="G5">
        <v>0.05</v>
      </c>
      <c r="H5" t="s">
        <v>17</v>
      </c>
      <c r="I5">
        <v>0.2</v>
      </c>
      <c r="J5" t="s">
        <v>18</v>
      </c>
      <c r="K5">
        <v>14</v>
      </c>
      <c r="M5" s="2">
        <v>42726</v>
      </c>
      <c r="N5">
        <v>1</v>
      </c>
      <c r="O5">
        <v>2</v>
      </c>
      <c r="P5">
        <v>4</v>
      </c>
      <c r="Q5">
        <v>1</v>
      </c>
      <c r="R5" t="s">
        <v>15</v>
      </c>
      <c r="Y5" s="2">
        <v>42726</v>
      </c>
      <c r="Z5">
        <v>1</v>
      </c>
      <c r="AA5">
        <v>3</v>
      </c>
      <c r="AB5">
        <v>4</v>
      </c>
      <c r="AC5">
        <v>2</v>
      </c>
      <c r="AK5" s="2">
        <v>42726</v>
      </c>
      <c r="AL5">
        <v>1</v>
      </c>
      <c r="AM5">
        <v>4</v>
      </c>
      <c r="AN5">
        <v>4</v>
      </c>
      <c r="AO5">
        <v>1</v>
      </c>
      <c r="AP5" t="s">
        <v>16</v>
      </c>
      <c r="AQ5">
        <v>0.1</v>
      </c>
    </row>
    <row r="6" spans="1:47" x14ac:dyDescent="0.25">
      <c r="A6" s="2">
        <v>42726</v>
      </c>
      <c r="B6">
        <v>1</v>
      </c>
      <c r="C6">
        <v>1</v>
      </c>
      <c r="D6">
        <v>5</v>
      </c>
      <c r="E6">
        <v>1</v>
      </c>
      <c r="F6" t="s">
        <v>18</v>
      </c>
      <c r="G6">
        <v>10</v>
      </c>
      <c r="M6" s="2">
        <v>42726</v>
      </c>
      <c r="N6">
        <v>1</v>
      </c>
      <c r="O6">
        <v>2</v>
      </c>
      <c r="P6">
        <v>5</v>
      </c>
      <c r="Q6">
        <v>1</v>
      </c>
      <c r="R6" t="s">
        <v>18</v>
      </c>
      <c r="S6">
        <v>16</v>
      </c>
      <c r="Y6" s="2">
        <v>42726</v>
      </c>
      <c r="Z6">
        <v>1</v>
      </c>
      <c r="AA6">
        <v>3</v>
      </c>
      <c r="AB6">
        <v>5</v>
      </c>
      <c r="AC6">
        <v>2</v>
      </c>
      <c r="AK6" s="2">
        <v>42726</v>
      </c>
      <c r="AL6">
        <v>1</v>
      </c>
      <c r="AM6">
        <v>4</v>
      </c>
      <c r="AN6">
        <v>5</v>
      </c>
      <c r="AO6">
        <v>1</v>
      </c>
      <c r="AP6" t="s">
        <v>16</v>
      </c>
      <c r="AQ6">
        <v>0.1</v>
      </c>
    </row>
    <row r="7" spans="1:47" x14ac:dyDescent="0.25">
      <c r="A7" s="2">
        <v>42726</v>
      </c>
      <c r="B7">
        <v>1</v>
      </c>
      <c r="C7">
        <v>1</v>
      </c>
      <c r="D7">
        <v>6</v>
      </c>
      <c r="E7">
        <v>1</v>
      </c>
      <c r="F7" t="s">
        <v>18</v>
      </c>
      <c r="G7">
        <v>10</v>
      </c>
      <c r="M7" s="2">
        <v>42726</v>
      </c>
      <c r="N7">
        <v>1</v>
      </c>
      <c r="O7">
        <v>2</v>
      </c>
      <c r="P7">
        <v>6</v>
      </c>
      <c r="Q7">
        <v>1</v>
      </c>
      <c r="R7" t="s">
        <v>16</v>
      </c>
      <c r="S7">
        <v>0.01</v>
      </c>
      <c r="T7" t="s">
        <v>15</v>
      </c>
      <c r="Y7" s="2">
        <v>42726</v>
      </c>
      <c r="Z7">
        <v>1</v>
      </c>
      <c r="AA7">
        <v>3</v>
      </c>
      <c r="AB7">
        <v>6</v>
      </c>
      <c r="AC7">
        <v>2</v>
      </c>
      <c r="AK7" s="2">
        <v>42726</v>
      </c>
      <c r="AL7">
        <v>1</v>
      </c>
      <c r="AM7">
        <v>4</v>
      </c>
      <c r="AN7">
        <v>6</v>
      </c>
      <c r="AO7">
        <v>1</v>
      </c>
      <c r="AP7" t="s">
        <v>16</v>
      </c>
      <c r="AQ7">
        <v>0.1</v>
      </c>
    </row>
    <row r="8" spans="1:47" x14ac:dyDescent="0.25">
      <c r="A8" s="2">
        <v>42726</v>
      </c>
      <c r="B8">
        <v>1</v>
      </c>
      <c r="C8">
        <v>1</v>
      </c>
      <c r="D8">
        <v>7</v>
      </c>
      <c r="E8">
        <v>1</v>
      </c>
      <c r="F8" t="s">
        <v>19</v>
      </c>
      <c r="G8">
        <v>0.1</v>
      </c>
      <c r="H8" t="s">
        <v>18</v>
      </c>
      <c r="I8">
        <v>10</v>
      </c>
      <c r="M8" s="2">
        <v>42726</v>
      </c>
      <c r="N8">
        <v>1</v>
      </c>
      <c r="O8">
        <v>2</v>
      </c>
      <c r="P8">
        <v>7</v>
      </c>
      <c r="Q8">
        <v>1</v>
      </c>
      <c r="R8" t="s">
        <v>21</v>
      </c>
      <c r="S8">
        <v>8</v>
      </c>
      <c r="Y8" s="2">
        <v>42726</v>
      </c>
      <c r="Z8">
        <v>1</v>
      </c>
      <c r="AA8">
        <v>3</v>
      </c>
      <c r="AB8">
        <v>7</v>
      </c>
      <c r="AC8">
        <v>1</v>
      </c>
      <c r="AK8" s="2">
        <v>42726</v>
      </c>
      <c r="AL8">
        <v>1</v>
      </c>
      <c r="AM8">
        <v>4</v>
      </c>
      <c r="AN8">
        <v>7</v>
      </c>
      <c r="AO8">
        <v>1</v>
      </c>
    </row>
    <row r="9" spans="1:47" x14ac:dyDescent="0.25">
      <c r="A9" s="2">
        <v>42726</v>
      </c>
      <c r="B9">
        <v>1</v>
      </c>
      <c r="C9">
        <v>1</v>
      </c>
      <c r="D9">
        <v>8</v>
      </c>
      <c r="E9">
        <v>1</v>
      </c>
      <c r="F9" t="s">
        <v>16</v>
      </c>
      <c r="G9">
        <v>0.2</v>
      </c>
      <c r="H9" t="s">
        <v>18</v>
      </c>
      <c r="I9">
        <v>14</v>
      </c>
      <c r="M9" s="2">
        <v>42726</v>
      </c>
      <c r="N9">
        <v>1</v>
      </c>
      <c r="O9">
        <v>2</v>
      </c>
      <c r="P9">
        <v>8</v>
      </c>
      <c r="Q9">
        <v>1</v>
      </c>
      <c r="R9" t="s">
        <v>21</v>
      </c>
      <c r="S9">
        <v>8</v>
      </c>
      <c r="Y9" s="2">
        <v>42726</v>
      </c>
      <c r="Z9">
        <v>1</v>
      </c>
      <c r="AA9">
        <v>3</v>
      </c>
      <c r="AB9">
        <v>8</v>
      </c>
      <c r="AC9">
        <v>1</v>
      </c>
      <c r="AD9" t="s">
        <v>26</v>
      </c>
      <c r="AE9">
        <v>0.1</v>
      </c>
      <c r="AF9" t="s">
        <v>26</v>
      </c>
      <c r="AG9">
        <v>0.3</v>
      </c>
      <c r="AK9" s="2">
        <v>42726</v>
      </c>
      <c r="AL9">
        <v>1</v>
      </c>
      <c r="AM9">
        <v>4</v>
      </c>
      <c r="AN9">
        <v>8</v>
      </c>
      <c r="AO9">
        <v>1</v>
      </c>
    </row>
    <row r="10" spans="1:47" x14ac:dyDescent="0.25">
      <c r="A10" s="2">
        <v>42726</v>
      </c>
      <c r="B10">
        <v>1</v>
      </c>
      <c r="C10">
        <v>1</v>
      </c>
      <c r="D10">
        <v>9</v>
      </c>
      <c r="E10">
        <v>1</v>
      </c>
      <c r="F10" t="s">
        <v>17</v>
      </c>
      <c r="G10">
        <v>0.2</v>
      </c>
      <c r="H10" t="s">
        <v>15</v>
      </c>
      <c r="M10" s="2">
        <v>42726</v>
      </c>
      <c r="N10">
        <v>1</v>
      </c>
      <c r="O10">
        <v>2</v>
      </c>
      <c r="P10">
        <v>9</v>
      </c>
      <c r="Q10">
        <v>1</v>
      </c>
      <c r="R10" t="s">
        <v>16</v>
      </c>
      <c r="S10">
        <v>0.05</v>
      </c>
      <c r="T10" t="s">
        <v>21</v>
      </c>
      <c r="U10">
        <v>10</v>
      </c>
      <c r="Y10" s="2">
        <v>42726</v>
      </c>
      <c r="Z10">
        <v>1</v>
      </c>
      <c r="AA10">
        <v>3</v>
      </c>
      <c r="AB10">
        <v>9</v>
      </c>
      <c r="AC10">
        <v>1</v>
      </c>
      <c r="AK10" s="2">
        <v>42726</v>
      </c>
      <c r="AL10">
        <v>1</v>
      </c>
      <c r="AM10">
        <v>4</v>
      </c>
      <c r="AN10">
        <v>9</v>
      </c>
      <c r="AO10">
        <v>1</v>
      </c>
      <c r="AP10" t="s">
        <v>16</v>
      </c>
      <c r="AQ10">
        <v>0.1</v>
      </c>
    </row>
    <row r="11" spans="1:47" x14ac:dyDescent="0.25">
      <c r="A11" s="2">
        <v>42726</v>
      </c>
      <c r="B11">
        <v>1</v>
      </c>
      <c r="C11">
        <v>1</v>
      </c>
      <c r="D11">
        <v>10</v>
      </c>
      <c r="E11">
        <v>1</v>
      </c>
      <c r="F11" t="s">
        <v>15</v>
      </c>
      <c r="M11" s="2">
        <v>42726</v>
      </c>
      <c r="N11">
        <v>1</v>
      </c>
      <c r="O11">
        <v>2</v>
      </c>
      <c r="P11">
        <v>10</v>
      </c>
      <c r="Q11">
        <v>1</v>
      </c>
      <c r="R11" t="s">
        <v>16</v>
      </c>
      <c r="S11">
        <v>0.05</v>
      </c>
      <c r="T11" t="s">
        <v>21</v>
      </c>
      <c r="U11">
        <v>6</v>
      </c>
      <c r="Y11" s="2">
        <v>42726</v>
      </c>
      <c r="Z11">
        <v>1</v>
      </c>
      <c r="AA11">
        <v>3</v>
      </c>
      <c r="AB11">
        <v>10</v>
      </c>
      <c r="AC11">
        <v>1</v>
      </c>
      <c r="AD11" t="s">
        <v>26</v>
      </c>
      <c r="AE11">
        <v>0.1</v>
      </c>
      <c r="AK11" s="2">
        <v>42726</v>
      </c>
      <c r="AL11">
        <v>1</v>
      </c>
      <c r="AM11">
        <v>4</v>
      </c>
      <c r="AN11">
        <v>10</v>
      </c>
      <c r="AO11">
        <v>1</v>
      </c>
    </row>
    <row r="12" spans="1:47" x14ac:dyDescent="0.25">
      <c r="A12" s="2">
        <v>42726</v>
      </c>
      <c r="B12">
        <v>1</v>
      </c>
      <c r="C12">
        <v>1</v>
      </c>
      <c r="D12">
        <v>11</v>
      </c>
      <c r="E12">
        <v>2</v>
      </c>
      <c r="F12" t="s">
        <v>15</v>
      </c>
      <c r="M12" s="2">
        <v>42726</v>
      </c>
      <c r="N12">
        <v>1</v>
      </c>
      <c r="O12">
        <v>2</v>
      </c>
      <c r="P12">
        <v>11</v>
      </c>
      <c r="Q12">
        <v>1</v>
      </c>
      <c r="R12" t="s">
        <v>21</v>
      </c>
      <c r="S12">
        <v>6</v>
      </c>
      <c r="Y12" s="2">
        <v>42726</v>
      </c>
      <c r="Z12">
        <v>1</v>
      </c>
      <c r="AA12">
        <v>3</v>
      </c>
      <c r="AB12">
        <v>11</v>
      </c>
      <c r="AC12">
        <v>1</v>
      </c>
      <c r="AK12" s="2">
        <v>42726</v>
      </c>
      <c r="AL12">
        <v>1</v>
      </c>
      <c r="AM12">
        <v>4</v>
      </c>
      <c r="AN12">
        <v>11</v>
      </c>
      <c r="AO12">
        <v>1</v>
      </c>
    </row>
    <row r="13" spans="1:47" x14ac:dyDescent="0.25">
      <c r="A13" s="2">
        <v>42726</v>
      </c>
      <c r="B13">
        <v>1</v>
      </c>
      <c r="C13">
        <v>1</v>
      </c>
      <c r="D13">
        <v>12</v>
      </c>
      <c r="E13">
        <v>1</v>
      </c>
      <c r="F13" t="s">
        <v>15</v>
      </c>
      <c r="M13" s="2">
        <v>42726</v>
      </c>
      <c r="N13">
        <v>1</v>
      </c>
      <c r="O13">
        <v>2</v>
      </c>
      <c r="P13">
        <v>12</v>
      </c>
      <c r="Q13">
        <v>1</v>
      </c>
      <c r="R13" t="s">
        <v>25</v>
      </c>
      <c r="S13">
        <v>0.1</v>
      </c>
      <c r="T13" t="s">
        <v>21</v>
      </c>
      <c r="U13">
        <v>15</v>
      </c>
      <c r="Y13" s="2">
        <v>42726</v>
      </c>
      <c r="Z13">
        <v>1</v>
      </c>
      <c r="AA13">
        <v>3</v>
      </c>
      <c r="AB13">
        <v>12</v>
      </c>
      <c r="AC13">
        <v>1</v>
      </c>
      <c r="AD13" t="s">
        <v>29</v>
      </c>
      <c r="AE13">
        <v>0.05</v>
      </c>
      <c r="AF13" t="s">
        <v>26</v>
      </c>
      <c r="AG13">
        <v>0.2</v>
      </c>
      <c r="AK13" s="2">
        <v>42726</v>
      </c>
      <c r="AL13">
        <v>1</v>
      </c>
      <c r="AM13">
        <v>4</v>
      </c>
      <c r="AN13">
        <v>12</v>
      </c>
      <c r="AO13">
        <v>1</v>
      </c>
      <c r="AP13" t="s">
        <v>33</v>
      </c>
      <c r="AQ13">
        <v>0.1</v>
      </c>
      <c r="AR13" t="s">
        <v>16</v>
      </c>
      <c r="AS13">
        <v>0.2</v>
      </c>
    </row>
    <row r="14" spans="1:47" x14ac:dyDescent="0.25">
      <c r="A14" s="2">
        <v>42726</v>
      </c>
      <c r="B14">
        <v>1</v>
      </c>
      <c r="C14">
        <v>1</v>
      </c>
      <c r="D14">
        <v>13</v>
      </c>
      <c r="E14">
        <v>2</v>
      </c>
      <c r="F14" t="s">
        <v>15</v>
      </c>
      <c r="M14" s="2">
        <v>42726</v>
      </c>
      <c r="N14">
        <v>1</v>
      </c>
      <c r="O14">
        <v>2</v>
      </c>
      <c r="P14">
        <v>13</v>
      </c>
      <c r="Q14">
        <v>1</v>
      </c>
      <c r="R14" t="s">
        <v>16</v>
      </c>
      <c r="S14">
        <v>0.05</v>
      </c>
      <c r="T14" t="s">
        <v>21</v>
      </c>
      <c r="U14">
        <v>15</v>
      </c>
      <c r="Y14" s="2">
        <v>42726</v>
      </c>
      <c r="Z14">
        <v>1</v>
      </c>
      <c r="AA14">
        <v>3</v>
      </c>
      <c r="AB14">
        <v>13</v>
      </c>
      <c r="AC14">
        <v>1</v>
      </c>
      <c r="AK14" s="2">
        <v>42726</v>
      </c>
      <c r="AL14">
        <v>1</v>
      </c>
      <c r="AM14">
        <v>4</v>
      </c>
      <c r="AN14">
        <v>13</v>
      </c>
      <c r="AO14">
        <v>1</v>
      </c>
      <c r="AP14" t="s">
        <v>32</v>
      </c>
    </row>
    <row r="15" spans="1:47" x14ac:dyDescent="0.25">
      <c r="A15" s="2">
        <v>42726</v>
      </c>
      <c r="B15">
        <v>1</v>
      </c>
      <c r="C15">
        <v>1</v>
      </c>
      <c r="D15">
        <v>14</v>
      </c>
      <c r="E15">
        <v>1</v>
      </c>
      <c r="F15" t="s">
        <v>15</v>
      </c>
      <c r="M15" s="2">
        <v>42726</v>
      </c>
      <c r="N15">
        <v>1</v>
      </c>
      <c r="O15">
        <v>2</v>
      </c>
      <c r="P15">
        <v>14</v>
      </c>
      <c r="Q15">
        <v>1</v>
      </c>
      <c r="R15" t="s">
        <v>14</v>
      </c>
      <c r="S15">
        <v>0.2</v>
      </c>
      <c r="T15" t="s">
        <v>21</v>
      </c>
      <c r="U15">
        <v>15</v>
      </c>
      <c r="Y15" s="2">
        <v>42726</v>
      </c>
      <c r="Z15">
        <v>1</v>
      </c>
      <c r="AA15">
        <v>3</v>
      </c>
      <c r="AB15">
        <v>14</v>
      </c>
      <c r="AC15">
        <v>1</v>
      </c>
      <c r="AD15" t="s">
        <v>16</v>
      </c>
      <c r="AE15">
        <v>0.1</v>
      </c>
      <c r="AF15" t="s">
        <v>26</v>
      </c>
      <c r="AG15">
        <v>0.05</v>
      </c>
      <c r="AK15" s="2">
        <v>42726</v>
      </c>
      <c r="AL15">
        <v>1</v>
      </c>
      <c r="AM15">
        <v>4</v>
      </c>
      <c r="AN15">
        <v>14</v>
      </c>
      <c r="AO15">
        <v>1</v>
      </c>
    </row>
    <row r="16" spans="1:47" x14ac:dyDescent="0.25">
      <c r="A16" s="2">
        <v>42726</v>
      </c>
      <c r="B16">
        <v>1</v>
      </c>
      <c r="C16">
        <v>1</v>
      </c>
      <c r="D16">
        <v>15</v>
      </c>
      <c r="E16">
        <v>1</v>
      </c>
      <c r="F16" t="s">
        <v>15</v>
      </c>
      <c r="M16" s="2">
        <v>42726</v>
      </c>
      <c r="N16">
        <v>1</v>
      </c>
      <c r="O16">
        <v>2</v>
      </c>
      <c r="P16">
        <v>15</v>
      </c>
      <c r="Q16">
        <v>2</v>
      </c>
      <c r="R16" t="s">
        <v>15</v>
      </c>
      <c r="Y16" s="2">
        <v>42726</v>
      </c>
      <c r="Z16">
        <v>1</v>
      </c>
      <c r="AA16">
        <v>3</v>
      </c>
      <c r="AB16">
        <v>15</v>
      </c>
      <c r="AC16">
        <v>1</v>
      </c>
      <c r="AD16" t="s">
        <v>16</v>
      </c>
      <c r="AE16">
        <v>0.05</v>
      </c>
      <c r="AF16" t="s">
        <v>26</v>
      </c>
      <c r="AG16">
        <v>0.1</v>
      </c>
      <c r="AK16" s="2">
        <v>42726</v>
      </c>
      <c r="AL16">
        <v>1</v>
      </c>
      <c r="AM16">
        <v>4</v>
      </c>
      <c r="AN16">
        <v>15</v>
      </c>
      <c r="AO16">
        <v>1</v>
      </c>
    </row>
    <row r="17" spans="1:43" x14ac:dyDescent="0.25">
      <c r="A17" s="2">
        <v>42726</v>
      </c>
      <c r="B17">
        <v>1</v>
      </c>
      <c r="C17">
        <v>1</v>
      </c>
      <c r="D17">
        <v>16</v>
      </c>
      <c r="E17">
        <v>1</v>
      </c>
      <c r="F17" t="s">
        <v>20</v>
      </c>
      <c r="G17">
        <v>0.01</v>
      </c>
      <c r="H17" t="s">
        <v>15</v>
      </c>
      <c r="M17" s="2">
        <v>42726</v>
      </c>
      <c r="N17">
        <v>1</v>
      </c>
      <c r="O17">
        <v>2</v>
      </c>
      <c r="P17">
        <v>16</v>
      </c>
      <c r="Q17">
        <v>2</v>
      </c>
      <c r="R17" t="s">
        <v>15</v>
      </c>
      <c r="Y17" s="2">
        <v>42726</v>
      </c>
      <c r="Z17">
        <v>1</v>
      </c>
      <c r="AA17">
        <v>3</v>
      </c>
      <c r="AB17">
        <v>16</v>
      </c>
      <c r="AC17">
        <v>1</v>
      </c>
      <c r="AD17" t="s">
        <v>26</v>
      </c>
      <c r="AE17">
        <v>0.2</v>
      </c>
      <c r="AF17" t="s">
        <v>26</v>
      </c>
      <c r="AG17">
        <v>0.9</v>
      </c>
      <c r="AK17" s="2">
        <v>42726</v>
      </c>
      <c r="AL17">
        <v>1</v>
      </c>
      <c r="AM17">
        <v>4</v>
      </c>
      <c r="AN17">
        <v>16</v>
      </c>
      <c r="AO17">
        <v>5</v>
      </c>
      <c r="AP17" t="s">
        <v>16</v>
      </c>
      <c r="AQ17">
        <v>0.01</v>
      </c>
    </row>
    <row r="18" spans="1:43" x14ac:dyDescent="0.25">
      <c r="A18" s="2">
        <v>42726</v>
      </c>
      <c r="B18">
        <v>1</v>
      </c>
      <c r="C18">
        <v>1</v>
      </c>
      <c r="D18">
        <v>17</v>
      </c>
      <c r="E18">
        <v>1</v>
      </c>
      <c r="F18" t="s">
        <v>21</v>
      </c>
      <c r="G18">
        <v>5</v>
      </c>
      <c r="M18" s="2">
        <v>42726</v>
      </c>
      <c r="N18">
        <v>1</v>
      </c>
      <c r="O18">
        <v>2</v>
      </c>
      <c r="P18">
        <v>17</v>
      </c>
      <c r="Q18">
        <v>1</v>
      </c>
      <c r="R18" t="s">
        <v>16</v>
      </c>
      <c r="S18">
        <v>0.05</v>
      </c>
      <c r="T18" t="s">
        <v>15</v>
      </c>
      <c r="Y18" s="2">
        <v>42726</v>
      </c>
      <c r="Z18">
        <v>1</v>
      </c>
      <c r="AA18">
        <v>3</v>
      </c>
      <c r="AB18">
        <v>17</v>
      </c>
      <c r="AC18">
        <v>1</v>
      </c>
      <c r="AD18" t="s">
        <v>26</v>
      </c>
      <c r="AE18">
        <v>0.2</v>
      </c>
      <c r="AK18" s="2">
        <v>42726</v>
      </c>
      <c r="AL18">
        <v>1</v>
      </c>
      <c r="AM18">
        <v>4</v>
      </c>
      <c r="AN18">
        <v>17</v>
      </c>
      <c r="AO18">
        <v>1</v>
      </c>
      <c r="AP18" t="s">
        <v>16</v>
      </c>
      <c r="AQ18">
        <v>0.05</v>
      </c>
    </row>
    <row r="19" spans="1:43" x14ac:dyDescent="0.25">
      <c r="A19" s="2">
        <v>42726</v>
      </c>
      <c r="B19">
        <v>1</v>
      </c>
      <c r="C19">
        <v>1</v>
      </c>
      <c r="D19">
        <v>18</v>
      </c>
      <c r="E19">
        <v>1</v>
      </c>
      <c r="F19" t="s">
        <v>21</v>
      </c>
      <c r="G19">
        <v>5</v>
      </c>
      <c r="M19" s="2">
        <v>42726</v>
      </c>
      <c r="N19">
        <v>1</v>
      </c>
      <c r="O19">
        <v>2</v>
      </c>
      <c r="P19">
        <v>18</v>
      </c>
      <c r="Q19">
        <v>2</v>
      </c>
      <c r="R19" t="s">
        <v>15</v>
      </c>
      <c r="Y19" s="2">
        <v>42726</v>
      </c>
      <c r="Z19">
        <v>1</v>
      </c>
      <c r="AA19">
        <v>3</v>
      </c>
      <c r="AB19">
        <v>18</v>
      </c>
      <c r="AC19">
        <v>1</v>
      </c>
      <c r="AD19" t="s">
        <v>26</v>
      </c>
      <c r="AE19">
        <v>0.1</v>
      </c>
      <c r="AF19" t="s">
        <v>26</v>
      </c>
      <c r="AG19">
        <v>0.4</v>
      </c>
      <c r="AK19" s="2">
        <v>42726</v>
      </c>
      <c r="AL19">
        <v>1</v>
      </c>
      <c r="AM19">
        <v>4</v>
      </c>
      <c r="AN19">
        <v>18</v>
      </c>
      <c r="AO19">
        <v>1</v>
      </c>
      <c r="AP19" t="s">
        <v>16</v>
      </c>
      <c r="AQ19">
        <v>0.1</v>
      </c>
    </row>
    <row r="20" spans="1:43" x14ac:dyDescent="0.25">
      <c r="A20" s="2">
        <v>42726</v>
      </c>
      <c r="B20">
        <v>1</v>
      </c>
      <c r="C20">
        <v>1</v>
      </c>
      <c r="D20">
        <v>19</v>
      </c>
      <c r="E20">
        <v>1</v>
      </c>
      <c r="F20" t="s">
        <v>21</v>
      </c>
      <c r="G20">
        <v>8</v>
      </c>
      <c r="M20" s="2">
        <v>42726</v>
      </c>
      <c r="N20">
        <v>1</v>
      </c>
      <c r="O20">
        <v>2</v>
      </c>
      <c r="P20">
        <v>19</v>
      </c>
      <c r="Q20">
        <v>2</v>
      </c>
      <c r="R20" t="s">
        <v>15</v>
      </c>
      <c r="Y20" s="2">
        <v>42726</v>
      </c>
      <c r="Z20">
        <v>1</v>
      </c>
      <c r="AA20">
        <v>3</v>
      </c>
      <c r="AB20">
        <v>19</v>
      </c>
      <c r="AC20">
        <v>1</v>
      </c>
      <c r="AD20" t="s">
        <v>16</v>
      </c>
      <c r="AE20">
        <v>0.1</v>
      </c>
      <c r="AF20" t="s">
        <v>26</v>
      </c>
      <c r="AG20">
        <v>0.4</v>
      </c>
      <c r="AK20" s="2">
        <v>42726</v>
      </c>
      <c r="AL20">
        <v>1</v>
      </c>
      <c r="AM20">
        <v>4</v>
      </c>
      <c r="AN20">
        <v>19</v>
      </c>
      <c r="AO20">
        <v>1</v>
      </c>
      <c r="AP20" t="s">
        <v>16</v>
      </c>
      <c r="AQ20">
        <v>0.05</v>
      </c>
    </row>
    <row r="21" spans="1:43" x14ac:dyDescent="0.25">
      <c r="A21" s="2">
        <v>42726</v>
      </c>
      <c r="B21">
        <v>1</v>
      </c>
      <c r="C21">
        <v>1</v>
      </c>
      <c r="D21">
        <v>20</v>
      </c>
      <c r="E21">
        <v>1</v>
      </c>
      <c r="F21" t="s">
        <v>21</v>
      </c>
      <c r="G21">
        <v>8</v>
      </c>
      <c r="M21" s="2">
        <v>42726</v>
      </c>
      <c r="N21">
        <v>1</v>
      </c>
      <c r="O21">
        <v>2</v>
      </c>
      <c r="P21">
        <v>20</v>
      </c>
      <c r="Q21">
        <v>1</v>
      </c>
      <c r="R21" t="s">
        <v>16</v>
      </c>
      <c r="S21">
        <v>0.01</v>
      </c>
      <c r="T21" t="s">
        <v>14</v>
      </c>
      <c r="U21">
        <v>0.1</v>
      </c>
      <c r="Y21" s="2">
        <v>42726</v>
      </c>
      <c r="Z21">
        <v>1</v>
      </c>
      <c r="AA21">
        <v>3</v>
      </c>
      <c r="AB21">
        <v>20</v>
      </c>
      <c r="AC21">
        <v>1</v>
      </c>
      <c r="AD21" t="s">
        <v>26</v>
      </c>
      <c r="AE21">
        <v>0.1</v>
      </c>
      <c r="AF21" t="s">
        <v>26</v>
      </c>
      <c r="AG21">
        <v>0.3</v>
      </c>
      <c r="AK21" s="2">
        <v>42726</v>
      </c>
      <c r="AL21">
        <v>1</v>
      </c>
      <c r="AM21">
        <v>4</v>
      </c>
      <c r="AN21">
        <v>20</v>
      </c>
      <c r="AO21">
        <v>1</v>
      </c>
    </row>
    <row r="22" spans="1:43" x14ac:dyDescent="0.25">
      <c r="A22" s="2">
        <v>42726</v>
      </c>
      <c r="B22">
        <v>1</v>
      </c>
      <c r="C22">
        <v>1</v>
      </c>
      <c r="D22">
        <v>21</v>
      </c>
      <c r="E22">
        <v>3</v>
      </c>
      <c r="F22" t="s">
        <v>21</v>
      </c>
      <c r="G22">
        <v>2</v>
      </c>
      <c r="M22" s="2">
        <v>42726</v>
      </c>
      <c r="N22">
        <v>1</v>
      </c>
      <c r="O22">
        <v>2</v>
      </c>
      <c r="P22">
        <v>21</v>
      </c>
      <c r="Q22">
        <v>1</v>
      </c>
      <c r="R22" t="s">
        <v>27</v>
      </c>
      <c r="S22">
        <v>0.1</v>
      </c>
      <c r="T22" t="s">
        <v>15</v>
      </c>
      <c r="Y22" s="2">
        <v>42726</v>
      </c>
      <c r="Z22">
        <v>1</v>
      </c>
      <c r="AA22">
        <v>3</v>
      </c>
      <c r="AB22">
        <v>21</v>
      </c>
      <c r="AC22">
        <v>1</v>
      </c>
      <c r="AD22" t="s">
        <v>16</v>
      </c>
      <c r="AE22">
        <v>0.1</v>
      </c>
      <c r="AF22" t="s">
        <v>26</v>
      </c>
      <c r="AG22">
        <v>0.3</v>
      </c>
      <c r="AH22" t="s">
        <v>26</v>
      </c>
      <c r="AI22">
        <v>0.5</v>
      </c>
      <c r="AK22" s="2">
        <v>42726</v>
      </c>
      <c r="AL22">
        <v>1</v>
      </c>
      <c r="AM22">
        <v>4</v>
      </c>
      <c r="AN22">
        <v>21</v>
      </c>
      <c r="AO22">
        <v>1</v>
      </c>
      <c r="AP22" t="s">
        <v>16</v>
      </c>
      <c r="AQ22">
        <v>0.05</v>
      </c>
    </row>
    <row r="23" spans="1:43" x14ac:dyDescent="0.25">
      <c r="A23" s="2">
        <v>42726</v>
      </c>
      <c r="B23">
        <v>1</v>
      </c>
      <c r="C23">
        <v>1</v>
      </c>
      <c r="D23">
        <v>22</v>
      </c>
      <c r="E23">
        <v>1</v>
      </c>
      <c r="F23" t="s">
        <v>21</v>
      </c>
      <c r="G23">
        <v>3</v>
      </c>
      <c r="H23" t="s">
        <v>21</v>
      </c>
      <c r="I23">
        <v>20</v>
      </c>
      <c r="M23" s="2">
        <v>42726</v>
      </c>
      <c r="N23">
        <v>1</v>
      </c>
      <c r="O23">
        <v>2</v>
      </c>
      <c r="P23">
        <v>22</v>
      </c>
      <c r="Q23">
        <v>1</v>
      </c>
      <c r="R23" t="s">
        <v>15</v>
      </c>
      <c r="Y23" s="2">
        <v>42726</v>
      </c>
      <c r="Z23">
        <v>1</v>
      </c>
      <c r="AA23">
        <v>3</v>
      </c>
      <c r="AB23">
        <v>22</v>
      </c>
      <c r="AC23">
        <v>1</v>
      </c>
      <c r="AD23" t="s">
        <v>26</v>
      </c>
      <c r="AE23">
        <v>0.1</v>
      </c>
      <c r="AK23" s="2">
        <v>42726</v>
      </c>
      <c r="AL23">
        <v>1</v>
      </c>
      <c r="AM23">
        <v>4</v>
      </c>
      <c r="AN23">
        <v>22</v>
      </c>
      <c r="AO23">
        <v>1</v>
      </c>
    </row>
    <row r="24" spans="1:43" x14ac:dyDescent="0.25">
      <c r="A24" s="2">
        <v>42726</v>
      </c>
      <c r="B24">
        <v>1</v>
      </c>
      <c r="C24">
        <v>1</v>
      </c>
      <c r="D24">
        <v>23</v>
      </c>
      <c r="E24">
        <v>3</v>
      </c>
      <c r="F24" t="s">
        <v>21</v>
      </c>
      <c r="G24">
        <v>8</v>
      </c>
      <c r="M24" s="2">
        <v>42726</v>
      </c>
      <c r="N24">
        <v>1</v>
      </c>
      <c r="O24">
        <v>2</v>
      </c>
      <c r="P24">
        <v>23</v>
      </c>
      <c r="Q24">
        <v>1</v>
      </c>
      <c r="R24" t="s">
        <v>15</v>
      </c>
      <c r="Y24" s="2">
        <v>42726</v>
      </c>
      <c r="Z24">
        <v>1</v>
      </c>
      <c r="AA24">
        <v>3</v>
      </c>
      <c r="AB24">
        <v>23</v>
      </c>
      <c r="AC24">
        <v>1</v>
      </c>
      <c r="AK24" s="2">
        <v>42726</v>
      </c>
      <c r="AL24">
        <v>1</v>
      </c>
      <c r="AM24">
        <v>4</v>
      </c>
      <c r="AN24">
        <v>23</v>
      </c>
      <c r="AO24">
        <v>1</v>
      </c>
      <c r="AP24" t="s">
        <v>34</v>
      </c>
      <c r="AQ24">
        <v>0.05</v>
      </c>
    </row>
    <row r="25" spans="1:43" x14ac:dyDescent="0.25">
      <c r="A25" s="2">
        <v>42726</v>
      </c>
      <c r="B25">
        <v>1</v>
      </c>
      <c r="C25">
        <v>1</v>
      </c>
      <c r="D25">
        <v>24</v>
      </c>
      <c r="E25">
        <v>3</v>
      </c>
      <c r="F25" t="s">
        <v>21</v>
      </c>
      <c r="G25">
        <v>5</v>
      </c>
      <c r="M25" s="2">
        <v>42726</v>
      </c>
      <c r="N25">
        <v>1</v>
      </c>
      <c r="O25">
        <v>2</v>
      </c>
      <c r="P25">
        <v>24</v>
      </c>
      <c r="Q25">
        <v>2</v>
      </c>
      <c r="R25" t="s">
        <v>15</v>
      </c>
      <c r="Y25" s="2">
        <v>42726</v>
      </c>
      <c r="Z25">
        <v>1</v>
      </c>
      <c r="AA25">
        <v>3</v>
      </c>
      <c r="AB25">
        <v>24</v>
      </c>
      <c r="AC25">
        <v>1</v>
      </c>
      <c r="AD25" t="s">
        <v>26</v>
      </c>
      <c r="AE25">
        <v>0.2</v>
      </c>
      <c r="AF25" t="s">
        <v>26</v>
      </c>
      <c r="AG25">
        <v>0.3</v>
      </c>
      <c r="AK25" s="2">
        <v>42726</v>
      </c>
      <c r="AL25">
        <v>1</v>
      </c>
      <c r="AM25">
        <v>4</v>
      </c>
      <c r="AN25">
        <v>24</v>
      </c>
      <c r="AO25">
        <v>1</v>
      </c>
      <c r="AP25" t="s">
        <v>16</v>
      </c>
      <c r="AQ25">
        <v>0.05</v>
      </c>
    </row>
    <row r="26" spans="1:43" x14ac:dyDescent="0.25">
      <c r="A26" s="2">
        <v>42726</v>
      </c>
      <c r="B26">
        <v>1</v>
      </c>
      <c r="C26">
        <v>1</v>
      </c>
      <c r="D26">
        <v>25</v>
      </c>
      <c r="E26">
        <v>1</v>
      </c>
      <c r="F26" t="s">
        <v>21</v>
      </c>
      <c r="G26">
        <v>10</v>
      </c>
      <c r="M26" s="2">
        <v>42726</v>
      </c>
      <c r="N26">
        <v>1</v>
      </c>
      <c r="O26">
        <v>2</v>
      </c>
      <c r="P26">
        <v>25</v>
      </c>
      <c r="Q26">
        <v>2</v>
      </c>
      <c r="R26" t="s">
        <v>15</v>
      </c>
      <c r="Y26" s="2">
        <v>42726</v>
      </c>
      <c r="Z26">
        <v>1</v>
      </c>
      <c r="AA26">
        <v>3</v>
      </c>
      <c r="AB26">
        <v>25</v>
      </c>
      <c r="AC26">
        <v>1</v>
      </c>
      <c r="AD26" t="s">
        <v>16</v>
      </c>
      <c r="AE26">
        <v>0.1</v>
      </c>
      <c r="AF26" t="s">
        <v>26</v>
      </c>
      <c r="AG26">
        <v>0.4</v>
      </c>
      <c r="AK26" s="2">
        <v>42726</v>
      </c>
      <c r="AL26">
        <v>1</v>
      </c>
      <c r="AM26">
        <v>4</v>
      </c>
      <c r="AN26">
        <v>25</v>
      </c>
      <c r="AO26">
        <v>1</v>
      </c>
    </row>
    <row r="27" spans="1:43" x14ac:dyDescent="0.25">
      <c r="A27" s="2">
        <v>42726</v>
      </c>
      <c r="B27">
        <v>1</v>
      </c>
      <c r="C27">
        <v>1</v>
      </c>
      <c r="D27">
        <v>26</v>
      </c>
      <c r="E27">
        <v>1</v>
      </c>
      <c r="F27" t="s">
        <v>21</v>
      </c>
      <c r="G27">
        <v>15</v>
      </c>
      <c r="M27" s="2">
        <v>42726</v>
      </c>
      <c r="N27">
        <v>1</v>
      </c>
      <c r="O27">
        <v>2</v>
      </c>
      <c r="P27">
        <v>26</v>
      </c>
      <c r="Q27">
        <v>2</v>
      </c>
      <c r="R27" t="s">
        <v>15</v>
      </c>
      <c r="Y27" s="2">
        <v>42726</v>
      </c>
      <c r="Z27">
        <v>1</v>
      </c>
      <c r="AA27">
        <v>3</v>
      </c>
      <c r="AB27">
        <v>26</v>
      </c>
      <c r="AC27">
        <v>1</v>
      </c>
      <c r="AD27" t="s">
        <v>26</v>
      </c>
      <c r="AE27">
        <v>0.2</v>
      </c>
      <c r="AF27" t="s">
        <v>26</v>
      </c>
      <c r="AG27">
        <v>0.5</v>
      </c>
      <c r="AK27" s="2">
        <v>42726</v>
      </c>
      <c r="AL27">
        <v>1</v>
      </c>
      <c r="AM27">
        <v>4</v>
      </c>
      <c r="AN27">
        <v>26</v>
      </c>
      <c r="AO27">
        <v>1</v>
      </c>
      <c r="AP27" t="s">
        <v>16</v>
      </c>
      <c r="AQ27">
        <v>0.1</v>
      </c>
    </row>
    <row r="28" spans="1:43" x14ac:dyDescent="0.25">
      <c r="A28" s="2">
        <v>42726</v>
      </c>
      <c r="B28">
        <v>1</v>
      </c>
      <c r="C28">
        <v>1</v>
      </c>
      <c r="D28">
        <v>27</v>
      </c>
      <c r="E28">
        <v>1</v>
      </c>
      <c r="F28" t="s">
        <v>21</v>
      </c>
      <c r="G28">
        <v>15</v>
      </c>
      <c r="M28" s="2">
        <v>42726</v>
      </c>
      <c r="N28">
        <v>1</v>
      </c>
      <c r="O28">
        <v>2</v>
      </c>
      <c r="P28">
        <v>27</v>
      </c>
      <c r="Q28">
        <v>1</v>
      </c>
      <c r="R28" t="s">
        <v>15</v>
      </c>
      <c r="Y28" s="2">
        <v>42726</v>
      </c>
      <c r="Z28">
        <v>1</v>
      </c>
      <c r="AA28">
        <v>3</v>
      </c>
      <c r="AB28">
        <v>27</v>
      </c>
      <c r="AC28">
        <v>2</v>
      </c>
      <c r="AD28" t="s">
        <v>26</v>
      </c>
      <c r="AE28">
        <v>0.3</v>
      </c>
      <c r="AK28" s="2">
        <v>42726</v>
      </c>
      <c r="AL28">
        <v>1</v>
      </c>
      <c r="AM28">
        <v>4</v>
      </c>
      <c r="AN28">
        <v>27</v>
      </c>
      <c r="AO28">
        <v>1</v>
      </c>
    </row>
    <row r="29" spans="1:43" x14ac:dyDescent="0.25">
      <c r="A29" s="2">
        <v>42726</v>
      </c>
      <c r="B29">
        <v>1</v>
      </c>
      <c r="C29">
        <v>1</v>
      </c>
      <c r="D29">
        <v>28</v>
      </c>
      <c r="E29">
        <v>1</v>
      </c>
      <c r="F29" t="s">
        <v>22</v>
      </c>
      <c r="G29">
        <v>0.2</v>
      </c>
      <c r="H29" t="s">
        <v>18</v>
      </c>
      <c r="I29">
        <v>8</v>
      </c>
      <c r="J29" t="s">
        <v>21</v>
      </c>
      <c r="K29">
        <v>15</v>
      </c>
      <c r="M29" s="2">
        <v>42726</v>
      </c>
      <c r="N29">
        <v>1</v>
      </c>
      <c r="O29">
        <v>2</v>
      </c>
      <c r="P29">
        <v>28</v>
      </c>
      <c r="Q29">
        <v>2</v>
      </c>
      <c r="R29" t="s">
        <v>27</v>
      </c>
      <c r="S29">
        <v>0.05</v>
      </c>
      <c r="T29" t="s">
        <v>15</v>
      </c>
      <c r="Y29" s="2">
        <v>42726</v>
      </c>
      <c r="Z29">
        <v>1</v>
      </c>
      <c r="AA29">
        <v>3</v>
      </c>
      <c r="AB29">
        <v>28</v>
      </c>
      <c r="AC29">
        <v>1</v>
      </c>
      <c r="AD29" t="s">
        <v>26</v>
      </c>
      <c r="AE29">
        <v>0.2</v>
      </c>
      <c r="AF29" t="s">
        <v>26</v>
      </c>
      <c r="AG29">
        <v>0.5</v>
      </c>
      <c r="AK29" s="2">
        <v>42726</v>
      </c>
      <c r="AL29">
        <v>1</v>
      </c>
      <c r="AM29">
        <v>4</v>
      </c>
      <c r="AN29">
        <v>28</v>
      </c>
      <c r="AO29">
        <v>1</v>
      </c>
    </row>
    <row r="30" spans="1:43" x14ac:dyDescent="0.25">
      <c r="A30" s="2">
        <v>42726</v>
      </c>
      <c r="B30">
        <v>1</v>
      </c>
      <c r="C30">
        <v>1</v>
      </c>
      <c r="D30">
        <v>29</v>
      </c>
      <c r="E30">
        <v>1</v>
      </c>
      <c r="F30" t="s">
        <v>16</v>
      </c>
      <c r="G30">
        <v>0.05</v>
      </c>
      <c r="H30" t="s">
        <v>20</v>
      </c>
      <c r="I30">
        <v>0.1</v>
      </c>
      <c r="J30" t="s">
        <v>18</v>
      </c>
      <c r="K30">
        <v>10</v>
      </c>
      <c r="M30" s="2">
        <v>42726</v>
      </c>
      <c r="N30">
        <v>1</v>
      </c>
      <c r="O30">
        <v>2</v>
      </c>
      <c r="P30">
        <v>29</v>
      </c>
      <c r="Q30">
        <v>1</v>
      </c>
      <c r="R30" t="s">
        <v>15</v>
      </c>
      <c r="Y30" s="2">
        <v>42726</v>
      </c>
      <c r="Z30">
        <v>1</v>
      </c>
      <c r="AA30">
        <v>3</v>
      </c>
      <c r="AB30">
        <v>29</v>
      </c>
      <c r="AC30">
        <v>1</v>
      </c>
      <c r="AK30" s="2">
        <v>42726</v>
      </c>
      <c r="AL30">
        <v>1</v>
      </c>
      <c r="AM30">
        <v>4</v>
      </c>
      <c r="AN30">
        <v>29</v>
      </c>
      <c r="AO30">
        <v>1</v>
      </c>
      <c r="AP30" t="s">
        <v>16</v>
      </c>
      <c r="AQ30">
        <v>0.05</v>
      </c>
    </row>
    <row r="31" spans="1:43" x14ac:dyDescent="0.25">
      <c r="A31" s="2">
        <v>42726</v>
      </c>
      <c r="B31">
        <v>1</v>
      </c>
      <c r="C31">
        <v>1</v>
      </c>
      <c r="D31">
        <v>30</v>
      </c>
      <c r="E31">
        <v>2</v>
      </c>
      <c r="F31" t="s">
        <v>18</v>
      </c>
      <c r="G31">
        <v>8</v>
      </c>
      <c r="M31" s="2">
        <v>42726</v>
      </c>
      <c r="N31">
        <v>1</v>
      </c>
      <c r="O31">
        <v>2</v>
      </c>
      <c r="P31">
        <v>30</v>
      </c>
      <c r="Q31">
        <v>1</v>
      </c>
      <c r="R31" t="s">
        <v>15</v>
      </c>
      <c r="Y31" s="2">
        <v>42726</v>
      </c>
      <c r="Z31">
        <v>1</v>
      </c>
      <c r="AA31">
        <v>3</v>
      </c>
      <c r="AB31">
        <v>30</v>
      </c>
      <c r="AC31">
        <v>1</v>
      </c>
      <c r="AD31" t="s">
        <v>29</v>
      </c>
      <c r="AE31">
        <v>0.2</v>
      </c>
      <c r="AF31" t="s">
        <v>26</v>
      </c>
      <c r="AG31">
        <v>0.3</v>
      </c>
      <c r="AK31" s="2">
        <v>42726</v>
      </c>
      <c r="AL31">
        <v>1</v>
      </c>
      <c r="AM31">
        <v>4</v>
      </c>
      <c r="AN31">
        <v>30</v>
      </c>
      <c r="AO31">
        <v>1</v>
      </c>
    </row>
    <row r="32" spans="1:43" x14ac:dyDescent="0.25">
      <c r="A32" s="2">
        <v>42726</v>
      </c>
      <c r="B32">
        <v>1</v>
      </c>
      <c r="C32">
        <v>1</v>
      </c>
      <c r="D32">
        <v>31</v>
      </c>
      <c r="E32">
        <v>2</v>
      </c>
      <c r="F32" t="s">
        <v>18</v>
      </c>
      <c r="G32">
        <v>8</v>
      </c>
      <c r="M32" s="2">
        <v>42726</v>
      </c>
      <c r="N32">
        <v>1</v>
      </c>
      <c r="O32">
        <v>2</v>
      </c>
      <c r="P32">
        <v>31</v>
      </c>
      <c r="Q32">
        <v>1</v>
      </c>
      <c r="R32" t="s">
        <v>18</v>
      </c>
      <c r="S32">
        <v>15</v>
      </c>
      <c r="Y32" s="2">
        <v>42726</v>
      </c>
      <c r="Z32">
        <v>1</v>
      </c>
      <c r="AA32">
        <v>3</v>
      </c>
      <c r="AB32">
        <v>31</v>
      </c>
      <c r="AC32">
        <v>1</v>
      </c>
      <c r="AD32" t="s">
        <v>16</v>
      </c>
      <c r="AE32">
        <v>0.05</v>
      </c>
      <c r="AK32" s="2">
        <v>42726</v>
      </c>
      <c r="AL32">
        <v>1</v>
      </c>
      <c r="AM32">
        <v>4</v>
      </c>
      <c r="AN32">
        <v>31</v>
      </c>
      <c r="AO32">
        <v>1</v>
      </c>
    </row>
    <row r="33" spans="1:43" x14ac:dyDescent="0.25">
      <c r="A33" s="2">
        <v>42726</v>
      </c>
      <c r="B33">
        <v>1</v>
      </c>
      <c r="C33">
        <v>1</v>
      </c>
      <c r="D33">
        <v>32</v>
      </c>
      <c r="E33">
        <v>1</v>
      </c>
      <c r="F33" t="s">
        <v>15</v>
      </c>
      <c r="M33" s="2">
        <v>42726</v>
      </c>
      <c r="N33">
        <v>1</v>
      </c>
      <c r="O33">
        <v>2</v>
      </c>
      <c r="P33">
        <v>32</v>
      </c>
      <c r="Q33">
        <v>1</v>
      </c>
      <c r="R33" t="s">
        <v>26</v>
      </c>
      <c r="S33">
        <v>0.3</v>
      </c>
      <c r="T33" t="s">
        <v>20</v>
      </c>
      <c r="U33">
        <v>0.05</v>
      </c>
      <c r="V33" t="s">
        <v>18</v>
      </c>
      <c r="W33">
        <v>12</v>
      </c>
      <c r="Y33" s="2">
        <v>42726</v>
      </c>
      <c r="Z33">
        <v>1</v>
      </c>
      <c r="AA33">
        <v>3</v>
      </c>
      <c r="AB33">
        <v>32</v>
      </c>
      <c r="AC33">
        <v>1</v>
      </c>
      <c r="AD33" t="s">
        <v>16</v>
      </c>
      <c r="AE33">
        <v>0.2</v>
      </c>
      <c r="AF33" t="s">
        <v>26</v>
      </c>
      <c r="AG33">
        <v>0.4</v>
      </c>
      <c r="AK33" s="2">
        <v>42726</v>
      </c>
      <c r="AL33">
        <v>1</v>
      </c>
      <c r="AM33">
        <v>4</v>
      </c>
      <c r="AN33">
        <v>32</v>
      </c>
      <c r="AO33">
        <v>1</v>
      </c>
      <c r="AP33" t="s">
        <v>16</v>
      </c>
      <c r="AQ33">
        <v>0.05</v>
      </c>
    </row>
    <row r="34" spans="1:43" x14ac:dyDescent="0.25">
      <c r="A34" s="2">
        <v>42726</v>
      </c>
      <c r="B34">
        <v>1</v>
      </c>
      <c r="C34">
        <v>1</v>
      </c>
      <c r="D34">
        <v>33</v>
      </c>
      <c r="E34">
        <v>2</v>
      </c>
      <c r="F34" t="s">
        <v>15</v>
      </c>
      <c r="M34" s="2">
        <v>42726</v>
      </c>
      <c r="N34">
        <v>1</v>
      </c>
      <c r="O34">
        <v>2</v>
      </c>
      <c r="P34">
        <v>33</v>
      </c>
      <c r="Q34">
        <v>1</v>
      </c>
      <c r="R34" t="s">
        <v>18</v>
      </c>
      <c r="S34">
        <v>12</v>
      </c>
      <c r="Y34" s="2">
        <v>42726</v>
      </c>
      <c r="Z34">
        <v>1</v>
      </c>
      <c r="AA34">
        <v>3</v>
      </c>
      <c r="AB34">
        <v>33</v>
      </c>
      <c r="AC34">
        <v>1</v>
      </c>
      <c r="AD34" t="s">
        <v>16</v>
      </c>
      <c r="AE34">
        <v>0.1</v>
      </c>
      <c r="AF34" t="s">
        <v>26</v>
      </c>
      <c r="AG34">
        <v>0.3</v>
      </c>
      <c r="AK34" s="2">
        <v>42726</v>
      </c>
      <c r="AL34">
        <v>1</v>
      </c>
      <c r="AM34">
        <v>4</v>
      </c>
      <c r="AN34">
        <v>33</v>
      </c>
      <c r="AO34">
        <v>1</v>
      </c>
      <c r="AP34" t="s">
        <v>16</v>
      </c>
      <c r="AQ34">
        <v>0.05</v>
      </c>
    </row>
    <row r="35" spans="1:43" x14ac:dyDescent="0.25">
      <c r="A35" s="2">
        <v>42726</v>
      </c>
      <c r="B35">
        <v>1</v>
      </c>
      <c r="C35">
        <v>1</v>
      </c>
      <c r="D35">
        <v>34</v>
      </c>
      <c r="E35">
        <v>1</v>
      </c>
      <c r="F35" t="s">
        <v>15</v>
      </c>
      <c r="M35" s="2">
        <v>42726</v>
      </c>
      <c r="N35">
        <v>1</v>
      </c>
      <c r="O35">
        <v>2</v>
      </c>
      <c r="P35">
        <v>34</v>
      </c>
      <c r="Q35">
        <v>1</v>
      </c>
      <c r="R35" t="s">
        <v>16</v>
      </c>
      <c r="S35">
        <v>0.1</v>
      </c>
      <c r="T35" t="s">
        <v>18</v>
      </c>
      <c r="U35">
        <v>12</v>
      </c>
      <c r="Y35" s="2">
        <v>42726</v>
      </c>
      <c r="Z35">
        <v>1</v>
      </c>
      <c r="AA35">
        <v>3</v>
      </c>
      <c r="AB35">
        <v>34</v>
      </c>
      <c r="AC35">
        <v>1</v>
      </c>
      <c r="AD35" t="s">
        <v>26</v>
      </c>
      <c r="AE35">
        <v>0.2</v>
      </c>
      <c r="AF35" t="s">
        <v>26</v>
      </c>
      <c r="AG35">
        <v>0.4</v>
      </c>
      <c r="AK35" s="2">
        <v>42726</v>
      </c>
      <c r="AL35">
        <v>1</v>
      </c>
      <c r="AM35">
        <v>4</v>
      </c>
      <c r="AN35">
        <v>34</v>
      </c>
      <c r="AO35">
        <v>1</v>
      </c>
      <c r="AP35" t="s">
        <v>16</v>
      </c>
      <c r="AQ35">
        <v>0.05</v>
      </c>
    </row>
    <row r="36" spans="1:43" x14ac:dyDescent="0.25">
      <c r="A36" s="2">
        <v>42726</v>
      </c>
      <c r="B36">
        <v>1</v>
      </c>
      <c r="C36">
        <v>1</v>
      </c>
      <c r="D36">
        <v>35</v>
      </c>
      <c r="E36">
        <v>1</v>
      </c>
      <c r="F36" t="s">
        <v>15</v>
      </c>
      <c r="M36" s="2">
        <v>42726</v>
      </c>
      <c r="N36">
        <v>1</v>
      </c>
      <c r="O36">
        <v>2</v>
      </c>
      <c r="P36">
        <v>35</v>
      </c>
      <c r="Q36">
        <v>2</v>
      </c>
      <c r="R36" t="s">
        <v>18</v>
      </c>
      <c r="S36">
        <v>12</v>
      </c>
      <c r="Y36" s="2">
        <v>42726</v>
      </c>
      <c r="Z36">
        <v>1</v>
      </c>
      <c r="AA36">
        <v>3</v>
      </c>
      <c r="AB36">
        <v>35</v>
      </c>
      <c r="AC36">
        <v>2</v>
      </c>
      <c r="AD36" t="s">
        <v>26</v>
      </c>
      <c r="AE36">
        <v>0.1</v>
      </c>
      <c r="AF36" t="s">
        <v>26</v>
      </c>
      <c r="AG36">
        <v>0.5</v>
      </c>
      <c r="AK36" s="2">
        <v>42726</v>
      </c>
      <c r="AL36">
        <v>1</v>
      </c>
      <c r="AM36">
        <v>4</v>
      </c>
      <c r="AN36">
        <v>35</v>
      </c>
      <c r="AO36">
        <v>1</v>
      </c>
      <c r="AP36" t="s">
        <v>16</v>
      </c>
      <c r="AQ36">
        <v>0.1</v>
      </c>
    </row>
    <row r="37" spans="1:43" x14ac:dyDescent="0.25">
      <c r="A37" s="2">
        <v>42726</v>
      </c>
      <c r="B37">
        <v>1</v>
      </c>
      <c r="C37">
        <v>1</v>
      </c>
      <c r="D37">
        <v>36</v>
      </c>
      <c r="E37">
        <v>1</v>
      </c>
      <c r="F37" t="s">
        <v>18</v>
      </c>
      <c r="G37">
        <v>15</v>
      </c>
      <c r="M37" s="2">
        <v>42726</v>
      </c>
      <c r="N37">
        <v>1</v>
      </c>
      <c r="O37">
        <v>2</v>
      </c>
      <c r="P37">
        <v>36</v>
      </c>
      <c r="Q37">
        <v>1</v>
      </c>
      <c r="R37" t="s">
        <v>18</v>
      </c>
      <c r="S37">
        <v>12</v>
      </c>
      <c r="Y37" s="2">
        <v>42726</v>
      </c>
      <c r="Z37">
        <v>1</v>
      </c>
      <c r="AA37">
        <v>3</v>
      </c>
      <c r="AB37">
        <v>36</v>
      </c>
      <c r="AC37">
        <v>1</v>
      </c>
      <c r="AD37" t="s">
        <v>16</v>
      </c>
      <c r="AE37">
        <v>0.05</v>
      </c>
      <c r="AF37" t="s">
        <v>26</v>
      </c>
      <c r="AG37">
        <v>0.2</v>
      </c>
      <c r="AK37" s="2">
        <v>42726</v>
      </c>
      <c r="AL37">
        <v>1</v>
      </c>
      <c r="AM37">
        <v>4</v>
      </c>
      <c r="AN37">
        <v>36</v>
      </c>
      <c r="AO37">
        <v>1</v>
      </c>
      <c r="AP37" t="s">
        <v>16</v>
      </c>
      <c r="AQ37">
        <v>0.1</v>
      </c>
    </row>
    <row r="38" spans="1:43" x14ac:dyDescent="0.25">
      <c r="A38" s="2">
        <v>42726</v>
      </c>
      <c r="B38">
        <v>1</v>
      </c>
      <c r="C38">
        <v>1</v>
      </c>
      <c r="D38">
        <v>37</v>
      </c>
      <c r="E38">
        <v>1</v>
      </c>
      <c r="F38" t="s">
        <v>15</v>
      </c>
      <c r="M38" s="2">
        <v>42726</v>
      </c>
      <c r="N38">
        <v>1</v>
      </c>
      <c r="O38">
        <v>2</v>
      </c>
      <c r="P38">
        <v>37</v>
      </c>
      <c r="Q38">
        <v>1</v>
      </c>
      <c r="R38" t="s">
        <v>28</v>
      </c>
      <c r="S38">
        <v>0.05</v>
      </c>
      <c r="T38" t="s">
        <v>18</v>
      </c>
      <c r="U38">
        <v>20</v>
      </c>
      <c r="Y38" s="2">
        <v>42726</v>
      </c>
      <c r="Z38">
        <v>1</v>
      </c>
      <c r="AA38">
        <v>3</v>
      </c>
      <c r="AB38">
        <v>37</v>
      </c>
      <c r="AC38">
        <v>1</v>
      </c>
      <c r="AD38" t="s">
        <v>26</v>
      </c>
      <c r="AE38">
        <v>0.1</v>
      </c>
      <c r="AK38" s="2">
        <v>42726</v>
      </c>
      <c r="AL38">
        <v>1</v>
      </c>
      <c r="AM38">
        <v>4</v>
      </c>
      <c r="AN38">
        <v>37</v>
      </c>
      <c r="AO38">
        <v>1</v>
      </c>
      <c r="AP38" t="s">
        <v>16</v>
      </c>
      <c r="AQ38">
        <v>0.1</v>
      </c>
    </row>
    <row r="39" spans="1:43" x14ac:dyDescent="0.25">
      <c r="A39" s="2">
        <v>42726</v>
      </c>
      <c r="B39">
        <v>1</v>
      </c>
      <c r="C39">
        <v>1</v>
      </c>
      <c r="D39">
        <v>38</v>
      </c>
      <c r="E39">
        <v>2</v>
      </c>
      <c r="F39" t="s">
        <v>18</v>
      </c>
      <c r="G39">
        <v>10</v>
      </c>
      <c r="M39" s="2">
        <v>42726</v>
      </c>
      <c r="N39">
        <v>1</v>
      </c>
      <c r="O39">
        <v>2</v>
      </c>
      <c r="P39">
        <v>38</v>
      </c>
      <c r="Q39">
        <v>1</v>
      </c>
      <c r="R39" t="s">
        <v>15</v>
      </c>
      <c r="Y39" s="2">
        <v>42726</v>
      </c>
      <c r="Z39">
        <v>1</v>
      </c>
      <c r="AA39">
        <v>3</v>
      </c>
      <c r="AB39">
        <v>38</v>
      </c>
      <c r="AC39">
        <v>1</v>
      </c>
      <c r="AD39" t="s">
        <v>26</v>
      </c>
      <c r="AE39">
        <v>0.1</v>
      </c>
      <c r="AF39" t="s">
        <v>26</v>
      </c>
      <c r="AG39">
        <v>0.3</v>
      </c>
      <c r="AK39" s="2">
        <v>42726</v>
      </c>
      <c r="AL39">
        <v>1</v>
      </c>
      <c r="AM39">
        <v>4</v>
      </c>
      <c r="AN39">
        <v>38</v>
      </c>
      <c r="AO39">
        <v>1</v>
      </c>
      <c r="AP39" t="s">
        <v>16</v>
      </c>
      <c r="AQ39">
        <v>0.1</v>
      </c>
    </row>
    <row r="40" spans="1:43" x14ac:dyDescent="0.25">
      <c r="A40" s="2">
        <v>42726</v>
      </c>
      <c r="B40">
        <v>1</v>
      </c>
      <c r="C40">
        <v>1</v>
      </c>
      <c r="D40">
        <v>39</v>
      </c>
      <c r="E40">
        <v>2</v>
      </c>
      <c r="F40" t="s">
        <v>18</v>
      </c>
      <c r="G40">
        <v>16</v>
      </c>
      <c r="M40" s="2">
        <v>42726</v>
      </c>
      <c r="N40">
        <v>1</v>
      </c>
      <c r="O40">
        <v>2</v>
      </c>
      <c r="P40">
        <v>39</v>
      </c>
      <c r="Q40">
        <v>1</v>
      </c>
      <c r="R40" t="s">
        <v>15</v>
      </c>
      <c r="Y40" s="2">
        <v>42726</v>
      </c>
      <c r="Z40">
        <v>1</v>
      </c>
      <c r="AA40">
        <v>3</v>
      </c>
      <c r="AB40">
        <v>39</v>
      </c>
      <c r="AC40">
        <v>1</v>
      </c>
      <c r="AD40" t="s">
        <v>29</v>
      </c>
      <c r="AE40">
        <v>0.05</v>
      </c>
      <c r="AF40" t="s">
        <v>26</v>
      </c>
      <c r="AG40">
        <v>0.1</v>
      </c>
      <c r="AK40" s="2">
        <v>42726</v>
      </c>
      <c r="AL40">
        <v>1</v>
      </c>
      <c r="AM40">
        <v>4</v>
      </c>
      <c r="AN40">
        <v>39</v>
      </c>
      <c r="AO40">
        <v>1</v>
      </c>
      <c r="AP40" t="s">
        <v>16</v>
      </c>
      <c r="AQ40">
        <v>0.1</v>
      </c>
    </row>
    <row r="41" spans="1:43" x14ac:dyDescent="0.25">
      <c r="A41" s="2">
        <v>42726</v>
      </c>
      <c r="B41">
        <v>1</v>
      </c>
      <c r="C41">
        <v>1</v>
      </c>
      <c r="D41">
        <v>40</v>
      </c>
      <c r="E41">
        <v>2</v>
      </c>
      <c r="F41" t="s">
        <v>18</v>
      </c>
      <c r="G41">
        <v>12</v>
      </c>
      <c r="M41" s="2">
        <v>42726</v>
      </c>
      <c r="N41">
        <v>1</v>
      </c>
      <c r="O41">
        <v>2</v>
      </c>
      <c r="P41">
        <v>40</v>
      </c>
      <c r="Q41">
        <v>2</v>
      </c>
      <c r="R41" t="s">
        <v>15</v>
      </c>
      <c r="Y41" s="2">
        <v>42726</v>
      </c>
      <c r="Z41">
        <v>1</v>
      </c>
      <c r="AA41">
        <v>3</v>
      </c>
      <c r="AB41">
        <v>40</v>
      </c>
      <c r="AC41">
        <v>1</v>
      </c>
      <c r="AD41" t="s">
        <v>16</v>
      </c>
      <c r="AE41">
        <v>0.05</v>
      </c>
      <c r="AF41" t="s">
        <v>26</v>
      </c>
      <c r="AG41">
        <v>0.2</v>
      </c>
      <c r="AK41" s="2">
        <v>42726</v>
      </c>
      <c r="AL41">
        <v>1</v>
      </c>
      <c r="AM41">
        <v>4</v>
      </c>
      <c r="AN41">
        <v>40</v>
      </c>
      <c r="AO41">
        <v>1</v>
      </c>
      <c r="AP41" t="s">
        <v>16</v>
      </c>
      <c r="AQ41">
        <v>0.05</v>
      </c>
    </row>
    <row r="42" spans="1:43" x14ac:dyDescent="0.25">
      <c r="A42" s="2">
        <v>42726</v>
      </c>
      <c r="B42">
        <v>1</v>
      </c>
      <c r="C42">
        <v>1</v>
      </c>
      <c r="D42">
        <v>41</v>
      </c>
      <c r="E42">
        <v>1</v>
      </c>
      <c r="F42" t="s">
        <v>23</v>
      </c>
      <c r="G42">
        <v>0.05</v>
      </c>
      <c r="H42" t="s">
        <v>18</v>
      </c>
      <c r="I42">
        <v>14</v>
      </c>
      <c r="M42" s="2">
        <v>42726</v>
      </c>
      <c r="N42">
        <v>1</v>
      </c>
      <c r="O42">
        <v>2</v>
      </c>
      <c r="P42">
        <v>41</v>
      </c>
      <c r="Q42">
        <v>2</v>
      </c>
      <c r="R42" t="s">
        <v>15</v>
      </c>
      <c r="Y42" s="2">
        <v>42726</v>
      </c>
      <c r="Z42">
        <v>1</v>
      </c>
      <c r="AA42">
        <v>3</v>
      </c>
      <c r="AB42">
        <v>41</v>
      </c>
      <c r="AC42">
        <v>1</v>
      </c>
      <c r="AD42" t="s">
        <v>26</v>
      </c>
      <c r="AE42">
        <v>0.05</v>
      </c>
      <c r="AK42" s="2">
        <v>42726</v>
      </c>
      <c r="AL42">
        <v>1</v>
      </c>
      <c r="AM42">
        <v>4</v>
      </c>
      <c r="AN42">
        <v>41</v>
      </c>
      <c r="AO42">
        <v>1</v>
      </c>
      <c r="AP42" t="s">
        <v>16</v>
      </c>
      <c r="AQ42">
        <v>0.1</v>
      </c>
    </row>
    <row r="43" spans="1:43" x14ac:dyDescent="0.25">
      <c r="A43" s="2">
        <v>42726</v>
      </c>
      <c r="B43">
        <v>1</v>
      </c>
      <c r="C43">
        <v>1</v>
      </c>
      <c r="D43">
        <v>42</v>
      </c>
      <c r="E43">
        <v>1</v>
      </c>
      <c r="F43" t="s">
        <v>16</v>
      </c>
      <c r="G43">
        <v>0.1</v>
      </c>
      <c r="H43" t="s">
        <v>20</v>
      </c>
      <c r="I43">
        <v>0.1</v>
      </c>
      <c r="J43" t="s">
        <v>18</v>
      </c>
      <c r="K43">
        <v>15</v>
      </c>
      <c r="M43" s="2">
        <v>42726</v>
      </c>
      <c r="N43">
        <v>1</v>
      </c>
      <c r="O43">
        <v>2</v>
      </c>
      <c r="P43">
        <v>42</v>
      </c>
      <c r="Q43">
        <v>1</v>
      </c>
      <c r="R43" t="s">
        <v>16</v>
      </c>
      <c r="S43">
        <v>0.1</v>
      </c>
      <c r="T43" t="s">
        <v>15</v>
      </c>
      <c r="Y43" s="2">
        <v>42726</v>
      </c>
      <c r="Z43">
        <v>1</v>
      </c>
      <c r="AA43">
        <v>3</v>
      </c>
      <c r="AB43">
        <v>42</v>
      </c>
      <c r="AC43">
        <v>1</v>
      </c>
      <c r="AD43" t="s">
        <v>16</v>
      </c>
      <c r="AE43">
        <v>0.05</v>
      </c>
      <c r="AK43" s="2">
        <v>42726</v>
      </c>
      <c r="AL43">
        <v>1</v>
      </c>
      <c r="AM43">
        <v>4</v>
      </c>
      <c r="AN43">
        <v>42</v>
      </c>
      <c r="AO43">
        <v>1</v>
      </c>
      <c r="AP43" t="s">
        <v>16</v>
      </c>
      <c r="AQ43">
        <v>0.05</v>
      </c>
    </row>
    <row r="44" spans="1:43" x14ac:dyDescent="0.25">
      <c r="A44" s="2">
        <v>42726</v>
      </c>
      <c r="B44">
        <v>1</v>
      </c>
      <c r="C44">
        <v>1</v>
      </c>
      <c r="D44">
        <v>43</v>
      </c>
      <c r="E44">
        <v>3</v>
      </c>
      <c r="F44" t="s">
        <v>18</v>
      </c>
      <c r="G44">
        <v>15</v>
      </c>
      <c r="M44" s="2">
        <v>42726</v>
      </c>
      <c r="N44">
        <v>1</v>
      </c>
      <c r="O44">
        <v>2</v>
      </c>
      <c r="P44">
        <v>43</v>
      </c>
      <c r="Q44">
        <v>1</v>
      </c>
      <c r="R44" t="s">
        <v>15</v>
      </c>
      <c r="Y44" s="2">
        <v>42726</v>
      </c>
      <c r="Z44">
        <v>1</v>
      </c>
      <c r="AA44">
        <v>3</v>
      </c>
      <c r="AB44">
        <v>43</v>
      </c>
      <c r="AC44">
        <v>1</v>
      </c>
      <c r="AD44" t="s">
        <v>16</v>
      </c>
      <c r="AE44">
        <v>0.01</v>
      </c>
      <c r="AF44" t="s">
        <v>26</v>
      </c>
      <c r="AG44">
        <v>0.05</v>
      </c>
      <c r="AH44" t="s">
        <v>26</v>
      </c>
      <c r="AI44">
        <v>0.6</v>
      </c>
      <c r="AK44" s="2">
        <v>42726</v>
      </c>
      <c r="AL44">
        <v>1</v>
      </c>
      <c r="AM44">
        <v>4</v>
      </c>
      <c r="AN44">
        <v>43</v>
      </c>
      <c r="AO44">
        <v>1</v>
      </c>
    </row>
    <row r="45" spans="1:43" x14ac:dyDescent="0.25">
      <c r="A45" s="2">
        <v>42726</v>
      </c>
      <c r="B45">
        <v>1</v>
      </c>
      <c r="C45">
        <v>1</v>
      </c>
      <c r="D45">
        <v>44</v>
      </c>
      <c r="E45">
        <v>1</v>
      </c>
      <c r="F45" t="s">
        <v>15</v>
      </c>
      <c r="M45" s="2">
        <v>42726</v>
      </c>
      <c r="N45">
        <v>1</v>
      </c>
      <c r="O45">
        <v>2</v>
      </c>
      <c r="P45">
        <v>44</v>
      </c>
      <c r="Q45">
        <v>1</v>
      </c>
      <c r="R45" t="s">
        <v>29</v>
      </c>
      <c r="S45">
        <v>0.05</v>
      </c>
      <c r="T45" t="s">
        <v>15</v>
      </c>
      <c r="Y45" s="2">
        <v>42726</v>
      </c>
      <c r="Z45">
        <v>1</v>
      </c>
      <c r="AA45">
        <v>3</v>
      </c>
      <c r="AB45">
        <v>44</v>
      </c>
      <c r="AC45">
        <v>1</v>
      </c>
      <c r="AK45" s="2">
        <v>42726</v>
      </c>
      <c r="AL45">
        <v>1</v>
      </c>
      <c r="AM45">
        <v>4</v>
      </c>
      <c r="AN45">
        <v>44</v>
      </c>
      <c r="AO45">
        <v>1</v>
      </c>
      <c r="AP45" t="s">
        <v>16</v>
      </c>
      <c r="AQ45">
        <v>0.05</v>
      </c>
    </row>
    <row r="46" spans="1:43" x14ac:dyDescent="0.25">
      <c r="A46" s="2">
        <v>42726</v>
      </c>
      <c r="B46">
        <v>1</v>
      </c>
      <c r="C46">
        <v>1</v>
      </c>
      <c r="D46">
        <v>45</v>
      </c>
      <c r="E46">
        <v>1</v>
      </c>
      <c r="F46" t="s">
        <v>15</v>
      </c>
      <c r="M46" s="2">
        <v>42726</v>
      </c>
      <c r="N46">
        <v>1</v>
      </c>
      <c r="O46">
        <v>2</v>
      </c>
      <c r="P46">
        <v>45</v>
      </c>
      <c r="Q46">
        <v>1</v>
      </c>
      <c r="R46" t="s">
        <v>28</v>
      </c>
      <c r="S46">
        <v>0.05</v>
      </c>
      <c r="T46" t="s">
        <v>15</v>
      </c>
      <c r="Y46" s="2">
        <v>42726</v>
      </c>
      <c r="Z46">
        <v>1</v>
      </c>
      <c r="AA46">
        <v>3</v>
      </c>
      <c r="AB46">
        <v>45</v>
      </c>
      <c r="AC46">
        <v>1</v>
      </c>
      <c r="AD46" t="s">
        <v>26</v>
      </c>
      <c r="AE46">
        <v>0.2</v>
      </c>
      <c r="AF46" t="s">
        <v>16</v>
      </c>
      <c r="AG46">
        <v>0.2</v>
      </c>
      <c r="AK46" s="2">
        <v>42726</v>
      </c>
      <c r="AL46">
        <v>1</v>
      </c>
      <c r="AM46">
        <v>4</v>
      </c>
      <c r="AN46">
        <v>45</v>
      </c>
      <c r="AO46">
        <v>1</v>
      </c>
    </row>
    <row r="47" spans="1:43" x14ac:dyDescent="0.25">
      <c r="A47" s="2">
        <v>42726</v>
      </c>
      <c r="B47">
        <v>1</v>
      </c>
      <c r="C47">
        <v>1</v>
      </c>
      <c r="D47">
        <v>46</v>
      </c>
      <c r="E47">
        <v>2</v>
      </c>
      <c r="F47" t="s">
        <v>15</v>
      </c>
      <c r="M47" s="2">
        <v>42726</v>
      </c>
      <c r="N47">
        <v>1</v>
      </c>
      <c r="O47">
        <v>2</v>
      </c>
      <c r="P47">
        <v>46</v>
      </c>
      <c r="Q47">
        <v>1</v>
      </c>
      <c r="R47" t="s">
        <v>28</v>
      </c>
      <c r="S47">
        <v>0.05</v>
      </c>
      <c r="T47" t="s">
        <v>15</v>
      </c>
      <c r="Y47" s="2">
        <v>42726</v>
      </c>
      <c r="Z47">
        <v>1</v>
      </c>
      <c r="AA47">
        <v>3</v>
      </c>
      <c r="AB47">
        <v>46</v>
      </c>
      <c r="AC47">
        <v>4</v>
      </c>
      <c r="AD47" t="s">
        <v>16</v>
      </c>
      <c r="AE47">
        <v>0.05</v>
      </c>
      <c r="AK47" s="2">
        <v>42726</v>
      </c>
      <c r="AL47">
        <v>1</v>
      </c>
      <c r="AM47">
        <v>4</v>
      </c>
      <c r="AN47">
        <v>46</v>
      </c>
      <c r="AO47">
        <v>1</v>
      </c>
    </row>
    <row r="48" spans="1:43" x14ac:dyDescent="0.25">
      <c r="A48" s="2">
        <v>42726</v>
      </c>
      <c r="B48">
        <v>1</v>
      </c>
      <c r="C48">
        <v>1</v>
      </c>
      <c r="D48">
        <v>47</v>
      </c>
      <c r="E48">
        <v>2</v>
      </c>
      <c r="F48" t="s">
        <v>20</v>
      </c>
      <c r="G48">
        <v>0.05</v>
      </c>
      <c r="H48" t="s">
        <v>15</v>
      </c>
      <c r="M48" s="2">
        <v>42726</v>
      </c>
      <c r="N48">
        <v>1</v>
      </c>
      <c r="O48">
        <v>2</v>
      </c>
      <c r="P48">
        <v>47</v>
      </c>
      <c r="Q48">
        <v>2</v>
      </c>
      <c r="R48" t="s">
        <v>15</v>
      </c>
      <c r="Y48" s="2">
        <v>42726</v>
      </c>
      <c r="Z48">
        <v>1</v>
      </c>
      <c r="AA48">
        <v>3</v>
      </c>
      <c r="AB48">
        <v>47</v>
      </c>
      <c r="AC48">
        <v>1</v>
      </c>
      <c r="AD48" t="s">
        <v>16</v>
      </c>
      <c r="AE48">
        <v>0.05</v>
      </c>
      <c r="AK48" s="2">
        <v>42726</v>
      </c>
      <c r="AL48">
        <v>1</v>
      </c>
      <c r="AM48">
        <v>4</v>
      </c>
      <c r="AN48">
        <v>47</v>
      </c>
      <c r="AO48">
        <v>1</v>
      </c>
    </row>
    <row r="49" spans="1:41" x14ac:dyDescent="0.25">
      <c r="A49" s="2">
        <v>42726</v>
      </c>
      <c r="B49">
        <v>1</v>
      </c>
      <c r="C49">
        <v>1</v>
      </c>
      <c r="D49">
        <v>48</v>
      </c>
      <c r="E49">
        <v>1</v>
      </c>
      <c r="F49" t="s">
        <v>15</v>
      </c>
      <c r="M49" s="2">
        <v>42726</v>
      </c>
      <c r="N49">
        <v>1</v>
      </c>
      <c r="O49">
        <v>2</v>
      </c>
      <c r="P49">
        <v>48</v>
      </c>
      <c r="Q49">
        <v>2</v>
      </c>
      <c r="R49" t="s">
        <v>15</v>
      </c>
      <c r="Y49" s="2">
        <v>42726</v>
      </c>
      <c r="Z49">
        <v>1</v>
      </c>
      <c r="AA49">
        <v>3</v>
      </c>
      <c r="AB49">
        <v>48</v>
      </c>
      <c r="AC49">
        <v>2</v>
      </c>
      <c r="AK49" s="2">
        <v>42726</v>
      </c>
      <c r="AL49">
        <v>1</v>
      </c>
      <c r="AM49">
        <v>4</v>
      </c>
      <c r="AN49">
        <v>48</v>
      </c>
      <c r="AO49">
        <v>1</v>
      </c>
    </row>
    <row r="50" spans="1:41" x14ac:dyDescent="0.25">
      <c r="A50" s="2">
        <v>42726</v>
      </c>
      <c r="B50">
        <v>1</v>
      </c>
      <c r="C50">
        <v>1</v>
      </c>
      <c r="D50">
        <v>49</v>
      </c>
      <c r="E50">
        <v>1</v>
      </c>
      <c r="F50" t="s">
        <v>15</v>
      </c>
      <c r="M50" s="2">
        <v>42726</v>
      </c>
      <c r="N50">
        <v>1</v>
      </c>
      <c r="O50">
        <v>2</v>
      </c>
      <c r="P50">
        <v>49</v>
      </c>
      <c r="Q50">
        <v>2</v>
      </c>
      <c r="R50" t="s">
        <v>15</v>
      </c>
      <c r="Y50" s="2">
        <v>42726</v>
      </c>
      <c r="Z50">
        <v>1</v>
      </c>
      <c r="AA50">
        <v>3</v>
      </c>
      <c r="AB50">
        <v>49</v>
      </c>
      <c r="AC50">
        <v>1</v>
      </c>
      <c r="AD50" t="s">
        <v>16</v>
      </c>
      <c r="AE50">
        <v>0.05</v>
      </c>
      <c r="AF50" t="s">
        <v>26</v>
      </c>
      <c r="AG50">
        <v>0.3</v>
      </c>
      <c r="AK50" s="2">
        <v>42726</v>
      </c>
      <c r="AL50">
        <v>1</v>
      </c>
      <c r="AM50">
        <v>4</v>
      </c>
      <c r="AN50">
        <v>49</v>
      </c>
      <c r="AO50">
        <v>1</v>
      </c>
    </row>
    <row r="51" spans="1:41" x14ac:dyDescent="0.25">
      <c r="A51" s="2">
        <v>42726</v>
      </c>
      <c r="B51">
        <v>1</v>
      </c>
      <c r="C51">
        <v>1</v>
      </c>
      <c r="D51">
        <v>50</v>
      </c>
      <c r="E51">
        <v>1</v>
      </c>
      <c r="F51" t="s">
        <v>18</v>
      </c>
      <c r="G51">
        <v>8</v>
      </c>
      <c r="M51" s="2">
        <v>42726</v>
      </c>
      <c r="N51">
        <v>1</v>
      </c>
      <c r="O51">
        <v>2</v>
      </c>
      <c r="P51">
        <v>50</v>
      </c>
      <c r="Q51">
        <v>2</v>
      </c>
      <c r="R51" t="s">
        <v>15</v>
      </c>
      <c r="Y51" s="2">
        <v>42726</v>
      </c>
      <c r="Z51">
        <v>1</v>
      </c>
      <c r="AA51">
        <v>3</v>
      </c>
      <c r="AB51">
        <v>50</v>
      </c>
      <c r="AC51">
        <v>1</v>
      </c>
      <c r="AD51" t="s">
        <v>16</v>
      </c>
      <c r="AE51">
        <v>0.1</v>
      </c>
      <c r="AF51" t="s">
        <v>26</v>
      </c>
      <c r="AG51">
        <v>0.3</v>
      </c>
      <c r="AH51" t="s">
        <v>26</v>
      </c>
      <c r="AI51">
        <v>0.6</v>
      </c>
      <c r="AK51" s="2">
        <v>42726</v>
      </c>
      <c r="AL51">
        <v>1</v>
      </c>
      <c r="AM51">
        <v>4</v>
      </c>
      <c r="AN51">
        <v>50</v>
      </c>
      <c r="AO51">
        <v>1</v>
      </c>
    </row>
    <row r="53" spans="1:41" x14ac:dyDescent="0.25">
      <c r="B53" t="s">
        <v>76</v>
      </c>
      <c r="C53">
        <v>14</v>
      </c>
      <c r="N53" t="s">
        <v>76</v>
      </c>
      <c r="O53">
        <v>19</v>
      </c>
      <c r="AA53" t="s">
        <v>76</v>
      </c>
      <c r="AB53">
        <v>63</v>
      </c>
      <c r="AL53" t="s">
        <v>76</v>
      </c>
      <c r="AM53">
        <v>29</v>
      </c>
    </row>
    <row r="54" spans="1:41" x14ac:dyDescent="0.25">
      <c r="B54" t="s">
        <v>77</v>
      </c>
      <c r="C54">
        <v>1</v>
      </c>
      <c r="N54" t="s">
        <v>77</v>
      </c>
      <c r="O54">
        <v>0</v>
      </c>
      <c r="AA54" t="s">
        <v>77</v>
      </c>
      <c r="AB54">
        <v>2</v>
      </c>
      <c r="AL54" t="s">
        <v>77</v>
      </c>
      <c r="AM54">
        <v>0</v>
      </c>
    </row>
    <row r="55" spans="1:41" x14ac:dyDescent="0.25">
      <c r="B55" t="s">
        <v>78</v>
      </c>
      <c r="C55">
        <v>4</v>
      </c>
      <c r="N55" t="s">
        <v>78</v>
      </c>
      <c r="O55">
        <v>1</v>
      </c>
      <c r="AA55" t="s">
        <v>78</v>
      </c>
      <c r="AB55">
        <v>0</v>
      </c>
      <c r="AL55" t="s">
        <v>78</v>
      </c>
      <c r="AM55">
        <v>0</v>
      </c>
    </row>
    <row r="56" spans="1:41" x14ac:dyDescent="0.25">
      <c r="B56" t="s">
        <v>79</v>
      </c>
      <c r="C56">
        <v>14</v>
      </c>
      <c r="N56" t="s">
        <v>79</v>
      </c>
      <c r="O56">
        <v>9</v>
      </c>
      <c r="AA56" t="s">
        <v>79</v>
      </c>
      <c r="AB56">
        <v>0</v>
      </c>
      <c r="AL56" t="s">
        <v>79</v>
      </c>
      <c r="AM56">
        <v>0</v>
      </c>
    </row>
    <row r="57" spans="1:41" x14ac:dyDescent="0.25">
      <c r="B57" t="s">
        <v>80</v>
      </c>
      <c r="C57">
        <v>11</v>
      </c>
      <c r="N57" t="s">
        <v>80</v>
      </c>
      <c r="O57">
        <v>8</v>
      </c>
      <c r="AA57" t="s">
        <v>80</v>
      </c>
      <c r="AB57">
        <v>0</v>
      </c>
      <c r="AL57" t="s">
        <v>80</v>
      </c>
      <c r="AM57">
        <v>0</v>
      </c>
    </row>
    <row r="58" spans="1:41" x14ac:dyDescent="0.25">
      <c r="B58" t="s">
        <v>81</v>
      </c>
      <c r="C58">
        <v>21</v>
      </c>
      <c r="N58" t="s">
        <v>81</v>
      </c>
      <c r="O58">
        <v>22</v>
      </c>
      <c r="AA58" t="s">
        <v>15</v>
      </c>
      <c r="AB58">
        <v>50</v>
      </c>
      <c r="AL58" t="s">
        <v>15</v>
      </c>
      <c r="AM58">
        <v>50</v>
      </c>
    </row>
    <row r="63" spans="1:41" x14ac:dyDescent="0.25">
      <c r="E63">
        <v>1</v>
      </c>
      <c r="F63">
        <v>2</v>
      </c>
      <c r="G63">
        <v>3</v>
      </c>
      <c r="H63">
        <v>4</v>
      </c>
    </row>
    <row r="64" spans="1:41" x14ac:dyDescent="0.25">
      <c r="D64" t="s">
        <v>76</v>
      </c>
      <c r="E64">
        <v>14</v>
      </c>
      <c r="F64">
        <v>19</v>
      </c>
      <c r="G64">
        <v>63</v>
      </c>
      <c r="H64">
        <v>29</v>
      </c>
      <c r="M64">
        <v>1</v>
      </c>
      <c r="N64">
        <v>2</v>
      </c>
      <c r="O64">
        <v>3</v>
      </c>
      <c r="P64">
        <v>4</v>
      </c>
    </row>
    <row r="65" spans="4:47" x14ac:dyDescent="0.25">
      <c r="D65" t="s">
        <v>77</v>
      </c>
      <c r="E65">
        <v>1</v>
      </c>
      <c r="F65">
        <v>0</v>
      </c>
      <c r="G65">
        <v>2</v>
      </c>
      <c r="H65">
        <v>0</v>
      </c>
      <c r="L65" t="s">
        <v>76</v>
      </c>
      <c r="M65">
        <f>E64/44</f>
        <v>0.31818181818181818</v>
      </c>
      <c r="N65">
        <f>F64/37</f>
        <v>0.51351351351351349</v>
      </c>
      <c r="O65">
        <f>G64/65</f>
        <v>0.96923076923076923</v>
      </c>
      <c r="P65">
        <f>H64/29</f>
        <v>1</v>
      </c>
    </row>
    <row r="66" spans="4:47" x14ac:dyDescent="0.25">
      <c r="D66" t="s">
        <v>78</v>
      </c>
      <c r="E66">
        <v>4</v>
      </c>
      <c r="F66">
        <v>1</v>
      </c>
      <c r="G66">
        <v>0</v>
      </c>
      <c r="H66">
        <v>0</v>
      </c>
      <c r="L66" t="s">
        <v>77</v>
      </c>
      <c r="M66">
        <f t="shared" ref="M66:M69" si="0">E65/44</f>
        <v>2.2727272727272728E-2</v>
      </c>
      <c r="N66">
        <f t="shared" ref="N66:N69" si="1">F65/37</f>
        <v>0</v>
      </c>
      <c r="O66">
        <f t="shared" ref="O66:O69" si="2">G65/65</f>
        <v>3.0769230769230771E-2</v>
      </c>
      <c r="P66">
        <f t="shared" ref="P66:P69" si="3">H65/29</f>
        <v>0</v>
      </c>
    </row>
    <row r="67" spans="4:47" x14ac:dyDescent="0.25">
      <c r="D67" t="s">
        <v>79</v>
      </c>
      <c r="E67">
        <v>14</v>
      </c>
      <c r="F67">
        <v>9</v>
      </c>
      <c r="G67">
        <v>0</v>
      </c>
      <c r="H67">
        <v>0</v>
      </c>
      <c r="L67" t="s">
        <v>78</v>
      </c>
      <c r="M67">
        <f t="shared" si="0"/>
        <v>9.0909090909090912E-2</v>
      </c>
      <c r="N67">
        <f t="shared" si="1"/>
        <v>2.7027027027027029E-2</v>
      </c>
      <c r="O67">
        <f t="shared" si="2"/>
        <v>0</v>
      </c>
      <c r="P67">
        <f t="shared" si="3"/>
        <v>0</v>
      </c>
    </row>
    <row r="68" spans="4:47" x14ac:dyDescent="0.25">
      <c r="D68" t="s">
        <v>80</v>
      </c>
      <c r="E68">
        <v>11</v>
      </c>
      <c r="F68">
        <v>8</v>
      </c>
      <c r="G68">
        <v>0</v>
      </c>
      <c r="H68">
        <v>0</v>
      </c>
      <c r="L68" t="s">
        <v>79</v>
      </c>
      <c r="M68">
        <f t="shared" si="0"/>
        <v>0.31818181818181818</v>
      </c>
      <c r="N68">
        <f t="shared" si="1"/>
        <v>0.24324324324324326</v>
      </c>
      <c r="O68">
        <f t="shared" si="2"/>
        <v>0</v>
      </c>
      <c r="P68">
        <f t="shared" si="3"/>
        <v>0</v>
      </c>
    </row>
    <row r="69" spans="4:47" x14ac:dyDescent="0.25">
      <c r="D69" t="s">
        <v>81</v>
      </c>
      <c r="E69">
        <v>21</v>
      </c>
      <c r="F69">
        <v>22</v>
      </c>
      <c r="G69">
        <v>50</v>
      </c>
      <c r="H69">
        <v>50</v>
      </c>
      <c r="L69" t="s">
        <v>80</v>
      </c>
      <c r="M69">
        <f t="shared" si="0"/>
        <v>0.25</v>
      </c>
      <c r="N69">
        <f t="shared" si="1"/>
        <v>0.21621621621621623</v>
      </c>
      <c r="O69">
        <f t="shared" si="2"/>
        <v>0</v>
      </c>
      <c r="P69">
        <f t="shared" si="3"/>
        <v>0</v>
      </c>
    </row>
    <row r="70" spans="4:47" x14ac:dyDescent="0.25">
      <c r="D70" t="s">
        <v>82</v>
      </c>
      <c r="E70">
        <f>SUM(E64:E68)</f>
        <v>44</v>
      </c>
      <c r="F70">
        <f t="shared" ref="F70:H70" si="4">SUM(F64:F68)</f>
        <v>37</v>
      </c>
      <c r="G70">
        <f t="shared" si="4"/>
        <v>65</v>
      </c>
      <c r="H70">
        <f t="shared" si="4"/>
        <v>29</v>
      </c>
      <c r="L70" t="s">
        <v>81</v>
      </c>
      <c r="M70">
        <f>E69/50</f>
        <v>0.42</v>
      </c>
      <c r="N70">
        <f t="shared" ref="N70:P70" si="5">F69/50</f>
        <v>0.44</v>
      </c>
      <c r="O70">
        <f t="shared" si="5"/>
        <v>1</v>
      </c>
      <c r="P70">
        <f t="shared" si="5"/>
        <v>1</v>
      </c>
      <c r="AA70" s="7" t="s">
        <v>83</v>
      </c>
      <c r="AB70" s="7" t="s">
        <v>94</v>
      </c>
      <c r="AC70" s="7" t="s">
        <v>84</v>
      </c>
      <c r="AD70" s="7" t="s">
        <v>72</v>
      </c>
      <c r="AE70" t="s">
        <v>61</v>
      </c>
      <c r="AF70" t="s">
        <v>64</v>
      </c>
      <c r="AG70" t="s">
        <v>65</v>
      </c>
      <c r="AH70" t="s">
        <v>62</v>
      </c>
      <c r="AI70" t="s">
        <v>76</v>
      </c>
      <c r="AJ70" t="s">
        <v>77</v>
      </c>
      <c r="AK70" t="s">
        <v>78</v>
      </c>
      <c r="AL70" t="s">
        <v>79</v>
      </c>
      <c r="AM70" t="s">
        <v>80</v>
      </c>
      <c r="AN70" t="s">
        <v>81</v>
      </c>
      <c r="AO70" s="7" t="s">
        <v>85</v>
      </c>
      <c r="AR70">
        <v>1</v>
      </c>
      <c r="AS70">
        <v>2</v>
      </c>
      <c r="AT70">
        <v>3</v>
      </c>
      <c r="AU70">
        <v>4</v>
      </c>
    </row>
    <row r="71" spans="4:47" x14ac:dyDescent="0.25">
      <c r="L71" t="s">
        <v>82</v>
      </c>
      <c r="AA71" s="7">
        <v>1</v>
      </c>
      <c r="AB71" s="7">
        <v>1</v>
      </c>
      <c r="AC71" s="7">
        <v>1</v>
      </c>
      <c r="AD71">
        <v>0.72</v>
      </c>
      <c r="AE71">
        <v>0.2</v>
      </c>
      <c r="AF71">
        <v>0.08</v>
      </c>
      <c r="AG71">
        <v>0</v>
      </c>
      <c r="AH71">
        <v>0</v>
      </c>
      <c r="AI71" s="9">
        <v>0.31818181818181818</v>
      </c>
      <c r="AJ71" s="9">
        <v>2.2727272727272728E-2</v>
      </c>
      <c r="AK71" s="9">
        <v>9.0909090909090912E-2</v>
      </c>
      <c r="AL71" s="9">
        <v>0.31818181818181818</v>
      </c>
      <c r="AM71" s="9">
        <v>0.25</v>
      </c>
      <c r="AN71" s="9">
        <v>0.42</v>
      </c>
      <c r="AO71" s="7">
        <v>0</v>
      </c>
      <c r="AQ71" t="s">
        <v>76</v>
      </c>
      <c r="AR71">
        <v>0.31818181818181818</v>
      </c>
      <c r="AS71">
        <v>0.51351351351351349</v>
      </c>
      <c r="AT71">
        <v>0.96923076923076901</v>
      </c>
      <c r="AU71">
        <v>1</v>
      </c>
    </row>
    <row r="72" spans="4:47" x14ac:dyDescent="0.25">
      <c r="AA72" s="7">
        <v>1</v>
      </c>
      <c r="AB72" s="7">
        <v>1</v>
      </c>
      <c r="AC72" s="7">
        <v>2</v>
      </c>
      <c r="AD72">
        <v>0.72</v>
      </c>
      <c r="AE72">
        <v>0.2</v>
      </c>
      <c r="AF72">
        <v>0.08</v>
      </c>
      <c r="AG72">
        <v>0</v>
      </c>
      <c r="AH72">
        <v>0</v>
      </c>
      <c r="AI72" s="9">
        <v>0.31818181818181818</v>
      </c>
      <c r="AJ72" s="9">
        <v>2.2727272727272728E-2</v>
      </c>
      <c r="AK72" s="9">
        <v>9.0909090909090912E-2</v>
      </c>
      <c r="AL72" s="9">
        <v>0.31818181818181818</v>
      </c>
      <c r="AM72" s="9">
        <v>0.25</v>
      </c>
      <c r="AN72" s="9">
        <v>0.42</v>
      </c>
      <c r="AO72" s="7">
        <v>0</v>
      </c>
      <c r="AQ72" t="s">
        <v>77</v>
      </c>
      <c r="AR72">
        <v>2.2727272727272728E-2</v>
      </c>
      <c r="AS72">
        <v>0</v>
      </c>
      <c r="AT72">
        <v>3.0769230769230771E-2</v>
      </c>
      <c r="AU72">
        <v>0</v>
      </c>
    </row>
    <row r="73" spans="4:47" x14ac:dyDescent="0.25">
      <c r="E73">
        <v>5</v>
      </c>
      <c r="F73">
        <v>6</v>
      </c>
      <c r="G73">
        <v>7</v>
      </c>
      <c r="H73">
        <v>8</v>
      </c>
      <c r="AA73" s="7">
        <v>1</v>
      </c>
      <c r="AB73" s="7">
        <v>1</v>
      </c>
      <c r="AC73" s="7">
        <v>3</v>
      </c>
      <c r="AD73">
        <v>0.72</v>
      </c>
      <c r="AE73">
        <v>0.2</v>
      </c>
      <c r="AF73">
        <v>0.08</v>
      </c>
      <c r="AG73">
        <v>0</v>
      </c>
      <c r="AH73">
        <v>0</v>
      </c>
      <c r="AI73" s="9">
        <v>0.31818181818181818</v>
      </c>
      <c r="AJ73" s="9">
        <v>2.2727272727272728E-2</v>
      </c>
      <c r="AK73" s="9">
        <v>9.0909090909090912E-2</v>
      </c>
      <c r="AL73" s="9">
        <v>0.31818181818181818</v>
      </c>
      <c r="AM73" s="9">
        <v>0.25</v>
      </c>
      <c r="AN73" s="9">
        <v>0.42</v>
      </c>
      <c r="AO73" s="7">
        <v>0</v>
      </c>
      <c r="AQ73" t="s">
        <v>78</v>
      </c>
      <c r="AR73">
        <v>9.0909090909090912E-2</v>
      </c>
      <c r="AS73">
        <v>2.7027027027027029E-2</v>
      </c>
      <c r="AT73">
        <v>0</v>
      </c>
      <c r="AU73">
        <v>0</v>
      </c>
    </row>
    <row r="74" spans="4:47" x14ac:dyDescent="0.25">
      <c r="D74" t="s">
        <v>76</v>
      </c>
      <c r="E74">
        <v>17</v>
      </c>
      <c r="F74">
        <v>17</v>
      </c>
      <c r="G74">
        <v>28</v>
      </c>
      <c r="H74">
        <v>31</v>
      </c>
      <c r="M74">
        <v>5</v>
      </c>
      <c r="N74">
        <v>6</v>
      </c>
      <c r="O74">
        <v>7</v>
      </c>
      <c r="P74">
        <v>8</v>
      </c>
      <c r="AA74" s="7">
        <v>1</v>
      </c>
      <c r="AB74" s="7">
        <v>2</v>
      </c>
      <c r="AC74" s="7">
        <v>1</v>
      </c>
      <c r="AD74">
        <v>0.7</v>
      </c>
      <c r="AE74">
        <v>0.3</v>
      </c>
      <c r="AF74">
        <v>0</v>
      </c>
      <c r="AG74">
        <v>0</v>
      </c>
      <c r="AH74">
        <v>0.02</v>
      </c>
      <c r="AI74" s="9">
        <v>0.51351351351351349</v>
      </c>
      <c r="AJ74" s="9">
        <v>0</v>
      </c>
      <c r="AK74" s="9">
        <v>2.7027027027027029E-2</v>
      </c>
      <c r="AL74" s="9">
        <v>0.24324324324324326</v>
      </c>
      <c r="AM74" s="9">
        <v>0.21621621621621623</v>
      </c>
      <c r="AN74" s="9">
        <v>0.44</v>
      </c>
      <c r="AO74" s="7">
        <v>0</v>
      </c>
      <c r="AQ74" t="s">
        <v>79</v>
      </c>
      <c r="AR74">
        <v>0.31818181818181818</v>
      </c>
      <c r="AS74">
        <v>0.24324324324324326</v>
      </c>
      <c r="AT74">
        <v>0</v>
      </c>
      <c r="AU74">
        <v>0</v>
      </c>
    </row>
    <row r="75" spans="4:47" x14ac:dyDescent="0.25">
      <c r="D75" t="s">
        <v>77</v>
      </c>
      <c r="E75">
        <v>0</v>
      </c>
      <c r="F75">
        <v>15</v>
      </c>
      <c r="G75">
        <v>0</v>
      </c>
      <c r="H75">
        <v>0</v>
      </c>
      <c r="L75" t="s">
        <v>76</v>
      </c>
      <c r="M75">
        <f>E74/46</f>
        <v>0.36956521739130432</v>
      </c>
      <c r="N75">
        <f>F74/49</f>
        <v>0.34693877551020408</v>
      </c>
      <c r="O75">
        <f>G74/28</f>
        <v>1</v>
      </c>
      <c r="P75">
        <f>H74/31</f>
        <v>1</v>
      </c>
      <c r="AA75" s="7">
        <v>1</v>
      </c>
      <c r="AB75" s="7">
        <v>2</v>
      </c>
      <c r="AC75" s="7">
        <v>2</v>
      </c>
      <c r="AD75">
        <v>0.7</v>
      </c>
      <c r="AE75">
        <v>0.3</v>
      </c>
      <c r="AF75">
        <v>0</v>
      </c>
      <c r="AG75">
        <v>0</v>
      </c>
      <c r="AH75">
        <v>0.02</v>
      </c>
      <c r="AI75" s="9">
        <v>0.51351351351351349</v>
      </c>
      <c r="AJ75" s="9">
        <v>0</v>
      </c>
      <c r="AK75" s="9">
        <v>2.7027027027027029E-2</v>
      </c>
      <c r="AL75" s="9">
        <v>0.24324324324324326</v>
      </c>
      <c r="AM75" s="9">
        <v>0.21621621621621623</v>
      </c>
      <c r="AN75" s="9">
        <v>0.44</v>
      </c>
      <c r="AO75" s="7">
        <v>0.33333333333333331</v>
      </c>
      <c r="AQ75" t="s">
        <v>80</v>
      </c>
      <c r="AR75">
        <v>0.25</v>
      </c>
      <c r="AS75">
        <v>0.21621621621621623</v>
      </c>
      <c r="AT75">
        <v>0</v>
      </c>
      <c r="AU75">
        <v>0</v>
      </c>
    </row>
    <row r="76" spans="4:47" x14ac:dyDescent="0.25">
      <c r="D76" t="s">
        <v>78</v>
      </c>
      <c r="E76">
        <v>2</v>
      </c>
      <c r="F76">
        <v>3</v>
      </c>
      <c r="G76">
        <v>0</v>
      </c>
      <c r="H76">
        <v>0</v>
      </c>
      <c r="L76" t="s">
        <v>77</v>
      </c>
      <c r="M76">
        <f t="shared" ref="M76:M79" si="6">E75/46</f>
        <v>0</v>
      </c>
      <c r="N76">
        <f t="shared" ref="N76:N79" si="7">F75/49</f>
        <v>0.30612244897959184</v>
      </c>
      <c r="O76">
        <f t="shared" ref="O76:O79" si="8">G75/28</f>
        <v>0</v>
      </c>
      <c r="P76">
        <f t="shared" ref="P76:P79" si="9">H75/31</f>
        <v>0</v>
      </c>
      <c r="AA76" s="7">
        <v>1</v>
      </c>
      <c r="AB76" s="7">
        <v>2</v>
      </c>
      <c r="AC76" s="7">
        <v>3</v>
      </c>
      <c r="AD76">
        <v>0.7</v>
      </c>
      <c r="AE76">
        <v>0.3</v>
      </c>
      <c r="AF76">
        <v>0</v>
      </c>
      <c r="AG76">
        <v>0</v>
      </c>
      <c r="AH76">
        <v>0.02</v>
      </c>
      <c r="AI76" s="9">
        <v>0.51351351351351349</v>
      </c>
      <c r="AJ76" s="9">
        <v>0</v>
      </c>
      <c r="AK76" s="9">
        <v>2.7027027027027029E-2</v>
      </c>
      <c r="AL76" s="9">
        <v>0.24324324324324326</v>
      </c>
      <c r="AM76" s="9">
        <v>0.21621621621621623</v>
      </c>
      <c r="AN76" s="9">
        <v>0.44</v>
      </c>
      <c r="AO76" s="7">
        <v>0</v>
      </c>
      <c r="AQ76" t="s">
        <v>81</v>
      </c>
      <c r="AR76">
        <v>0.42</v>
      </c>
      <c r="AS76">
        <v>0.44</v>
      </c>
      <c r="AT76">
        <v>1</v>
      </c>
      <c r="AU76">
        <v>1</v>
      </c>
    </row>
    <row r="77" spans="4:47" x14ac:dyDescent="0.25">
      <c r="D77" t="s">
        <v>79</v>
      </c>
      <c r="E77">
        <v>20</v>
      </c>
      <c r="F77">
        <v>14</v>
      </c>
      <c r="G77">
        <v>0</v>
      </c>
      <c r="H77">
        <v>0</v>
      </c>
      <c r="L77" t="s">
        <v>78</v>
      </c>
      <c r="M77">
        <f t="shared" si="6"/>
        <v>4.3478260869565216E-2</v>
      </c>
      <c r="N77">
        <f t="shared" si="7"/>
        <v>6.1224489795918366E-2</v>
      </c>
      <c r="O77">
        <f t="shared" si="8"/>
        <v>0</v>
      </c>
      <c r="P77">
        <f t="shared" si="9"/>
        <v>0</v>
      </c>
      <c r="AA77" s="7">
        <v>1</v>
      </c>
      <c r="AB77" s="7">
        <v>3</v>
      </c>
      <c r="AC77" s="7">
        <v>1</v>
      </c>
      <c r="AD77">
        <v>0.82</v>
      </c>
      <c r="AE77">
        <v>0.16</v>
      </c>
      <c r="AF77">
        <v>0</v>
      </c>
      <c r="AG77">
        <v>0.02</v>
      </c>
      <c r="AH77">
        <v>0</v>
      </c>
      <c r="AI77" s="9">
        <v>0.96923076923076923</v>
      </c>
      <c r="AJ77" s="9">
        <v>3.0769230769230771E-2</v>
      </c>
      <c r="AK77" s="9">
        <v>0</v>
      </c>
      <c r="AL77" s="9">
        <v>0</v>
      </c>
      <c r="AM77" s="9">
        <v>0</v>
      </c>
      <c r="AN77" s="9">
        <v>1</v>
      </c>
      <c r="AO77" s="7">
        <v>1.3538461538461539</v>
      </c>
      <c r="AQ77" t="s">
        <v>82</v>
      </c>
      <c r="AR77" t="e">
        <f>sum</f>
        <v>#NAME?</v>
      </c>
    </row>
    <row r="78" spans="4:47" x14ac:dyDescent="0.25">
      <c r="D78" t="s">
        <v>80</v>
      </c>
      <c r="E78">
        <v>7</v>
      </c>
      <c r="F78">
        <v>0</v>
      </c>
      <c r="G78">
        <v>0</v>
      </c>
      <c r="H78">
        <v>0</v>
      </c>
      <c r="L78" t="s">
        <v>79</v>
      </c>
      <c r="M78">
        <f t="shared" si="6"/>
        <v>0.43478260869565216</v>
      </c>
      <c r="N78">
        <f t="shared" si="7"/>
        <v>0.2857142857142857</v>
      </c>
      <c r="O78">
        <f t="shared" si="8"/>
        <v>0</v>
      </c>
      <c r="P78">
        <f t="shared" si="9"/>
        <v>0</v>
      </c>
      <c r="AA78" s="7">
        <v>1</v>
      </c>
      <c r="AB78" s="7">
        <v>3</v>
      </c>
      <c r="AC78" s="7">
        <v>2</v>
      </c>
      <c r="AD78">
        <v>0.82</v>
      </c>
      <c r="AE78">
        <v>0.16</v>
      </c>
      <c r="AF78">
        <v>0</v>
      </c>
      <c r="AG78">
        <v>0.02</v>
      </c>
      <c r="AH78">
        <v>0</v>
      </c>
      <c r="AI78" s="9">
        <v>0.96923076923076923</v>
      </c>
      <c r="AJ78" s="9">
        <v>3.0769230769230771E-2</v>
      </c>
      <c r="AK78" s="9">
        <v>0</v>
      </c>
      <c r="AL78" s="9">
        <v>0</v>
      </c>
      <c r="AM78" s="9">
        <v>0</v>
      </c>
      <c r="AN78" s="9">
        <v>1</v>
      </c>
      <c r="AO78" s="7">
        <v>0</v>
      </c>
    </row>
    <row r="79" spans="4:47" x14ac:dyDescent="0.25">
      <c r="D79" t="s">
        <v>81</v>
      </c>
      <c r="E79">
        <v>25</v>
      </c>
      <c r="F79">
        <v>28</v>
      </c>
      <c r="G79">
        <v>50</v>
      </c>
      <c r="H79">
        <v>50</v>
      </c>
      <c r="L79" t="s">
        <v>80</v>
      </c>
      <c r="M79">
        <f t="shared" si="6"/>
        <v>0.15217391304347827</v>
      </c>
      <c r="N79">
        <f t="shared" si="7"/>
        <v>0</v>
      </c>
      <c r="O79">
        <f t="shared" si="8"/>
        <v>0</v>
      </c>
      <c r="P79">
        <f t="shared" si="9"/>
        <v>0</v>
      </c>
      <c r="AA79" s="7">
        <v>1</v>
      </c>
      <c r="AB79" s="7">
        <v>3</v>
      </c>
      <c r="AC79" s="7">
        <v>3</v>
      </c>
      <c r="AD79">
        <v>0.82</v>
      </c>
      <c r="AE79">
        <v>0.16</v>
      </c>
      <c r="AF79">
        <v>0</v>
      </c>
      <c r="AG79">
        <v>0.02</v>
      </c>
      <c r="AH79">
        <v>0</v>
      </c>
      <c r="AI79" s="9">
        <v>0.96923076923076923</v>
      </c>
      <c r="AJ79" s="9">
        <v>3.0769230769230771E-2</v>
      </c>
      <c r="AK79" s="9">
        <v>0</v>
      </c>
      <c r="AL79" s="9">
        <v>0</v>
      </c>
      <c r="AM79" s="9">
        <v>0</v>
      </c>
      <c r="AN79" s="9">
        <v>1</v>
      </c>
      <c r="AO79" s="7">
        <v>0.14117647058823529</v>
      </c>
    </row>
    <row r="80" spans="4:47" x14ac:dyDescent="0.25">
      <c r="D80" t="s">
        <v>82</v>
      </c>
      <c r="E80">
        <f>SUM(E74:E78)</f>
        <v>46</v>
      </c>
      <c r="F80">
        <f t="shared" ref="F80:H80" si="10">SUM(F74:F78)</f>
        <v>49</v>
      </c>
      <c r="G80">
        <f t="shared" si="10"/>
        <v>28</v>
      </c>
      <c r="H80">
        <f t="shared" si="10"/>
        <v>31</v>
      </c>
      <c r="L80" t="s">
        <v>81</v>
      </c>
      <c r="M80">
        <f>E79/50</f>
        <v>0.5</v>
      </c>
      <c r="N80">
        <f t="shared" ref="N80" si="11">F79/50</f>
        <v>0.56000000000000005</v>
      </c>
      <c r="O80">
        <f t="shared" ref="O80" si="12">G79/50</f>
        <v>1</v>
      </c>
      <c r="P80">
        <f t="shared" ref="P80" si="13">H79/50</f>
        <v>1</v>
      </c>
      <c r="AA80" s="7">
        <v>1</v>
      </c>
      <c r="AB80" s="7">
        <v>4</v>
      </c>
      <c r="AC80" s="7">
        <v>1</v>
      </c>
      <c r="AD80">
        <v>0.98</v>
      </c>
      <c r="AE80">
        <v>0</v>
      </c>
      <c r="AF80">
        <v>0</v>
      </c>
      <c r="AG80">
        <v>0</v>
      </c>
      <c r="AH80">
        <v>0.02</v>
      </c>
      <c r="AI80" s="9">
        <v>1</v>
      </c>
      <c r="AJ80" s="9">
        <v>0</v>
      </c>
      <c r="AK80" s="9">
        <v>0</v>
      </c>
      <c r="AL80" s="9">
        <v>0</v>
      </c>
      <c r="AM80" s="9">
        <v>0</v>
      </c>
      <c r="AN80" s="9">
        <v>1</v>
      </c>
      <c r="AO80" s="7">
        <v>2.9136690647482015</v>
      </c>
      <c r="AR80">
        <v>5</v>
      </c>
      <c r="AS80">
        <v>6</v>
      </c>
      <c r="AT80">
        <v>7</v>
      </c>
      <c r="AU80">
        <v>8</v>
      </c>
    </row>
    <row r="81" spans="4:47" x14ac:dyDescent="0.25">
      <c r="L81" t="s">
        <v>82</v>
      </c>
      <c r="AA81" s="7">
        <v>1</v>
      </c>
      <c r="AB81" s="7">
        <v>4</v>
      </c>
      <c r="AC81" s="7">
        <v>2</v>
      </c>
      <c r="AD81">
        <v>0.98</v>
      </c>
      <c r="AE81">
        <v>0</v>
      </c>
      <c r="AF81">
        <v>0</v>
      </c>
      <c r="AG81">
        <v>0</v>
      </c>
      <c r="AH81">
        <v>0.02</v>
      </c>
      <c r="AI81" s="9">
        <v>1</v>
      </c>
      <c r="AJ81" s="9">
        <v>0</v>
      </c>
      <c r="AK81" s="9">
        <v>0</v>
      </c>
      <c r="AL81" s="9">
        <v>0</v>
      </c>
      <c r="AM81" s="9">
        <v>0</v>
      </c>
      <c r="AN81" s="9">
        <v>1</v>
      </c>
      <c r="AO81" s="7">
        <v>1.3186813186813187</v>
      </c>
      <c r="AQ81" t="s">
        <v>76</v>
      </c>
      <c r="AR81">
        <v>0.36956521739130432</v>
      </c>
      <c r="AS81">
        <v>0.34693877551020408</v>
      </c>
      <c r="AT81">
        <v>1</v>
      </c>
      <c r="AU81">
        <v>1</v>
      </c>
    </row>
    <row r="82" spans="4:47" x14ac:dyDescent="0.25">
      <c r="E82">
        <v>9</v>
      </c>
      <c r="F82">
        <v>10</v>
      </c>
      <c r="G82">
        <v>11</v>
      </c>
      <c r="H82">
        <v>12</v>
      </c>
      <c r="AA82" s="7">
        <v>1</v>
      </c>
      <c r="AB82" s="7">
        <v>4</v>
      </c>
      <c r="AC82" s="7">
        <v>3</v>
      </c>
      <c r="AD82">
        <v>0.98</v>
      </c>
      <c r="AE82">
        <v>0</v>
      </c>
      <c r="AF82">
        <v>0</v>
      </c>
      <c r="AG82">
        <v>0</v>
      </c>
      <c r="AH82">
        <v>0.02</v>
      </c>
      <c r="AI82" s="9">
        <v>1</v>
      </c>
      <c r="AJ82" s="9">
        <v>0</v>
      </c>
      <c r="AK82" s="9">
        <v>0</v>
      </c>
      <c r="AL82" s="9">
        <v>0</v>
      </c>
      <c r="AM82" s="9">
        <v>0</v>
      </c>
      <c r="AN82" s="9">
        <v>1</v>
      </c>
      <c r="AO82" s="7">
        <v>1.2365591397849462</v>
      </c>
      <c r="AQ82" t="s">
        <v>77</v>
      </c>
      <c r="AR82">
        <v>0</v>
      </c>
      <c r="AS82">
        <v>0.30612244897959184</v>
      </c>
      <c r="AT82">
        <v>0</v>
      </c>
      <c r="AU82">
        <v>0</v>
      </c>
    </row>
    <row r="83" spans="4:47" x14ac:dyDescent="0.25">
      <c r="D83" t="s">
        <v>76</v>
      </c>
      <c r="E83">
        <v>41</v>
      </c>
      <c r="F83">
        <v>26</v>
      </c>
      <c r="G83">
        <v>16</v>
      </c>
      <c r="H83">
        <v>24</v>
      </c>
      <c r="M83">
        <v>9</v>
      </c>
      <c r="N83">
        <v>10</v>
      </c>
      <c r="O83">
        <v>11</v>
      </c>
      <c r="P83">
        <v>12</v>
      </c>
      <c r="AA83" s="7">
        <v>2</v>
      </c>
      <c r="AB83" s="7">
        <v>5</v>
      </c>
      <c r="AC83" s="7">
        <v>1</v>
      </c>
      <c r="AD83">
        <v>0.74</v>
      </c>
      <c r="AE83">
        <v>0.22</v>
      </c>
      <c r="AF83">
        <v>0</v>
      </c>
      <c r="AG83">
        <v>0</v>
      </c>
      <c r="AH83">
        <v>0.06</v>
      </c>
      <c r="AI83" s="9">
        <v>0.36956521739130432</v>
      </c>
      <c r="AJ83" s="9">
        <v>0</v>
      </c>
      <c r="AK83" s="9">
        <v>4.3478260869565216E-2</v>
      </c>
      <c r="AL83" s="9">
        <v>0.43478260869565216</v>
      </c>
      <c r="AM83" s="9">
        <v>0.15217391304347827</v>
      </c>
      <c r="AN83" s="9">
        <v>0.5</v>
      </c>
      <c r="AO83" s="7">
        <v>0</v>
      </c>
      <c r="AQ83" t="s">
        <v>78</v>
      </c>
      <c r="AR83">
        <v>4.3478260869565216E-2</v>
      </c>
      <c r="AS83">
        <v>6.1224489795918366E-2</v>
      </c>
      <c r="AT83">
        <v>0</v>
      </c>
      <c r="AU83">
        <v>0</v>
      </c>
    </row>
    <row r="84" spans="4:47" x14ac:dyDescent="0.25">
      <c r="D84" t="s">
        <v>77</v>
      </c>
      <c r="E84">
        <v>4</v>
      </c>
      <c r="F84">
        <v>1</v>
      </c>
      <c r="G84">
        <v>0</v>
      </c>
      <c r="H84">
        <v>0</v>
      </c>
      <c r="L84" t="s">
        <v>76</v>
      </c>
      <c r="M84">
        <f>E83/167</f>
        <v>0.24550898203592814</v>
      </c>
      <c r="N84">
        <f>F83/60</f>
        <v>0.43333333333333335</v>
      </c>
      <c r="O84">
        <f>G83/16</f>
        <v>1</v>
      </c>
      <c r="P84">
        <f>H83/24</f>
        <v>1</v>
      </c>
      <c r="AA84" s="7">
        <v>2</v>
      </c>
      <c r="AB84" s="7">
        <v>5</v>
      </c>
      <c r="AC84" s="7">
        <v>2</v>
      </c>
      <c r="AD84">
        <v>0.74</v>
      </c>
      <c r="AE84">
        <v>0.22</v>
      </c>
      <c r="AF84">
        <v>0</v>
      </c>
      <c r="AG84">
        <v>0</v>
      </c>
      <c r="AH84">
        <v>0.06</v>
      </c>
      <c r="AI84" s="9">
        <v>0.36956521739130432</v>
      </c>
      <c r="AJ84" s="9">
        <v>0</v>
      </c>
      <c r="AK84" s="9">
        <v>4.3478260869565216E-2</v>
      </c>
      <c r="AL84" s="9">
        <v>0.43478260869565216</v>
      </c>
      <c r="AM84" s="9">
        <v>0.15217391304347827</v>
      </c>
      <c r="AN84" s="9">
        <v>0.5</v>
      </c>
      <c r="AO84" s="7">
        <v>9.5238095238095233E-2</v>
      </c>
      <c r="AQ84" t="s">
        <v>79</v>
      </c>
      <c r="AR84">
        <v>0.43478260869565216</v>
      </c>
      <c r="AS84">
        <v>0.2857142857142857</v>
      </c>
      <c r="AT84">
        <v>0</v>
      </c>
      <c r="AU84">
        <v>0</v>
      </c>
    </row>
    <row r="85" spans="4:47" x14ac:dyDescent="0.25">
      <c r="D85" t="s">
        <v>78</v>
      </c>
      <c r="E85">
        <v>2</v>
      </c>
      <c r="F85">
        <v>5</v>
      </c>
      <c r="G85">
        <v>0</v>
      </c>
      <c r="H85">
        <v>0</v>
      </c>
      <c r="L85" t="s">
        <v>77</v>
      </c>
      <c r="M85">
        <f t="shared" ref="M85:M88" si="14">E84/167</f>
        <v>2.3952095808383235E-2</v>
      </c>
      <c r="N85">
        <f t="shared" ref="N85:N88" si="15">F84/60</f>
        <v>1.6666666666666666E-2</v>
      </c>
      <c r="O85">
        <f t="shared" ref="O85:O88" si="16">G84/16</f>
        <v>0</v>
      </c>
      <c r="P85">
        <f t="shared" ref="P85:P88" si="17">H84/24</f>
        <v>0</v>
      </c>
      <c r="AA85" s="7">
        <v>2</v>
      </c>
      <c r="AB85" s="7">
        <v>5</v>
      </c>
      <c r="AC85" s="7">
        <v>3</v>
      </c>
      <c r="AD85">
        <v>0.74</v>
      </c>
      <c r="AE85">
        <v>0.22</v>
      </c>
      <c r="AF85">
        <v>0</v>
      </c>
      <c r="AG85">
        <v>0</v>
      </c>
      <c r="AH85">
        <v>0.06</v>
      </c>
      <c r="AI85" s="9">
        <v>0.36956521739130432</v>
      </c>
      <c r="AJ85" s="9">
        <v>0</v>
      </c>
      <c r="AK85" s="9">
        <v>4.3478260869565216E-2</v>
      </c>
      <c r="AL85" s="9">
        <v>0.43478260869565216</v>
      </c>
      <c r="AM85" s="9">
        <v>0.15217391304347827</v>
      </c>
      <c r="AN85" s="9">
        <v>0.5</v>
      </c>
      <c r="AO85" s="7">
        <v>0</v>
      </c>
      <c r="AQ85" t="s">
        <v>80</v>
      </c>
      <c r="AR85">
        <v>0.15217391304347827</v>
      </c>
      <c r="AS85">
        <v>0</v>
      </c>
      <c r="AT85">
        <v>0</v>
      </c>
      <c r="AU85">
        <v>0</v>
      </c>
    </row>
    <row r="86" spans="4:47" x14ac:dyDescent="0.25">
      <c r="D86" t="s">
        <v>79</v>
      </c>
      <c r="E86">
        <v>111</v>
      </c>
      <c r="F86">
        <v>4</v>
      </c>
      <c r="G86">
        <v>0</v>
      </c>
      <c r="H86">
        <v>0</v>
      </c>
      <c r="L86" t="s">
        <v>78</v>
      </c>
      <c r="M86">
        <f t="shared" si="14"/>
        <v>1.1976047904191617E-2</v>
      </c>
      <c r="N86">
        <f t="shared" si="15"/>
        <v>8.3333333333333329E-2</v>
      </c>
      <c r="O86">
        <f t="shared" si="16"/>
        <v>0</v>
      </c>
      <c r="P86">
        <f t="shared" si="17"/>
        <v>0</v>
      </c>
      <c r="AA86" s="7">
        <v>2</v>
      </c>
      <c r="AB86" s="7">
        <v>6</v>
      </c>
      <c r="AC86" s="7">
        <v>1</v>
      </c>
      <c r="AD86">
        <v>0.64</v>
      </c>
      <c r="AE86">
        <v>0.22</v>
      </c>
      <c r="AF86">
        <v>0</v>
      </c>
      <c r="AG86">
        <v>0.06</v>
      </c>
      <c r="AH86">
        <v>0.08</v>
      </c>
      <c r="AI86" s="9">
        <v>0.34693877551020408</v>
      </c>
      <c r="AJ86" s="9">
        <v>0.30612244897959184</v>
      </c>
      <c r="AK86" s="9">
        <v>6.1224489795918366E-2</v>
      </c>
      <c r="AL86" s="9">
        <v>0.2857142857142857</v>
      </c>
      <c r="AM86" s="9">
        <v>0</v>
      </c>
      <c r="AN86" s="9">
        <v>0.56000000000000005</v>
      </c>
      <c r="AO86" s="7">
        <v>4.1052631578947363</v>
      </c>
      <c r="AQ86" t="s">
        <v>81</v>
      </c>
      <c r="AR86">
        <v>0.5</v>
      </c>
      <c r="AS86">
        <v>0.56000000000000005</v>
      </c>
      <c r="AT86">
        <v>1</v>
      </c>
      <c r="AU86">
        <v>1</v>
      </c>
    </row>
    <row r="87" spans="4:47" x14ac:dyDescent="0.25">
      <c r="D87" t="s">
        <v>80</v>
      </c>
      <c r="E87">
        <v>9</v>
      </c>
      <c r="F87">
        <v>24</v>
      </c>
      <c r="G87">
        <v>0</v>
      </c>
      <c r="H87">
        <v>0</v>
      </c>
      <c r="L87" t="s">
        <v>79</v>
      </c>
      <c r="M87">
        <f t="shared" si="14"/>
        <v>0.66467065868263475</v>
      </c>
      <c r="N87">
        <f t="shared" si="15"/>
        <v>6.6666666666666666E-2</v>
      </c>
      <c r="O87">
        <f t="shared" si="16"/>
        <v>0</v>
      </c>
      <c r="P87">
        <f t="shared" si="17"/>
        <v>0</v>
      </c>
      <c r="AA87" s="7">
        <v>2</v>
      </c>
      <c r="AB87" s="7">
        <v>6</v>
      </c>
      <c r="AC87" s="7">
        <v>2</v>
      </c>
      <c r="AD87">
        <v>0.64</v>
      </c>
      <c r="AE87">
        <v>0.22</v>
      </c>
      <c r="AF87">
        <v>0</v>
      </c>
      <c r="AG87">
        <v>0.06</v>
      </c>
      <c r="AH87">
        <v>0.08</v>
      </c>
      <c r="AI87" s="9">
        <v>0.34693877551020408</v>
      </c>
      <c r="AJ87" s="9">
        <v>0.30612244897959184</v>
      </c>
      <c r="AK87" s="9">
        <v>6.1224489795918366E-2</v>
      </c>
      <c r="AL87" s="9">
        <v>0.2857142857142857</v>
      </c>
      <c r="AM87" s="9">
        <v>0</v>
      </c>
      <c r="AN87" s="9">
        <v>0.56000000000000005</v>
      </c>
      <c r="AO87" s="7">
        <v>0.16793893129770993</v>
      </c>
      <c r="AQ87" t="s">
        <v>82</v>
      </c>
    </row>
    <row r="88" spans="4:47" x14ac:dyDescent="0.25">
      <c r="D88" t="s">
        <v>81</v>
      </c>
      <c r="E88">
        <v>30</v>
      </c>
      <c r="F88">
        <v>23</v>
      </c>
      <c r="G88">
        <v>50</v>
      </c>
      <c r="H88">
        <v>50</v>
      </c>
      <c r="L88" t="s">
        <v>80</v>
      </c>
      <c r="M88">
        <f t="shared" si="14"/>
        <v>5.3892215568862277E-2</v>
      </c>
      <c r="N88">
        <f t="shared" si="15"/>
        <v>0.4</v>
      </c>
      <c r="O88">
        <f t="shared" si="16"/>
        <v>0</v>
      </c>
      <c r="P88">
        <f t="shared" si="17"/>
        <v>0</v>
      </c>
      <c r="AA88" s="7">
        <v>2</v>
      </c>
      <c r="AB88" s="7">
        <v>6</v>
      </c>
      <c r="AC88" s="7">
        <v>3</v>
      </c>
      <c r="AD88">
        <v>0.64</v>
      </c>
      <c r="AE88">
        <v>0.22</v>
      </c>
      <c r="AF88">
        <v>0</v>
      </c>
      <c r="AG88">
        <v>0.06</v>
      </c>
      <c r="AH88">
        <v>0.08</v>
      </c>
      <c r="AI88" s="9">
        <v>0.34693877551020408</v>
      </c>
      <c r="AJ88" s="9">
        <v>0.30612244897959184</v>
      </c>
      <c r="AK88" s="9">
        <v>6.1224489795918366E-2</v>
      </c>
      <c r="AL88" s="9">
        <v>0.2857142857142857</v>
      </c>
      <c r="AM88" s="9">
        <v>0</v>
      </c>
      <c r="AN88" s="9">
        <v>0.56000000000000005</v>
      </c>
      <c r="AO88" s="7">
        <v>0.26415094339622641</v>
      </c>
    </row>
    <row r="89" spans="4:47" x14ac:dyDescent="0.25">
      <c r="D89" t="s">
        <v>82</v>
      </c>
      <c r="E89">
        <f>SUM(E83:E87)</f>
        <v>167</v>
      </c>
      <c r="F89">
        <f t="shared" ref="F89:H89" si="18">SUM(F83:F87)</f>
        <v>60</v>
      </c>
      <c r="G89">
        <f t="shared" si="18"/>
        <v>16</v>
      </c>
      <c r="H89">
        <f t="shared" si="18"/>
        <v>24</v>
      </c>
      <c r="L89" t="s">
        <v>81</v>
      </c>
      <c r="M89">
        <f>E88/50</f>
        <v>0.6</v>
      </c>
      <c r="N89">
        <f>F88/50</f>
        <v>0.46</v>
      </c>
      <c r="O89">
        <f t="shared" ref="O89:P89" si="19">G88/50</f>
        <v>1</v>
      </c>
      <c r="P89">
        <f t="shared" si="19"/>
        <v>1</v>
      </c>
      <c r="AA89" s="7">
        <v>2</v>
      </c>
      <c r="AB89" s="7">
        <v>7</v>
      </c>
      <c r="AC89" s="7">
        <v>1</v>
      </c>
      <c r="AD89" s="7">
        <v>1</v>
      </c>
      <c r="AE89">
        <v>0</v>
      </c>
      <c r="AF89">
        <v>0</v>
      </c>
      <c r="AG89">
        <v>0</v>
      </c>
      <c r="AH89">
        <v>0</v>
      </c>
      <c r="AI89" s="9">
        <v>1</v>
      </c>
      <c r="AJ89" s="9">
        <v>0</v>
      </c>
      <c r="AK89" s="9">
        <v>0</v>
      </c>
      <c r="AL89" s="9">
        <v>0</v>
      </c>
      <c r="AM89" s="9">
        <v>0</v>
      </c>
      <c r="AN89" s="9">
        <v>1</v>
      </c>
      <c r="AO89" s="7">
        <v>1.2</v>
      </c>
      <c r="AR89">
        <v>9</v>
      </c>
      <c r="AS89">
        <v>10</v>
      </c>
      <c r="AT89">
        <v>11</v>
      </c>
      <c r="AU89">
        <v>12</v>
      </c>
    </row>
    <row r="90" spans="4:47" x14ac:dyDescent="0.25">
      <c r="L90" t="s">
        <v>82</v>
      </c>
      <c r="AA90" s="7">
        <v>2</v>
      </c>
      <c r="AB90" s="7">
        <v>7</v>
      </c>
      <c r="AC90" s="7">
        <v>2</v>
      </c>
      <c r="AD90" s="7">
        <v>1</v>
      </c>
      <c r="AE90">
        <v>0</v>
      </c>
      <c r="AF90">
        <v>0</v>
      </c>
      <c r="AG90">
        <v>0</v>
      </c>
      <c r="AH90">
        <v>0</v>
      </c>
      <c r="AI90" s="9">
        <v>1</v>
      </c>
      <c r="AJ90" s="9">
        <v>0</v>
      </c>
      <c r="AK90" s="9">
        <v>0</v>
      </c>
      <c r="AL90" s="9">
        <v>0</v>
      </c>
      <c r="AM90" s="9">
        <v>0</v>
      </c>
      <c r="AN90" s="9">
        <v>1</v>
      </c>
      <c r="AO90" s="7">
        <v>6.8410462776659964E-2</v>
      </c>
      <c r="AQ90" t="s">
        <v>76</v>
      </c>
      <c r="AR90">
        <v>0.24550898203592814</v>
      </c>
      <c r="AS90">
        <v>0.43333333333333335</v>
      </c>
      <c r="AT90">
        <v>1</v>
      </c>
      <c r="AU90">
        <v>1</v>
      </c>
    </row>
    <row r="91" spans="4:47" x14ac:dyDescent="0.25">
      <c r="AA91" s="7">
        <v>2</v>
      </c>
      <c r="AB91" s="7">
        <v>7</v>
      </c>
      <c r="AC91" s="7">
        <v>3</v>
      </c>
      <c r="AD91" s="7">
        <v>1</v>
      </c>
      <c r="AE91">
        <v>0</v>
      </c>
      <c r="AF91">
        <v>0</v>
      </c>
      <c r="AG91">
        <v>0</v>
      </c>
      <c r="AH91">
        <v>0</v>
      </c>
      <c r="AI91" s="9">
        <v>1</v>
      </c>
      <c r="AJ91" s="9">
        <v>0</v>
      </c>
      <c r="AK91" s="9">
        <v>0</v>
      </c>
      <c r="AL91" s="9">
        <v>0</v>
      </c>
      <c r="AM91" s="9">
        <v>0</v>
      </c>
      <c r="AN91" s="9">
        <v>1</v>
      </c>
      <c r="AO91" s="7">
        <v>0.282258064516129</v>
      </c>
      <c r="AQ91" t="s">
        <v>77</v>
      </c>
      <c r="AR91">
        <v>2.3952095808383235E-2</v>
      </c>
      <c r="AS91">
        <v>1.6666666666666666E-2</v>
      </c>
      <c r="AT91">
        <v>0</v>
      </c>
      <c r="AU91">
        <v>0</v>
      </c>
    </row>
    <row r="92" spans="4:47" x14ac:dyDescent="0.25">
      <c r="AA92" s="7">
        <v>2</v>
      </c>
      <c r="AB92" s="7">
        <v>8</v>
      </c>
      <c r="AC92" s="7">
        <v>1</v>
      </c>
      <c r="AD92">
        <v>0.98</v>
      </c>
      <c r="AE92">
        <v>0</v>
      </c>
      <c r="AF92">
        <v>0</v>
      </c>
      <c r="AG92">
        <v>0</v>
      </c>
      <c r="AH92">
        <v>0.02</v>
      </c>
      <c r="AI92" s="9">
        <v>1</v>
      </c>
      <c r="AJ92" s="9">
        <v>0</v>
      </c>
      <c r="AK92" s="9">
        <v>0</v>
      </c>
      <c r="AL92" s="9">
        <v>0</v>
      </c>
      <c r="AM92" s="9">
        <v>0</v>
      </c>
      <c r="AN92" s="9">
        <v>1</v>
      </c>
      <c r="AO92" s="7">
        <v>0.73949579831932766</v>
      </c>
      <c r="AQ92" t="s">
        <v>78</v>
      </c>
      <c r="AR92">
        <v>1.1976047904191617E-2</v>
      </c>
      <c r="AS92">
        <v>8.3333333333333329E-2</v>
      </c>
      <c r="AT92">
        <v>0</v>
      </c>
      <c r="AU92">
        <v>0</v>
      </c>
    </row>
    <row r="93" spans="4:47" x14ac:dyDescent="0.25">
      <c r="AA93" s="7">
        <v>2</v>
      </c>
      <c r="AB93" s="7">
        <v>8</v>
      </c>
      <c r="AC93" s="7">
        <v>2</v>
      </c>
      <c r="AD93">
        <v>0.98</v>
      </c>
      <c r="AE93">
        <v>0</v>
      </c>
      <c r="AF93">
        <v>0</v>
      </c>
      <c r="AG93">
        <v>0</v>
      </c>
      <c r="AH93">
        <v>0.02</v>
      </c>
      <c r="AI93" s="9">
        <v>1</v>
      </c>
      <c r="AJ93" s="9">
        <v>0</v>
      </c>
      <c r="AK93" s="9">
        <v>0</v>
      </c>
      <c r="AL93" s="9">
        <v>0</v>
      </c>
      <c r="AM93" s="9">
        <v>0</v>
      </c>
      <c r="AN93" s="9">
        <v>1</v>
      </c>
      <c r="AO93" s="7">
        <v>0.3529411764705882</v>
      </c>
      <c r="AQ93" t="s">
        <v>79</v>
      </c>
      <c r="AR93">
        <v>0.66467065868263475</v>
      </c>
      <c r="AS93">
        <v>6.6666666666666666E-2</v>
      </c>
      <c r="AT93">
        <v>0</v>
      </c>
      <c r="AU93">
        <v>0</v>
      </c>
    </row>
    <row r="94" spans="4:47" x14ac:dyDescent="0.25">
      <c r="AA94" s="7">
        <v>2</v>
      </c>
      <c r="AB94" s="7">
        <v>8</v>
      </c>
      <c r="AC94" s="7">
        <v>3</v>
      </c>
      <c r="AD94">
        <v>0.98</v>
      </c>
      <c r="AE94">
        <v>0</v>
      </c>
      <c r="AF94">
        <v>0</v>
      </c>
      <c r="AG94">
        <v>0</v>
      </c>
      <c r="AH94">
        <v>0.02</v>
      </c>
      <c r="AI94" s="9">
        <v>1</v>
      </c>
      <c r="AJ94" s="9">
        <v>0</v>
      </c>
      <c r="AK94" s="9">
        <v>0</v>
      </c>
      <c r="AL94" s="9">
        <v>0</v>
      </c>
      <c r="AM94" s="9">
        <v>0</v>
      </c>
      <c r="AN94" s="9">
        <v>1</v>
      </c>
      <c r="AO94" s="7">
        <v>0.13186813186813187</v>
      </c>
      <c r="AQ94" t="s">
        <v>80</v>
      </c>
      <c r="AR94">
        <v>5.3892215568862277E-2</v>
      </c>
      <c r="AS94">
        <v>0.4</v>
      </c>
      <c r="AT94">
        <v>0</v>
      </c>
      <c r="AU94">
        <v>0</v>
      </c>
    </row>
    <row r="95" spans="4:47" x14ac:dyDescent="0.25">
      <c r="AA95" s="7">
        <v>3</v>
      </c>
      <c r="AB95" s="7">
        <v>9</v>
      </c>
      <c r="AC95" s="7">
        <v>1</v>
      </c>
      <c r="AD95">
        <v>0.9</v>
      </c>
      <c r="AE95">
        <v>0.04</v>
      </c>
      <c r="AF95">
        <v>0.06</v>
      </c>
      <c r="AG95">
        <v>0</v>
      </c>
      <c r="AH95">
        <v>0</v>
      </c>
      <c r="AI95" s="9">
        <v>0.24550898203592814</v>
      </c>
      <c r="AJ95" s="9">
        <v>2.3952095808383235E-2</v>
      </c>
      <c r="AK95" s="9">
        <v>1.1976047904191617E-2</v>
      </c>
      <c r="AL95" s="9">
        <v>0.66467065868263475</v>
      </c>
      <c r="AM95" s="9">
        <v>5.3892215568862277E-2</v>
      </c>
      <c r="AN95" s="9">
        <v>0.6</v>
      </c>
      <c r="AO95" s="7">
        <v>0</v>
      </c>
      <c r="AQ95" t="s">
        <v>81</v>
      </c>
      <c r="AR95">
        <v>0.6</v>
      </c>
      <c r="AS95">
        <v>0.46</v>
      </c>
      <c r="AT95">
        <v>1</v>
      </c>
      <c r="AU95">
        <v>1</v>
      </c>
    </row>
    <row r="96" spans="4:47" x14ac:dyDescent="0.25">
      <c r="AA96" s="7">
        <v>3</v>
      </c>
      <c r="AB96" s="7">
        <v>9</v>
      </c>
      <c r="AC96" s="7">
        <v>2</v>
      </c>
      <c r="AD96">
        <v>0.9</v>
      </c>
      <c r="AE96">
        <v>0.04</v>
      </c>
      <c r="AF96">
        <v>0.06</v>
      </c>
      <c r="AG96">
        <v>0</v>
      </c>
      <c r="AH96">
        <v>0</v>
      </c>
      <c r="AI96" s="9">
        <v>0.24550898203592814</v>
      </c>
      <c r="AJ96" s="9">
        <v>2.3952095808383235E-2</v>
      </c>
      <c r="AK96" s="9">
        <v>1.1976047904191617E-2</v>
      </c>
      <c r="AL96" s="9">
        <v>0.66467065868263475</v>
      </c>
      <c r="AM96" s="9">
        <v>5.3892215568862277E-2</v>
      </c>
      <c r="AN96" s="9">
        <v>0.6</v>
      </c>
      <c r="AO96" s="7">
        <v>0</v>
      </c>
    </row>
    <row r="97" spans="27:49" x14ac:dyDescent="0.25">
      <c r="AA97" s="7">
        <v>3</v>
      </c>
      <c r="AB97" s="7">
        <v>9</v>
      </c>
      <c r="AC97" s="7">
        <v>3</v>
      </c>
      <c r="AD97">
        <v>0.9</v>
      </c>
      <c r="AE97">
        <v>0.04</v>
      </c>
      <c r="AF97">
        <v>0.06</v>
      </c>
      <c r="AG97">
        <v>0</v>
      </c>
      <c r="AH97">
        <v>0</v>
      </c>
      <c r="AI97" s="9">
        <v>0.24550898203592814</v>
      </c>
      <c r="AJ97" s="9">
        <v>2.3952095808383235E-2</v>
      </c>
      <c r="AK97" s="9">
        <v>1.1976047904191617E-2</v>
      </c>
      <c r="AL97" s="9">
        <v>0.66467065868263475</v>
      </c>
      <c r="AM97" s="9">
        <v>5.3892215568862277E-2</v>
      </c>
      <c r="AN97" s="9">
        <v>0.6</v>
      </c>
      <c r="AO97" s="7">
        <v>5.7471264367816091E-2</v>
      </c>
    </row>
    <row r="98" spans="27:49" x14ac:dyDescent="0.25">
      <c r="AA98" s="7">
        <v>3</v>
      </c>
      <c r="AB98" s="7">
        <v>10</v>
      </c>
      <c r="AC98" s="7">
        <v>1</v>
      </c>
      <c r="AD98">
        <v>0.88</v>
      </c>
      <c r="AE98">
        <v>0.1</v>
      </c>
      <c r="AF98">
        <v>0.02</v>
      </c>
      <c r="AG98">
        <v>0</v>
      </c>
      <c r="AH98">
        <v>0</v>
      </c>
      <c r="AI98" s="9">
        <v>0.43333333333333335</v>
      </c>
      <c r="AJ98" s="9">
        <v>1.6666666666666666E-2</v>
      </c>
      <c r="AK98" s="9">
        <v>8.3333333333333329E-2</v>
      </c>
      <c r="AL98" s="9">
        <v>6.6666666666666666E-2</v>
      </c>
      <c r="AM98" s="9">
        <v>0.4</v>
      </c>
      <c r="AN98" s="9">
        <v>0.46</v>
      </c>
      <c r="AO98" s="7">
        <v>1.5833333333333333</v>
      </c>
    </row>
    <row r="99" spans="27:49" x14ac:dyDescent="0.25">
      <c r="AA99" s="7">
        <v>3</v>
      </c>
      <c r="AB99" s="7">
        <v>10</v>
      </c>
      <c r="AC99" s="7">
        <v>2</v>
      </c>
      <c r="AD99">
        <v>0.88</v>
      </c>
      <c r="AE99">
        <v>0.1</v>
      </c>
      <c r="AF99">
        <v>0.02</v>
      </c>
      <c r="AG99">
        <v>0</v>
      </c>
      <c r="AH99">
        <v>0</v>
      </c>
      <c r="AI99" s="9">
        <v>0.43333333333333335</v>
      </c>
      <c r="AJ99" s="9">
        <v>1.6666666666666666E-2</v>
      </c>
      <c r="AK99" s="9">
        <v>8.3333333333333329E-2</v>
      </c>
      <c r="AL99" s="9">
        <v>6.6666666666666666E-2</v>
      </c>
      <c r="AM99" s="9">
        <v>0.4</v>
      </c>
      <c r="AN99" s="9">
        <v>0.46</v>
      </c>
      <c r="AO99" s="7">
        <v>1.8200000000000003</v>
      </c>
    </row>
    <row r="100" spans="27:49" x14ac:dyDescent="0.25">
      <c r="AA100" s="7">
        <v>3</v>
      </c>
      <c r="AB100" s="7">
        <v>10</v>
      </c>
      <c r="AC100" s="7">
        <v>3</v>
      </c>
      <c r="AD100">
        <v>0.88</v>
      </c>
      <c r="AE100">
        <v>0.1</v>
      </c>
      <c r="AF100">
        <v>0.02</v>
      </c>
      <c r="AG100">
        <v>0</v>
      </c>
      <c r="AH100">
        <v>0</v>
      </c>
      <c r="AI100" s="9">
        <v>0.43333333333333335</v>
      </c>
      <c r="AJ100" s="9">
        <v>1.6666666666666666E-2</v>
      </c>
      <c r="AK100" s="9">
        <v>8.3333333333333329E-2</v>
      </c>
      <c r="AL100" s="9">
        <v>6.6666666666666666E-2</v>
      </c>
      <c r="AM100" s="9">
        <v>0.4</v>
      </c>
      <c r="AN100" s="9">
        <v>0.46</v>
      </c>
      <c r="AO100" s="7">
        <v>0.61111111111111105</v>
      </c>
    </row>
    <row r="101" spans="27:49" x14ac:dyDescent="0.25">
      <c r="AA101" s="7">
        <v>3</v>
      </c>
      <c r="AB101" s="7">
        <v>11</v>
      </c>
      <c r="AC101" s="7">
        <v>1</v>
      </c>
      <c r="AD101">
        <v>0.62</v>
      </c>
      <c r="AE101">
        <v>0.38</v>
      </c>
      <c r="AF101" s="7">
        <v>0</v>
      </c>
      <c r="AG101">
        <v>0</v>
      </c>
      <c r="AH101">
        <v>0</v>
      </c>
      <c r="AI101" s="9">
        <v>1</v>
      </c>
      <c r="AJ101" s="9">
        <v>0</v>
      </c>
      <c r="AK101" s="9">
        <v>0</v>
      </c>
      <c r="AL101" s="9">
        <v>0</v>
      </c>
      <c r="AM101" s="9">
        <v>0</v>
      </c>
      <c r="AN101" s="9">
        <v>1</v>
      </c>
      <c r="AO101" s="7">
        <v>2.2978723404255317</v>
      </c>
    </row>
    <row r="102" spans="27:49" x14ac:dyDescent="0.25">
      <c r="AA102" s="7">
        <v>3</v>
      </c>
      <c r="AB102" s="7">
        <v>11</v>
      </c>
      <c r="AC102" s="7">
        <v>2</v>
      </c>
      <c r="AD102">
        <v>0.62</v>
      </c>
      <c r="AE102">
        <v>0.38</v>
      </c>
      <c r="AF102" s="7">
        <v>0</v>
      </c>
      <c r="AG102">
        <v>0</v>
      </c>
      <c r="AH102">
        <v>0</v>
      </c>
      <c r="AI102" s="9">
        <v>1</v>
      </c>
      <c r="AJ102" s="9">
        <v>0</v>
      </c>
      <c r="AK102" s="9">
        <v>0</v>
      </c>
      <c r="AL102" s="9">
        <v>0</v>
      </c>
      <c r="AM102" s="9">
        <v>0</v>
      </c>
      <c r="AN102" s="9">
        <v>1</v>
      </c>
      <c r="AO102" s="7">
        <v>2.9514563106796112</v>
      </c>
    </row>
    <row r="103" spans="27:49" x14ac:dyDescent="0.25">
      <c r="AA103" s="7">
        <v>3</v>
      </c>
      <c r="AB103" s="7">
        <v>11</v>
      </c>
      <c r="AC103" s="7">
        <v>3</v>
      </c>
      <c r="AD103">
        <v>0.62</v>
      </c>
      <c r="AE103">
        <v>0.38</v>
      </c>
      <c r="AF103" s="7">
        <v>0</v>
      </c>
      <c r="AG103">
        <v>0</v>
      </c>
      <c r="AH103">
        <v>0</v>
      </c>
      <c r="AI103" s="9">
        <v>1</v>
      </c>
      <c r="AJ103" s="9">
        <v>0</v>
      </c>
      <c r="AK103" s="9">
        <v>0</v>
      </c>
      <c r="AL103" s="9">
        <v>0</v>
      </c>
      <c r="AM103" s="9">
        <v>0</v>
      </c>
      <c r="AN103" s="9">
        <v>1</v>
      </c>
      <c r="AO103" s="7">
        <v>1.2</v>
      </c>
    </row>
    <row r="104" spans="27:49" x14ac:dyDescent="0.25">
      <c r="AA104" s="7">
        <v>3</v>
      </c>
      <c r="AB104" s="7">
        <v>12</v>
      </c>
      <c r="AC104" s="7">
        <v>1</v>
      </c>
      <c r="AD104">
        <v>0.66</v>
      </c>
      <c r="AE104">
        <v>0.34</v>
      </c>
      <c r="AF104" s="7">
        <v>0</v>
      </c>
      <c r="AG104">
        <v>0</v>
      </c>
      <c r="AH104">
        <v>0</v>
      </c>
      <c r="AI104" s="9">
        <v>1</v>
      </c>
      <c r="AJ104" s="9">
        <v>0</v>
      </c>
      <c r="AK104" s="9">
        <v>0</v>
      </c>
      <c r="AL104" s="9">
        <v>0</v>
      </c>
      <c r="AM104" s="9">
        <v>0</v>
      </c>
      <c r="AN104" s="9">
        <v>1</v>
      </c>
      <c r="AO104" s="7">
        <v>4.0625</v>
      </c>
    </row>
    <row r="105" spans="27:49" x14ac:dyDescent="0.25">
      <c r="AA105" s="7">
        <v>3</v>
      </c>
      <c r="AB105" s="7">
        <v>12</v>
      </c>
      <c r="AC105" s="7">
        <v>2</v>
      </c>
      <c r="AD105">
        <v>0.66</v>
      </c>
      <c r="AE105">
        <v>0.34</v>
      </c>
      <c r="AF105" s="7">
        <v>0</v>
      </c>
      <c r="AG105">
        <v>0</v>
      </c>
      <c r="AH105">
        <v>0</v>
      </c>
      <c r="AI105" s="9">
        <v>1</v>
      </c>
      <c r="AJ105" s="9">
        <v>0</v>
      </c>
      <c r="AK105" s="9">
        <v>0</v>
      </c>
      <c r="AL105" s="9">
        <v>0</v>
      </c>
      <c r="AM105" s="9">
        <v>0</v>
      </c>
      <c r="AN105" s="9">
        <v>1</v>
      </c>
      <c r="AO105" s="10">
        <v>4.9189189189189193</v>
      </c>
    </row>
    <row r="106" spans="27:49" x14ac:dyDescent="0.25">
      <c r="AA106" s="7">
        <v>3</v>
      </c>
      <c r="AB106" s="7">
        <v>12</v>
      </c>
      <c r="AC106" s="7">
        <v>3</v>
      </c>
      <c r="AD106">
        <v>0.66</v>
      </c>
      <c r="AE106">
        <v>0.34</v>
      </c>
      <c r="AF106" s="7">
        <v>0</v>
      </c>
      <c r="AG106">
        <v>0</v>
      </c>
      <c r="AH106">
        <v>0</v>
      </c>
      <c r="AI106" s="9">
        <v>1</v>
      </c>
      <c r="AJ106" s="9">
        <v>0</v>
      </c>
      <c r="AK106" s="9">
        <v>0</v>
      </c>
      <c r="AL106" s="9">
        <v>0</v>
      </c>
      <c r="AM106" s="9">
        <v>0</v>
      </c>
      <c r="AN106" s="9">
        <v>1</v>
      </c>
      <c r="AO106" s="10">
        <v>4.78125</v>
      </c>
    </row>
    <row r="109" spans="27:49" x14ac:dyDescent="0.25">
      <c r="AH109" t="s">
        <v>76</v>
      </c>
      <c r="AI109" s="7" t="s">
        <v>85</v>
      </c>
      <c r="AV109" t="s">
        <v>79</v>
      </c>
      <c r="AW109" s="7" t="s">
        <v>85</v>
      </c>
    </row>
    <row r="110" spans="27:49" x14ac:dyDescent="0.25">
      <c r="AH110" s="8">
        <v>0.31818181818181818</v>
      </c>
      <c r="AI110" s="7">
        <v>0</v>
      </c>
      <c r="AV110" s="8">
        <v>0.31818181818181818</v>
      </c>
      <c r="AW110" s="7">
        <v>0</v>
      </c>
    </row>
    <row r="111" spans="27:49" x14ac:dyDescent="0.25">
      <c r="AH111" s="8">
        <v>0.31818181818181818</v>
      </c>
      <c r="AI111" s="7">
        <v>0</v>
      </c>
      <c r="AV111" s="8">
        <v>0.31818181818181818</v>
      </c>
      <c r="AW111" s="7">
        <v>0</v>
      </c>
    </row>
    <row r="112" spans="27:49" x14ac:dyDescent="0.25">
      <c r="AH112" s="8">
        <v>0.31818181818181818</v>
      </c>
      <c r="AI112" s="7">
        <v>0</v>
      </c>
      <c r="AV112" s="8">
        <v>0.31818181818181818</v>
      </c>
      <c r="AW112" s="7">
        <v>0</v>
      </c>
    </row>
    <row r="113" spans="25:49" x14ac:dyDescent="0.25">
      <c r="AH113" s="8">
        <v>0.51351351351351349</v>
      </c>
      <c r="AI113" s="7">
        <v>0</v>
      </c>
      <c r="AV113" s="8">
        <v>0.24324324324324326</v>
      </c>
      <c r="AW113" s="7">
        <v>0</v>
      </c>
    </row>
    <row r="114" spans="25:49" x14ac:dyDescent="0.25">
      <c r="AH114" s="8">
        <v>0.51351351351351349</v>
      </c>
      <c r="AI114" s="7">
        <v>0.33333333333333331</v>
      </c>
      <c r="AV114" s="8">
        <v>0.24324324324324326</v>
      </c>
      <c r="AW114" s="7">
        <v>0.33333333333333331</v>
      </c>
    </row>
    <row r="115" spans="25:49" x14ac:dyDescent="0.25">
      <c r="AH115" s="8">
        <v>0.51351351351351349</v>
      </c>
      <c r="AI115" s="7">
        <v>0</v>
      </c>
      <c r="AV115" s="8">
        <v>0.24324324324324326</v>
      </c>
      <c r="AW115" s="7">
        <v>0</v>
      </c>
    </row>
    <row r="116" spans="25:49" x14ac:dyDescent="0.25">
      <c r="AH116" s="8">
        <v>0.96923076923076923</v>
      </c>
      <c r="AI116" s="7">
        <v>1.3538461538461539</v>
      </c>
      <c r="AV116" s="8">
        <v>0</v>
      </c>
      <c r="AW116" s="7">
        <v>1.3538461538461539</v>
      </c>
    </row>
    <row r="117" spans="25:49" x14ac:dyDescent="0.25">
      <c r="AH117" s="8">
        <v>0.96923076923076923</v>
      </c>
      <c r="AI117" s="7">
        <v>0</v>
      </c>
      <c r="AV117" s="8">
        <v>0</v>
      </c>
      <c r="AW117" s="7">
        <v>0</v>
      </c>
    </row>
    <row r="118" spans="25:49" x14ac:dyDescent="0.25">
      <c r="Y118" t="s">
        <v>60</v>
      </c>
      <c r="AH118" s="8">
        <v>0.96923076923076923</v>
      </c>
      <c r="AI118" s="7">
        <v>0.14117647058823529</v>
      </c>
      <c r="AV118" s="8">
        <v>0</v>
      </c>
      <c r="AW118" s="7">
        <v>0.14117647058823529</v>
      </c>
    </row>
    <row r="119" spans="25:49" x14ac:dyDescent="0.25">
      <c r="Y119" t="s">
        <v>61</v>
      </c>
      <c r="AH119" s="8">
        <v>1</v>
      </c>
      <c r="AI119" s="7">
        <v>2.9136690647482015</v>
      </c>
      <c r="AV119" s="8">
        <v>0</v>
      </c>
      <c r="AW119" s="7">
        <v>2.9136690647482015</v>
      </c>
    </row>
    <row r="120" spans="25:49" x14ac:dyDescent="0.25">
      <c r="Y120" t="s">
        <v>95</v>
      </c>
      <c r="AH120" s="8">
        <v>1</v>
      </c>
      <c r="AI120" s="7">
        <v>1.3186813186813187</v>
      </c>
      <c r="AV120" s="8">
        <v>0</v>
      </c>
      <c r="AW120" s="7">
        <v>1.3186813186813187</v>
      </c>
    </row>
    <row r="121" spans="25:49" x14ac:dyDescent="0.25">
      <c r="Y121" t="s">
        <v>96</v>
      </c>
      <c r="AH121" s="8">
        <v>1</v>
      </c>
      <c r="AI121" s="7">
        <v>1.2365591397849462</v>
      </c>
      <c r="AV121" s="8">
        <v>0</v>
      </c>
      <c r="AW121" s="7">
        <v>1.2365591397849462</v>
      </c>
    </row>
    <row r="122" spans="25:49" x14ac:dyDescent="0.25">
      <c r="Y122" t="s">
        <v>97</v>
      </c>
      <c r="AH122" s="8">
        <v>0.36956521739130432</v>
      </c>
      <c r="AI122" s="7">
        <v>0</v>
      </c>
      <c r="AV122" s="8">
        <v>0.43478260869565216</v>
      </c>
      <c r="AW122" s="7">
        <v>0</v>
      </c>
    </row>
    <row r="123" spans="25:49" x14ac:dyDescent="0.25">
      <c r="Y123" t="s">
        <v>98</v>
      </c>
      <c r="AH123" s="8">
        <v>0.36956521739130432</v>
      </c>
      <c r="AI123" s="7">
        <v>9.5238095238095233E-2</v>
      </c>
      <c r="AV123" s="8">
        <v>0.43478260869565216</v>
      </c>
      <c r="AW123" s="7">
        <v>9.5238095238095233E-2</v>
      </c>
    </row>
    <row r="124" spans="25:49" x14ac:dyDescent="0.25">
      <c r="Y124" t="s">
        <v>99</v>
      </c>
      <c r="AH124" s="8">
        <v>0.36956521739130432</v>
      </c>
      <c r="AI124" s="7">
        <v>0</v>
      </c>
      <c r="AV124" s="8">
        <v>0.43478260869565216</v>
      </c>
      <c r="AW124" s="7">
        <v>0</v>
      </c>
    </row>
    <row r="125" spans="25:49" x14ac:dyDescent="0.25">
      <c r="Y125" t="s">
        <v>100</v>
      </c>
      <c r="AH125" s="8">
        <v>0.34693877551020408</v>
      </c>
      <c r="AI125" s="7">
        <v>4.1052631578947363</v>
      </c>
      <c r="AV125" s="8">
        <v>0.2857142857142857</v>
      </c>
      <c r="AW125" s="7">
        <v>4.1052631578947363</v>
      </c>
    </row>
    <row r="126" spans="25:49" x14ac:dyDescent="0.25">
      <c r="Y126" t="s">
        <v>101</v>
      </c>
      <c r="AH126" s="8">
        <v>0.34693877551020408</v>
      </c>
      <c r="AI126" s="7">
        <v>0.16793893129770993</v>
      </c>
      <c r="AV126" s="8">
        <v>0.2857142857142857</v>
      </c>
      <c r="AW126" s="7">
        <v>0.16793893129770993</v>
      </c>
    </row>
    <row r="127" spans="25:49" x14ac:dyDescent="0.25">
      <c r="Y127" t="s">
        <v>102</v>
      </c>
      <c r="AH127" s="8">
        <v>0.34693877551020408</v>
      </c>
      <c r="AI127" s="7">
        <v>0.26415094339622641</v>
      </c>
      <c r="AV127" s="8">
        <v>0.2857142857142857</v>
      </c>
      <c r="AW127" s="7">
        <v>0.26415094339622641</v>
      </c>
    </row>
    <row r="128" spans="25:49" x14ac:dyDescent="0.25">
      <c r="Y128" t="s">
        <v>15</v>
      </c>
      <c r="AH128" s="8">
        <v>1</v>
      </c>
      <c r="AI128" s="7">
        <v>1.2</v>
      </c>
      <c r="AV128" s="8">
        <v>0</v>
      </c>
      <c r="AW128" s="7">
        <v>1.2</v>
      </c>
    </row>
    <row r="129" spans="34:49" x14ac:dyDescent="0.25">
      <c r="AH129" s="8">
        <v>1</v>
      </c>
      <c r="AI129" s="7">
        <v>6.8410462776659964E-2</v>
      </c>
      <c r="AV129" s="8">
        <v>0</v>
      </c>
      <c r="AW129" s="7">
        <v>6.8410462776659964E-2</v>
      </c>
    </row>
    <row r="130" spans="34:49" x14ac:dyDescent="0.25">
      <c r="AH130" s="8">
        <v>1</v>
      </c>
      <c r="AI130" s="7">
        <v>0.282258064516129</v>
      </c>
      <c r="AV130" s="8">
        <v>0</v>
      </c>
      <c r="AW130" s="7">
        <v>0.282258064516129</v>
      </c>
    </row>
    <row r="131" spans="34:49" x14ac:dyDescent="0.25">
      <c r="AH131" s="8">
        <v>1</v>
      </c>
      <c r="AI131" s="7">
        <v>0.73949579831932766</v>
      </c>
      <c r="AV131" s="8">
        <v>0</v>
      </c>
      <c r="AW131" s="7">
        <v>0.73949579831932766</v>
      </c>
    </row>
    <row r="132" spans="34:49" x14ac:dyDescent="0.25">
      <c r="AH132" s="8">
        <v>1</v>
      </c>
      <c r="AI132" s="7">
        <v>0.3529411764705882</v>
      </c>
      <c r="AV132" s="8">
        <v>0</v>
      </c>
      <c r="AW132" s="7">
        <v>0.3529411764705882</v>
      </c>
    </row>
    <row r="133" spans="34:49" x14ac:dyDescent="0.25">
      <c r="AH133" s="8">
        <v>1</v>
      </c>
      <c r="AI133" s="7">
        <v>0.13186813186813187</v>
      </c>
      <c r="AV133" s="8">
        <v>0</v>
      </c>
      <c r="AW133" s="7">
        <v>0.13186813186813187</v>
      </c>
    </row>
    <row r="134" spans="34:49" x14ac:dyDescent="0.25">
      <c r="AH134" s="8">
        <v>0.24550898203592814</v>
      </c>
      <c r="AI134" s="7">
        <v>0</v>
      </c>
      <c r="AV134" s="8">
        <v>0.66467065868263475</v>
      </c>
      <c r="AW134" s="7">
        <v>0</v>
      </c>
    </row>
    <row r="135" spans="34:49" x14ac:dyDescent="0.25">
      <c r="AH135" s="8">
        <v>0.24550898203592814</v>
      </c>
      <c r="AI135" s="7">
        <v>0</v>
      </c>
      <c r="AV135" s="8">
        <v>0.66467065868263475</v>
      </c>
      <c r="AW135" s="7">
        <v>0</v>
      </c>
    </row>
    <row r="136" spans="34:49" x14ac:dyDescent="0.25">
      <c r="AH136" s="8">
        <v>0.24550898203592814</v>
      </c>
      <c r="AI136" s="7">
        <v>5.7471264367816091E-2</v>
      </c>
      <c r="AV136" s="8">
        <v>0.66467065868263475</v>
      </c>
      <c r="AW136" s="7">
        <v>5.7471264367816091E-2</v>
      </c>
    </row>
    <row r="137" spans="34:49" x14ac:dyDescent="0.25">
      <c r="AH137" s="8">
        <v>0.43333333333333335</v>
      </c>
      <c r="AI137" s="7">
        <v>1.5833333333333333</v>
      </c>
      <c r="AV137" s="8">
        <v>6.6666666666666666E-2</v>
      </c>
      <c r="AW137" s="7">
        <v>1.5833333333333333</v>
      </c>
    </row>
    <row r="138" spans="34:49" x14ac:dyDescent="0.25">
      <c r="AH138" s="8">
        <v>0.43333333333333335</v>
      </c>
      <c r="AI138" s="7">
        <v>1.8200000000000003</v>
      </c>
      <c r="AV138" s="8">
        <v>6.6666666666666666E-2</v>
      </c>
      <c r="AW138" s="7">
        <v>1.8200000000000003</v>
      </c>
    </row>
    <row r="139" spans="34:49" x14ac:dyDescent="0.25">
      <c r="AH139" s="8">
        <v>0.43333333333333335</v>
      </c>
      <c r="AI139" s="7">
        <v>0.61111111111111105</v>
      </c>
      <c r="AV139" s="8">
        <v>6.6666666666666666E-2</v>
      </c>
      <c r="AW139" s="7">
        <v>0.61111111111111105</v>
      </c>
    </row>
    <row r="140" spans="34:49" x14ac:dyDescent="0.25">
      <c r="AH140" s="8">
        <v>1</v>
      </c>
      <c r="AI140" s="7">
        <v>2.2978723404255317</v>
      </c>
      <c r="AV140" s="8">
        <v>0</v>
      </c>
      <c r="AW140" s="7">
        <v>2.2978723404255317</v>
      </c>
    </row>
    <row r="141" spans="34:49" x14ac:dyDescent="0.25">
      <c r="AH141" s="8">
        <v>1</v>
      </c>
      <c r="AI141" s="7">
        <v>2.9514563106796112</v>
      </c>
      <c r="AV141" s="8">
        <v>0</v>
      </c>
      <c r="AW141" s="7">
        <v>2.9514563106796112</v>
      </c>
    </row>
    <row r="142" spans="34:49" x14ac:dyDescent="0.25">
      <c r="AH142" s="8">
        <v>1</v>
      </c>
      <c r="AI142" s="7">
        <v>1.2</v>
      </c>
      <c r="AV142" s="8">
        <v>0</v>
      </c>
      <c r="AW142" s="7">
        <v>1.2</v>
      </c>
    </row>
    <row r="143" spans="34:49" x14ac:dyDescent="0.25">
      <c r="AH143" s="8">
        <v>1</v>
      </c>
      <c r="AI143" s="7">
        <v>4.0625</v>
      </c>
      <c r="AV143" s="8">
        <v>0</v>
      </c>
      <c r="AW143" s="7">
        <v>4.0625</v>
      </c>
    </row>
    <row r="144" spans="34:49" x14ac:dyDescent="0.25">
      <c r="AH144" s="8">
        <v>1</v>
      </c>
      <c r="AI144" s="7">
        <v>4.9189189189189193</v>
      </c>
      <c r="AV144" s="8">
        <v>0</v>
      </c>
      <c r="AW144" s="7">
        <v>4.9189189189189193</v>
      </c>
    </row>
    <row r="145" spans="27:49" x14ac:dyDescent="0.25">
      <c r="AH145" s="8">
        <v>1</v>
      </c>
      <c r="AI145" s="7">
        <v>4.78125</v>
      </c>
      <c r="AV145" s="8">
        <v>0</v>
      </c>
      <c r="AW145" s="7">
        <v>4.78125</v>
      </c>
    </row>
    <row r="147" spans="27:49" x14ac:dyDescent="0.25">
      <c r="AH147" t="s">
        <v>78</v>
      </c>
      <c r="AI147" s="7" t="s">
        <v>85</v>
      </c>
      <c r="AV147" t="s">
        <v>80</v>
      </c>
      <c r="AW147" s="7" t="s">
        <v>85</v>
      </c>
    </row>
    <row r="148" spans="27:49" x14ac:dyDescent="0.25">
      <c r="AH148" s="8">
        <v>9.0909090909090912E-2</v>
      </c>
      <c r="AI148" s="7">
        <v>0</v>
      </c>
      <c r="AV148" s="8">
        <v>0.25</v>
      </c>
      <c r="AW148" s="7">
        <v>0</v>
      </c>
    </row>
    <row r="149" spans="27:49" x14ac:dyDescent="0.25">
      <c r="AH149" s="8">
        <v>9.0909090909090912E-2</v>
      </c>
      <c r="AI149" s="7">
        <v>0</v>
      </c>
      <c r="AV149" s="8">
        <v>0.25</v>
      </c>
      <c r="AW149" s="7">
        <v>0</v>
      </c>
    </row>
    <row r="150" spans="27:49" x14ac:dyDescent="0.25">
      <c r="AH150" s="8">
        <v>9.0909090909090912E-2</v>
      </c>
      <c r="AI150" s="7">
        <v>0</v>
      </c>
      <c r="AV150" s="8">
        <v>0.25</v>
      </c>
      <c r="AW150" s="7">
        <v>0</v>
      </c>
    </row>
    <row r="151" spans="27:49" x14ac:dyDescent="0.25">
      <c r="AH151" s="8">
        <v>2.7027027027027029E-2</v>
      </c>
      <c r="AI151" s="7">
        <v>0</v>
      </c>
      <c r="AV151" s="8">
        <v>0.21621621621621623</v>
      </c>
      <c r="AW151" s="7">
        <v>0</v>
      </c>
    </row>
    <row r="152" spans="27:49" x14ac:dyDescent="0.25">
      <c r="AH152" s="8">
        <v>2.7027027027027029E-2</v>
      </c>
      <c r="AI152" s="7">
        <v>0.33333333333333331</v>
      </c>
      <c r="AV152" s="8">
        <v>0.21621621621621623</v>
      </c>
      <c r="AW152" s="7">
        <v>0.33333333333333331</v>
      </c>
    </row>
    <row r="153" spans="27:49" x14ac:dyDescent="0.25">
      <c r="AH153" s="8">
        <v>2.7027027027027029E-2</v>
      </c>
      <c r="AI153" s="7">
        <v>0</v>
      </c>
      <c r="AV153" s="8">
        <v>0.21621621621621623</v>
      </c>
      <c r="AW153" s="7">
        <v>0</v>
      </c>
    </row>
    <row r="154" spans="27:49" x14ac:dyDescent="0.25">
      <c r="AH154" s="8">
        <v>0</v>
      </c>
      <c r="AI154" s="7">
        <v>1.3538461538461539</v>
      </c>
      <c r="AV154" s="8">
        <v>0</v>
      </c>
      <c r="AW154" s="7">
        <v>1.3538461538461539</v>
      </c>
    </row>
    <row r="155" spans="27:49" x14ac:dyDescent="0.25">
      <c r="AH155" s="8">
        <v>0</v>
      </c>
      <c r="AI155" s="7">
        <v>0</v>
      </c>
      <c r="AV155" s="8">
        <v>0</v>
      </c>
      <c r="AW155" s="7">
        <v>0</v>
      </c>
    </row>
    <row r="156" spans="27:49" x14ac:dyDescent="0.25">
      <c r="AH156" s="8">
        <v>0</v>
      </c>
      <c r="AI156" s="7">
        <v>0.14117647058823529</v>
      </c>
      <c r="AV156" s="8">
        <v>0</v>
      </c>
      <c r="AW156" s="7">
        <v>0.14117647058823529</v>
      </c>
    </row>
    <row r="157" spans="27:49" x14ac:dyDescent="0.25">
      <c r="AH157" s="8">
        <v>0</v>
      </c>
      <c r="AI157" s="7">
        <v>2.9136690647482015</v>
      </c>
      <c r="AV157" s="8">
        <v>0</v>
      </c>
      <c r="AW157" s="7">
        <v>2.9136690647482015</v>
      </c>
    </row>
    <row r="158" spans="27:49" x14ac:dyDescent="0.25">
      <c r="AA158">
        <v>0.5</v>
      </c>
      <c r="AH158" s="8">
        <v>0</v>
      </c>
      <c r="AI158" s="7">
        <v>1.3186813186813187</v>
      </c>
      <c r="AV158" s="8">
        <v>0</v>
      </c>
      <c r="AW158" s="7">
        <v>1.3186813186813187</v>
      </c>
    </row>
    <row r="159" spans="27:49" x14ac:dyDescent="0.25">
      <c r="AH159" s="8">
        <v>0</v>
      </c>
      <c r="AI159" s="7">
        <v>1.2365591397849462</v>
      </c>
      <c r="AV159" s="8">
        <v>0</v>
      </c>
      <c r="AW159" s="7">
        <v>1.2365591397849462</v>
      </c>
    </row>
    <row r="160" spans="27:49" x14ac:dyDescent="0.25">
      <c r="AH160" s="8">
        <v>4.3478260869565216E-2</v>
      </c>
      <c r="AI160" s="7">
        <v>0</v>
      </c>
      <c r="AV160" s="8">
        <v>0.15217391304347827</v>
      </c>
      <c r="AW160" s="7">
        <v>0</v>
      </c>
    </row>
    <row r="161" spans="27:49" x14ac:dyDescent="0.25">
      <c r="AH161" s="8">
        <v>4.3478260869565216E-2</v>
      </c>
      <c r="AI161" s="7">
        <v>9.5238095238095233E-2</v>
      </c>
      <c r="AV161" s="8">
        <v>0.15217391304347827</v>
      </c>
      <c r="AW161" s="7">
        <v>9.5238095238095233E-2</v>
      </c>
    </row>
    <row r="162" spans="27:49" x14ac:dyDescent="0.25">
      <c r="AH162" s="8">
        <v>4.3478260869565216E-2</v>
      </c>
      <c r="AI162" s="7">
        <v>0</v>
      </c>
      <c r="AV162" s="8">
        <v>0.15217391304347827</v>
      </c>
      <c r="AW162" s="7">
        <v>0</v>
      </c>
    </row>
    <row r="163" spans="27:49" x14ac:dyDescent="0.25">
      <c r="AH163" s="8">
        <v>6.1224489795918366E-2</v>
      </c>
      <c r="AI163" s="7">
        <v>4.1052631578947363</v>
      </c>
      <c r="AV163" s="8">
        <v>0</v>
      </c>
      <c r="AW163" s="7">
        <v>4.1052631578947363</v>
      </c>
    </row>
    <row r="164" spans="27:49" x14ac:dyDescent="0.25">
      <c r="AH164" s="8">
        <v>6.1224489795918366E-2</v>
      </c>
      <c r="AI164" s="7">
        <v>0.16793893129770993</v>
      </c>
      <c r="AV164" s="8">
        <v>0</v>
      </c>
      <c r="AW164" s="7">
        <v>0.16793893129770993</v>
      </c>
    </row>
    <row r="165" spans="27:49" x14ac:dyDescent="0.25">
      <c r="AA165">
        <v>0.6</v>
      </c>
      <c r="AH165" s="8">
        <v>6.1224489795918366E-2</v>
      </c>
      <c r="AI165" s="7">
        <v>0.26415094339622641</v>
      </c>
      <c r="AV165" s="8">
        <v>0</v>
      </c>
      <c r="AW165" s="7">
        <v>0.26415094339622641</v>
      </c>
    </row>
    <row r="166" spans="27:49" x14ac:dyDescent="0.25">
      <c r="AH166" s="8">
        <v>0</v>
      </c>
      <c r="AI166" s="7">
        <v>1.2</v>
      </c>
      <c r="AV166" s="8">
        <v>0</v>
      </c>
      <c r="AW166" s="7">
        <v>1.2</v>
      </c>
    </row>
    <row r="167" spans="27:49" x14ac:dyDescent="0.25">
      <c r="AH167" s="8">
        <v>0</v>
      </c>
      <c r="AI167" s="7">
        <v>6.8410462776659964E-2</v>
      </c>
      <c r="AV167" s="8">
        <v>0</v>
      </c>
      <c r="AW167" s="7">
        <v>6.8410462776659964E-2</v>
      </c>
    </row>
    <row r="168" spans="27:49" x14ac:dyDescent="0.25">
      <c r="AH168" s="8">
        <v>0</v>
      </c>
      <c r="AI168" s="7">
        <v>0.282258064516129</v>
      </c>
      <c r="AV168" s="8">
        <v>0</v>
      </c>
      <c r="AW168" s="7">
        <v>0.282258064516129</v>
      </c>
    </row>
    <row r="169" spans="27:49" x14ac:dyDescent="0.25">
      <c r="AH169" s="8">
        <v>0</v>
      </c>
      <c r="AI169" s="7">
        <v>0.73949579831932766</v>
      </c>
      <c r="AV169" s="8">
        <v>0</v>
      </c>
      <c r="AW169" s="7">
        <v>0.73949579831932766</v>
      </c>
    </row>
    <row r="170" spans="27:49" x14ac:dyDescent="0.25">
      <c r="AH170" s="8">
        <v>0</v>
      </c>
      <c r="AI170" s="7">
        <v>0.3529411764705882</v>
      </c>
      <c r="AV170" s="8">
        <v>0</v>
      </c>
      <c r="AW170" s="7">
        <v>0.3529411764705882</v>
      </c>
    </row>
    <row r="171" spans="27:49" x14ac:dyDescent="0.25">
      <c r="AH171" s="8">
        <v>0</v>
      </c>
      <c r="AI171" s="7">
        <v>0.13186813186813187</v>
      </c>
      <c r="AV171" s="8">
        <v>0</v>
      </c>
      <c r="AW171" s="7">
        <v>0.13186813186813187</v>
      </c>
    </row>
    <row r="172" spans="27:49" x14ac:dyDescent="0.25">
      <c r="AH172" s="8">
        <v>1.1976047904191617E-2</v>
      </c>
      <c r="AI172" s="7">
        <v>0</v>
      </c>
      <c r="AV172" s="8">
        <v>5.3892215568862277E-2</v>
      </c>
      <c r="AW172" s="7">
        <v>0</v>
      </c>
    </row>
    <row r="173" spans="27:49" x14ac:dyDescent="0.25">
      <c r="AH173" s="8">
        <v>1.1976047904191617E-2</v>
      </c>
      <c r="AI173" s="7">
        <v>0</v>
      </c>
      <c r="AV173" s="8">
        <v>5.3892215568862277E-2</v>
      </c>
      <c r="AW173" s="7">
        <v>0</v>
      </c>
    </row>
    <row r="174" spans="27:49" x14ac:dyDescent="0.25">
      <c r="AH174" s="8">
        <v>1.1976047904191617E-2</v>
      </c>
      <c r="AI174" s="7">
        <v>5.7471264367816091E-2</v>
      </c>
      <c r="AV174" s="8">
        <v>5.3892215568862277E-2</v>
      </c>
      <c r="AW174" s="7">
        <v>5.7471264367816091E-2</v>
      </c>
    </row>
    <row r="175" spans="27:49" x14ac:dyDescent="0.25">
      <c r="AH175" s="8">
        <v>8.3333333333333329E-2</v>
      </c>
      <c r="AI175" s="7">
        <v>1.5833333333333333</v>
      </c>
      <c r="AV175" s="8">
        <v>0.4</v>
      </c>
      <c r="AW175" s="7">
        <v>1.5833333333333333</v>
      </c>
    </row>
    <row r="176" spans="27:49" x14ac:dyDescent="0.25">
      <c r="AH176" s="8">
        <v>8.3333333333333329E-2</v>
      </c>
      <c r="AI176" s="7">
        <v>1.8200000000000003</v>
      </c>
      <c r="AV176" s="8">
        <v>0.4</v>
      </c>
      <c r="AW176" s="7">
        <v>1.8200000000000003</v>
      </c>
    </row>
    <row r="177" spans="34:49" x14ac:dyDescent="0.25">
      <c r="AH177" s="8">
        <v>8.3333333333333329E-2</v>
      </c>
      <c r="AI177" s="7">
        <v>0.61111111111111105</v>
      </c>
      <c r="AV177" s="8">
        <v>0.4</v>
      </c>
      <c r="AW177" s="7">
        <v>0.61111111111111105</v>
      </c>
    </row>
    <row r="178" spans="34:49" x14ac:dyDescent="0.25">
      <c r="AH178" s="8">
        <v>0</v>
      </c>
      <c r="AI178" s="7">
        <v>2.2978723404255317</v>
      </c>
      <c r="AV178" s="8">
        <v>0</v>
      </c>
      <c r="AW178" s="7">
        <v>2.2978723404255317</v>
      </c>
    </row>
    <row r="179" spans="34:49" x14ac:dyDescent="0.25">
      <c r="AH179" s="8">
        <v>0</v>
      </c>
      <c r="AI179" s="7">
        <v>2.9514563106796112</v>
      </c>
      <c r="AV179" s="8">
        <v>0</v>
      </c>
      <c r="AW179" s="7">
        <v>2.9514563106796112</v>
      </c>
    </row>
    <row r="180" spans="34:49" x14ac:dyDescent="0.25">
      <c r="AH180" s="8">
        <v>0</v>
      </c>
      <c r="AI180" s="7">
        <v>1.2</v>
      </c>
      <c r="AV180" s="8">
        <v>0</v>
      </c>
      <c r="AW180" s="7">
        <v>1.2</v>
      </c>
    </row>
    <row r="181" spans="34:49" x14ac:dyDescent="0.25">
      <c r="AH181" s="8">
        <v>0</v>
      </c>
      <c r="AI181" s="7">
        <v>4.0625</v>
      </c>
      <c r="AV181" s="8">
        <v>0</v>
      </c>
      <c r="AW181" s="7">
        <v>4.0625</v>
      </c>
    </row>
    <row r="182" spans="34:49" x14ac:dyDescent="0.25">
      <c r="AH182" s="8">
        <v>0</v>
      </c>
      <c r="AI182" s="7">
        <v>4.9189189189189193</v>
      </c>
      <c r="AV182" s="8">
        <v>0</v>
      </c>
      <c r="AW182" s="7">
        <v>4.9189189189189193</v>
      </c>
    </row>
    <row r="183" spans="34:49" x14ac:dyDescent="0.25">
      <c r="AH183" s="8">
        <v>0</v>
      </c>
      <c r="AI183" s="7">
        <v>4.78125</v>
      </c>
      <c r="AV183" s="8">
        <v>0</v>
      </c>
      <c r="AW183" s="7">
        <v>4.78125</v>
      </c>
    </row>
    <row r="184" spans="34:49" x14ac:dyDescent="0.25">
      <c r="AV184" s="8">
        <v>0.31818181818181818</v>
      </c>
      <c r="AW184" s="7">
        <v>0</v>
      </c>
    </row>
    <row r="185" spans="34:49" x14ac:dyDescent="0.25">
      <c r="AV185" s="8">
        <v>0.31818181818181818</v>
      </c>
      <c r="AW185" s="7">
        <v>0</v>
      </c>
    </row>
    <row r="186" spans="34:49" x14ac:dyDescent="0.25">
      <c r="AV186" s="8">
        <v>0.31818181818181818</v>
      </c>
      <c r="AW186" s="7">
        <v>0</v>
      </c>
    </row>
    <row r="187" spans="34:49" x14ac:dyDescent="0.25">
      <c r="AH187" t="s">
        <v>77</v>
      </c>
      <c r="AI187" s="7" t="s">
        <v>85</v>
      </c>
      <c r="AV187" s="8">
        <v>0.24324324324324326</v>
      </c>
      <c r="AW187" s="7">
        <v>0</v>
      </c>
    </row>
    <row r="188" spans="34:49" x14ac:dyDescent="0.25">
      <c r="AH188" s="8">
        <v>2.2727272727272728E-2</v>
      </c>
      <c r="AI188" s="7">
        <v>0</v>
      </c>
      <c r="AV188" s="8">
        <v>0.24324324324324326</v>
      </c>
      <c r="AW188" s="7">
        <v>0.33333333333333331</v>
      </c>
    </row>
    <row r="189" spans="34:49" x14ac:dyDescent="0.25">
      <c r="AH189" s="8">
        <v>2.2727272727272728E-2</v>
      </c>
      <c r="AI189" s="7">
        <v>0</v>
      </c>
      <c r="AV189" s="8">
        <v>0.24324324324324326</v>
      </c>
      <c r="AW189" s="7">
        <v>0</v>
      </c>
    </row>
    <row r="190" spans="34:49" x14ac:dyDescent="0.25">
      <c r="AH190" s="8">
        <v>2.2727272727272728E-2</v>
      </c>
      <c r="AI190" s="7">
        <v>0</v>
      </c>
      <c r="AV190" s="8">
        <v>0</v>
      </c>
      <c r="AW190" s="7">
        <v>1.3538461538461539</v>
      </c>
    </row>
    <row r="191" spans="34:49" x14ac:dyDescent="0.25">
      <c r="AH191" s="8">
        <v>0</v>
      </c>
      <c r="AI191" s="7">
        <v>0</v>
      </c>
      <c r="AV191" s="8">
        <v>0</v>
      </c>
      <c r="AW191" s="7">
        <v>0</v>
      </c>
    </row>
    <row r="192" spans="34:49" x14ac:dyDescent="0.25">
      <c r="AH192" s="8">
        <v>0</v>
      </c>
      <c r="AI192" s="7">
        <v>0.33333333333333331</v>
      </c>
      <c r="AV192" s="8">
        <v>0</v>
      </c>
      <c r="AW192" s="7">
        <v>0.14117647058823529</v>
      </c>
    </row>
    <row r="193" spans="34:49" x14ac:dyDescent="0.25">
      <c r="AH193" s="8">
        <v>0</v>
      </c>
      <c r="AI193" s="7">
        <v>0</v>
      </c>
      <c r="AV193" s="8">
        <v>0</v>
      </c>
      <c r="AW193" s="7">
        <v>2.9136690647482015</v>
      </c>
    </row>
    <row r="194" spans="34:49" x14ac:dyDescent="0.25">
      <c r="AH194" s="8">
        <v>3.0769230769230771E-2</v>
      </c>
      <c r="AI194" s="7">
        <v>1.3538461538461539</v>
      </c>
      <c r="AV194" s="8">
        <v>0</v>
      </c>
      <c r="AW194" s="7">
        <v>1.3186813186813187</v>
      </c>
    </row>
    <row r="195" spans="34:49" x14ac:dyDescent="0.25">
      <c r="AH195" s="8">
        <v>3.0769230769230771E-2</v>
      </c>
      <c r="AI195" s="7">
        <v>0</v>
      </c>
      <c r="AV195" s="8">
        <v>0</v>
      </c>
      <c r="AW195" s="7">
        <v>1.2365591397849462</v>
      </c>
    </row>
    <row r="196" spans="34:49" x14ac:dyDescent="0.25">
      <c r="AH196" s="8">
        <v>3.0769230769230771E-2</v>
      </c>
      <c r="AI196" s="7">
        <v>0.14117647058823529</v>
      </c>
      <c r="AV196" s="8">
        <v>0.43478260869565216</v>
      </c>
      <c r="AW196" s="7">
        <v>0</v>
      </c>
    </row>
    <row r="197" spans="34:49" x14ac:dyDescent="0.25">
      <c r="AH197" s="8">
        <v>0</v>
      </c>
      <c r="AI197" s="7">
        <v>2.9136690647482015</v>
      </c>
      <c r="AV197" s="8">
        <v>0.43478260869565216</v>
      </c>
      <c r="AW197" s="7">
        <v>9.5238095238095233E-2</v>
      </c>
    </row>
    <row r="198" spans="34:49" x14ac:dyDescent="0.25">
      <c r="AH198" s="8">
        <v>0</v>
      </c>
      <c r="AI198" s="7">
        <v>1.3186813186813187</v>
      </c>
      <c r="AV198" s="8">
        <v>0.43478260869565216</v>
      </c>
      <c r="AW198" s="7">
        <v>0</v>
      </c>
    </row>
    <row r="199" spans="34:49" x14ac:dyDescent="0.25">
      <c r="AH199" s="8">
        <v>0</v>
      </c>
      <c r="AI199" s="7">
        <v>1.2365591397849462</v>
      </c>
      <c r="AV199" s="8">
        <v>0.2857142857142857</v>
      </c>
      <c r="AW199" s="7">
        <v>4.1052631578947363</v>
      </c>
    </row>
    <row r="200" spans="34:49" x14ac:dyDescent="0.25">
      <c r="AH200" s="8">
        <v>0</v>
      </c>
      <c r="AI200" s="7">
        <v>0</v>
      </c>
      <c r="AV200" s="8">
        <v>0.2857142857142857</v>
      </c>
      <c r="AW200" s="7">
        <v>0.16793893129770993</v>
      </c>
    </row>
    <row r="201" spans="34:49" x14ac:dyDescent="0.25">
      <c r="AH201" s="8">
        <v>0</v>
      </c>
      <c r="AI201" s="7">
        <v>9.5238095238095233E-2</v>
      </c>
      <c r="AV201" s="8">
        <v>0.2857142857142857</v>
      </c>
      <c r="AW201" s="7">
        <v>0.26415094339622641</v>
      </c>
    </row>
    <row r="202" spans="34:49" x14ac:dyDescent="0.25">
      <c r="AH202" s="8">
        <v>0</v>
      </c>
      <c r="AI202" s="7">
        <v>0</v>
      </c>
      <c r="AV202" s="8">
        <v>0</v>
      </c>
      <c r="AW202" s="7">
        <v>1.2</v>
      </c>
    </row>
    <row r="203" spans="34:49" x14ac:dyDescent="0.25">
      <c r="AH203" s="8"/>
      <c r="AI203" s="7"/>
      <c r="AV203" s="8">
        <v>0</v>
      </c>
      <c r="AW203" s="7">
        <v>6.8410462776659964E-2</v>
      </c>
    </row>
    <row r="204" spans="34:49" x14ac:dyDescent="0.25">
      <c r="AH204" s="8"/>
      <c r="AI204" s="7"/>
      <c r="AV204" s="8">
        <v>0</v>
      </c>
      <c r="AW204" s="7">
        <v>0.282258064516129</v>
      </c>
    </row>
    <row r="205" spans="34:49" x14ac:dyDescent="0.25">
      <c r="AH205" s="8"/>
      <c r="AI205" s="7"/>
      <c r="AV205" s="8">
        <v>0</v>
      </c>
      <c r="AW205" s="7">
        <v>0.73949579831932766</v>
      </c>
    </row>
    <row r="206" spans="34:49" x14ac:dyDescent="0.25">
      <c r="AH206" s="8">
        <v>0</v>
      </c>
      <c r="AI206" s="7">
        <v>1.2</v>
      </c>
      <c r="AV206" s="8">
        <v>0</v>
      </c>
      <c r="AW206" s="7">
        <v>0.3529411764705882</v>
      </c>
    </row>
    <row r="207" spans="34:49" x14ac:dyDescent="0.25">
      <c r="AH207" s="8">
        <v>0</v>
      </c>
      <c r="AI207" s="7">
        <v>6.8410462776659964E-2</v>
      </c>
      <c r="AV207" s="8">
        <v>0</v>
      </c>
      <c r="AW207" s="7">
        <v>0.13186813186813187</v>
      </c>
    </row>
    <row r="208" spans="34:49" x14ac:dyDescent="0.25">
      <c r="AH208" s="8">
        <v>0</v>
      </c>
      <c r="AI208" s="7">
        <v>0.282258064516129</v>
      </c>
      <c r="AV208" s="8">
        <v>0.66467065868263475</v>
      </c>
      <c r="AW208" s="7">
        <v>0</v>
      </c>
    </row>
    <row r="209" spans="34:49" x14ac:dyDescent="0.25">
      <c r="AH209" s="8">
        <v>0</v>
      </c>
      <c r="AI209" s="7">
        <v>0.73949579831932766</v>
      </c>
      <c r="AV209" s="8">
        <v>0.66467065868263475</v>
      </c>
      <c r="AW209" s="7">
        <v>0</v>
      </c>
    </row>
    <row r="210" spans="34:49" x14ac:dyDescent="0.25">
      <c r="AH210" s="8">
        <v>0</v>
      </c>
      <c r="AI210" s="7">
        <v>0.3529411764705882</v>
      </c>
      <c r="AV210" s="8">
        <v>0.66467065868263475</v>
      </c>
      <c r="AW210" s="7">
        <v>5.7471264367816091E-2</v>
      </c>
    </row>
    <row r="211" spans="34:49" x14ac:dyDescent="0.25">
      <c r="AH211" s="8">
        <v>0</v>
      </c>
      <c r="AI211" s="7">
        <v>0.13186813186813187</v>
      </c>
      <c r="AV211" s="8">
        <v>6.6666666666666666E-2</v>
      </c>
      <c r="AW211" s="7">
        <v>1.5833333333333333</v>
      </c>
    </row>
    <row r="212" spans="34:49" x14ac:dyDescent="0.25">
      <c r="AH212" s="8">
        <v>2.3952095808383235E-2</v>
      </c>
      <c r="AI212" s="7">
        <v>0</v>
      </c>
      <c r="AV212" s="8">
        <v>6.6666666666666666E-2</v>
      </c>
      <c r="AW212" s="7">
        <v>1.8200000000000003</v>
      </c>
    </row>
    <row r="213" spans="34:49" x14ac:dyDescent="0.25">
      <c r="AH213" s="8">
        <v>2.3952095808383235E-2</v>
      </c>
      <c r="AI213" s="7">
        <v>0</v>
      </c>
      <c r="AV213" s="8">
        <v>6.6666666666666666E-2</v>
      </c>
      <c r="AW213" s="7">
        <v>0.61111111111111105</v>
      </c>
    </row>
    <row r="214" spans="34:49" x14ac:dyDescent="0.25">
      <c r="AH214" s="8">
        <v>2.3952095808383235E-2</v>
      </c>
      <c r="AI214" s="7">
        <v>5.7471264367816091E-2</v>
      </c>
      <c r="AV214" s="8">
        <v>0</v>
      </c>
      <c r="AW214" s="7">
        <v>2.2978723404255317</v>
      </c>
    </row>
    <row r="215" spans="34:49" x14ac:dyDescent="0.25">
      <c r="AH215" s="8">
        <v>1.6666666666666666E-2</v>
      </c>
      <c r="AI215" s="7">
        <v>1.5833333333333333</v>
      </c>
      <c r="AV215" s="8">
        <v>0</v>
      </c>
      <c r="AW215" s="7">
        <v>2.9514563106796112</v>
      </c>
    </row>
    <row r="216" spans="34:49" x14ac:dyDescent="0.25">
      <c r="AH216" s="8">
        <v>1.6666666666666666E-2</v>
      </c>
      <c r="AI216" s="7">
        <v>1.8200000000000003</v>
      </c>
      <c r="AV216" s="8">
        <v>0</v>
      </c>
      <c r="AW216" s="7">
        <v>1.2</v>
      </c>
    </row>
    <row r="217" spans="34:49" x14ac:dyDescent="0.25">
      <c r="AH217" s="8">
        <v>1.6666666666666666E-2</v>
      </c>
      <c r="AI217" s="7">
        <v>0.61111111111111105</v>
      </c>
      <c r="AV217" s="8">
        <v>0</v>
      </c>
      <c r="AW217" s="7">
        <v>4.0625</v>
      </c>
    </row>
    <row r="218" spans="34:49" x14ac:dyDescent="0.25">
      <c r="AH218" s="8">
        <v>0</v>
      </c>
      <c r="AI218" s="7">
        <v>2.2978723404255317</v>
      </c>
      <c r="AV218" s="8">
        <v>0</v>
      </c>
      <c r="AW218" s="7">
        <v>4.9189189189189193</v>
      </c>
    </row>
    <row r="219" spans="34:49" x14ac:dyDescent="0.25">
      <c r="AH219" s="8">
        <v>0</v>
      </c>
      <c r="AI219" s="7">
        <v>2.9514563106796112</v>
      </c>
      <c r="AV219" s="8">
        <v>0</v>
      </c>
      <c r="AW219" s="7">
        <v>4.78125</v>
      </c>
    </row>
    <row r="220" spans="34:49" x14ac:dyDescent="0.25">
      <c r="AH220" s="8">
        <v>0</v>
      </c>
      <c r="AI220" s="7">
        <v>1.2</v>
      </c>
    </row>
    <row r="221" spans="34:49" x14ac:dyDescent="0.25">
      <c r="AH221" s="8">
        <v>0</v>
      </c>
      <c r="AI221" s="7">
        <v>4.0625</v>
      </c>
    </row>
    <row r="222" spans="34:49" x14ac:dyDescent="0.25">
      <c r="AH222" s="8">
        <v>0</v>
      </c>
      <c r="AI222" s="7">
        <v>4.9189189189189193</v>
      </c>
    </row>
    <row r="223" spans="34:49" x14ac:dyDescent="0.25">
      <c r="AH223" s="8">
        <v>0</v>
      </c>
      <c r="AI223" s="7">
        <v>4.78125</v>
      </c>
    </row>
  </sheetData>
  <sortState ref="AJ61:AJ104">
    <sortCondition ref="AJ61"/>
  </sortState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R11" sqref="R11"/>
    </sheetView>
  </sheetViews>
  <sheetFormatPr defaultRowHeight="15" x14ac:dyDescent="0.25"/>
  <sheetData>
    <row r="1" spans="1:15" x14ac:dyDescent="0.25">
      <c r="A1" s="7"/>
      <c r="B1" s="7" t="s">
        <v>83</v>
      </c>
      <c r="C1" s="7" t="s">
        <v>84</v>
      </c>
      <c r="D1" s="7" t="s">
        <v>72</v>
      </c>
      <c r="E1" t="s">
        <v>61</v>
      </c>
      <c r="F1" t="s">
        <v>64</v>
      </c>
      <c r="G1" t="s">
        <v>65</v>
      </c>
      <c r="H1" t="s">
        <v>62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s="7" t="s">
        <v>85</v>
      </c>
    </row>
    <row r="2" spans="1:15" x14ac:dyDescent="0.25">
      <c r="A2" s="7" t="s">
        <v>86</v>
      </c>
      <c r="B2" s="7">
        <v>1</v>
      </c>
      <c r="C2" s="7">
        <v>1</v>
      </c>
      <c r="D2">
        <v>0.72</v>
      </c>
      <c r="E2">
        <v>0.2</v>
      </c>
      <c r="F2">
        <v>0.08</v>
      </c>
      <c r="G2">
        <v>0</v>
      </c>
      <c r="H2">
        <v>0</v>
      </c>
      <c r="I2" s="9">
        <v>0.31818181818181818</v>
      </c>
      <c r="J2" s="9">
        <v>2.2727272727272728E-2</v>
      </c>
      <c r="K2" s="9">
        <v>9.0909090909090912E-2</v>
      </c>
      <c r="L2" s="9">
        <v>0.31818181818181818</v>
      </c>
      <c r="M2" s="9">
        <v>0.25</v>
      </c>
      <c r="N2" s="9">
        <v>0.42</v>
      </c>
      <c r="O2" s="7">
        <v>0</v>
      </c>
    </row>
    <row r="3" spans="1:15" x14ac:dyDescent="0.25">
      <c r="A3" s="7" t="s">
        <v>86</v>
      </c>
      <c r="B3" s="7">
        <v>1</v>
      </c>
      <c r="C3" s="7">
        <v>2</v>
      </c>
      <c r="D3">
        <v>0.72</v>
      </c>
      <c r="E3">
        <v>0.2</v>
      </c>
      <c r="F3">
        <v>0.08</v>
      </c>
      <c r="G3">
        <v>0</v>
      </c>
      <c r="H3">
        <v>0</v>
      </c>
      <c r="I3" s="9">
        <v>0.31818181818181818</v>
      </c>
      <c r="J3" s="9">
        <v>2.2727272727272728E-2</v>
      </c>
      <c r="K3" s="9">
        <v>9.0909090909090912E-2</v>
      </c>
      <c r="L3" s="9">
        <v>0.31818181818181818</v>
      </c>
      <c r="M3" s="9">
        <v>0.25</v>
      </c>
      <c r="N3" s="9">
        <v>0.42</v>
      </c>
      <c r="O3" s="7">
        <v>0</v>
      </c>
    </row>
    <row r="4" spans="1:15" x14ac:dyDescent="0.25">
      <c r="A4" s="7" t="s">
        <v>86</v>
      </c>
      <c r="B4" s="7">
        <v>1</v>
      </c>
      <c r="C4" s="7">
        <v>3</v>
      </c>
      <c r="D4">
        <v>0.72</v>
      </c>
      <c r="E4">
        <v>0.2</v>
      </c>
      <c r="F4">
        <v>0.08</v>
      </c>
      <c r="G4">
        <v>0</v>
      </c>
      <c r="H4">
        <v>0</v>
      </c>
      <c r="I4" s="9">
        <v>0.31818181818181818</v>
      </c>
      <c r="J4" s="9">
        <v>2.2727272727272728E-2</v>
      </c>
      <c r="K4" s="9">
        <v>9.0909090909090912E-2</v>
      </c>
      <c r="L4" s="9">
        <v>0.31818181818181818</v>
      </c>
      <c r="M4" s="9">
        <v>0.25</v>
      </c>
      <c r="N4" s="9">
        <v>0.42</v>
      </c>
      <c r="O4" s="7">
        <v>0</v>
      </c>
    </row>
    <row r="5" spans="1:15" x14ac:dyDescent="0.25">
      <c r="A5" s="7" t="s">
        <v>87</v>
      </c>
      <c r="B5" s="7">
        <v>1</v>
      </c>
      <c r="C5" s="7">
        <v>1</v>
      </c>
      <c r="D5">
        <v>0.7</v>
      </c>
      <c r="E5">
        <v>0.3</v>
      </c>
      <c r="F5">
        <v>0</v>
      </c>
      <c r="G5">
        <v>0</v>
      </c>
      <c r="H5">
        <v>0.02</v>
      </c>
      <c r="I5" s="9">
        <v>0.51351351351351349</v>
      </c>
      <c r="J5" s="9">
        <v>0</v>
      </c>
      <c r="K5" s="9">
        <v>2.7027027027027029E-2</v>
      </c>
      <c r="L5" s="9">
        <v>0.24324324324324326</v>
      </c>
      <c r="M5" s="9">
        <v>0.21621621621621623</v>
      </c>
      <c r="N5" s="9">
        <v>0.44</v>
      </c>
      <c r="O5" s="7">
        <v>0</v>
      </c>
    </row>
    <row r="6" spans="1:15" x14ac:dyDescent="0.25">
      <c r="A6" s="7" t="s">
        <v>87</v>
      </c>
      <c r="B6" s="7">
        <v>1</v>
      </c>
      <c r="C6" s="7">
        <v>2</v>
      </c>
      <c r="D6">
        <v>0.7</v>
      </c>
      <c r="E6">
        <v>0.3</v>
      </c>
      <c r="F6">
        <v>0</v>
      </c>
      <c r="G6">
        <v>0</v>
      </c>
      <c r="H6">
        <v>0.02</v>
      </c>
      <c r="I6" s="9">
        <v>0.51351351351351349</v>
      </c>
      <c r="J6" s="9">
        <v>0</v>
      </c>
      <c r="K6" s="9">
        <v>2.7027027027027029E-2</v>
      </c>
      <c r="L6" s="9">
        <v>0.24324324324324326</v>
      </c>
      <c r="M6" s="9">
        <v>0.21621621621621623</v>
      </c>
      <c r="N6" s="9">
        <v>0.44</v>
      </c>
      <c r="O6" s="7">
        <v>0.33333333333333331</v>
      </c>
    </row>
    <row r="7" spans="1:15" x14ac:dyDescent="0.25">
      <c r="A7" s="7" t="s">
        <v>87</v>
      </c>
      <c r="B7" s="7">
        <v>1</v>
      </c>
      <c r="C7" s="7">
        <v>3</v>
      </c>
      <c r="D7">
        <v>0.7</v>
      </c>
      <c r="E7">
        <v>0.3</v>
      </c>
      <c r="F7">
        <v>0</v>
      </c>
      <c r="G7">
        <v>0</v>
      </c>
      <c r="H7">
        <v>0.02</v>
      </c>
      <c r="I7" s="9">
        <v>0.51351351351351349</v>
      </c>
      <c r="J7" s="9">
        <v>0</v>
      </c>
      <c r="K7" s="9">
        <v>2.7027027027027029E-2</v>
      </c>
      <c r="L7" s="9">
        <v>0.24324324324324326</v>
      </c>
      <c r="M7" s="9">
        <v>0.21621621621621623</v>
      </c>
      <c r="N7" s="9">
        <v>0.44</v>
      </c>
      <c r="O7" s="7">
        <v>0</v>
      </c>
    </row>
    <row r="8" spans="1:15" x14ac:dyDescent="0.25">
      <c r="A8" s="7" t="s">
        <v>88</v>
      </c>
      <c r="B8" s="7">
        <v>1</v>
      </c>
      <c r="C8" s="7">
        <v>1</v>
      </c>
      <c r="D8">
        <v>0.82</v>
      </c>
      <c r="E8">
        <v>0.16</v>
      </c>
      <c r="F8">
        <v>0</v>
      </c>
      <c r="G8">
        <v>0.02</v>
      </c>
      <c r="H8">
        <v>0</v>
      </c>
      <c r="I8" s="9">
        <v>0.96923076923076923</v>
      </c>
      <c r="J8" s="9">
        <v>3.0769230769230771E-2</v>
      </c>
      <c r="K8" s="9">
        <v>0</v>
      </c>
      <c r="L8" s="9">
        <v>0</v>
      </c>
      <c r="M8" s="9">
        <v>0</v>
      </c>
      <c r="N8" s="9">
        <v>1</v>
      </c>
      <c r="O8" s="7">
        <v>1.3538461538461539</v>
      </c>
    </row>
    <row r="9" spans="1:15" x14ac:dyDescent="0.25">
      <c r="A9" s="7" t="s">
        <v>88</v>
      </c>
      <c r="B9" s="7">
        <v>1</v>
      </c>
      <c r="C9" s="7">
        <v>2</v>
      </c>
      <c r="D9">
        <v>0.82</v>
      </c>
      <c r="E9">
        <v>0.16</v>
      </c>
      <c r="F9">
        <v>0</v>
      </c>
      <c r="G9">
        <v>0.02</v>
      </c>
      <c r="H9">
        <v>0</v>
      </c>
      <c r="I9" s="9">
        <v>0.96923076923076923</v>
      </c>
      <c r="J9" s="9">
        <v>3.0769230769230771E-2</v>
      </c>
      <c r="K9" s="9">
        <v>0</v>
      </c>
      <c r="L9" s="9">
        <v>0</v>
      </c>
      <c r="M9" s="9">
        <v>0</v>
      </c>
      <c r="N9" s="9">
        <v>1</v>
      </c>
      <c r="O9" s="7">
        <v>0</v>
      </c>
    </row>
    <row r="10" spans="1:15" x14ac:dyDescent="0.25">
      <c r="A10" s="7" t="s">
        <v>88</v>
      </c>
      <c r="B10" s="7">
        <v>1</v>
      </c>
      <c r="C10" s="7">
        <v>3</v>
      </c>
      <c r="D10">
        <v>0.82</v>
      </c>
      <c r="E10">
        <v>0.16</v>
      </c>
      <c r="F10">
        <v>0</v>
      </c>
      <c r="G10">
        <v>0.02</v>
      </c>
      <c r="H10">
        <v>0</v>
      </c>
      <c r="I10" s="9">
        <v>0.96923076923076923</v>
      </c>
      <c r="J10" s="9">
        <v>3.0769230769230771E-2</v>
      </c>
      <c r="K10" s="9">
        <v>0</v>
      </c>
      <c r="L10" s="9">
        <v>0</v>
      </c>
      <c r="M10" s="9">
        <v>0</v>
      </c>
      <c r="N10" s="9">
        <v>1</v>
      </c>
      <c r="O10" s="7">
        <v>0.14117647058823529</v>
      </c>
    </row>
    <row r="11" spans="1:15" x14ac:dyDescent="0.25">
      <c r="A11" s="7" t="s">
        <v>89</v>
      </c>
      <c r="B11" s="7">
        <v>1</v>
      </c>
      <c r="C11" s="7">
        <v>1</v>
      </c>
      <c r="D11">
        <v>0.98</v>
      </c>
      <c r="E11">
        <v>0</v>
      </c>
      <c r="F11">
        <v>0</v>
      </c>
      <c r="G11">
        <v>0</v>
      </c>
      <c r="H11">
        <v>0.02</v>
      </c>
      <c r="I11" s="9">
        <v>1</v>
      </c>
      <c r="J11" s="9">
        <v>0</v>
      </c>
      <c r="K11" s="9">
        <v>0</v>
      </c>
      <c r="L11" s="9">
        <v>0</v>
      </c>
      <c r="M11" s="9">
        <v>0</v>
      </c>
      <c r="N11" s="9">
        <v>1</v>
      </c>
      <c r="O11" s="7">
        <v>2.9136690647482015</v>
      </c>
    </row>
    <row r="12" spans="1:15" x14ac:dyDescent="0.25">
      <c r="A12" s="7" t="s">
        <v>89</v>
      </c>
      <c r="B12" s="7">
        <v>1</v>
      </c>
      <c r="C12" s="7">
        <v>2</v>
      </c>
      <c r="D12">
        <v>0.98</v>
      </c>
      <c r="E12">
        <v>0</v>
      </c>
      <c r="F12">
        <v>0</v>
      </c>
      <c r="G12">
        <v>0</v>
      </c>
      <c r="H12">
        <v>0.02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9">
        <v>1</v>
      </c>
      <c r="O12" s="7">
        <v>1.3186813186813187</v>
      </c>
    </row>
    <row r="13" spans="1:15" x14ac:dyDescent="0.25">
      <c r="A13" s="7" t="s">
        <v>89</v>
      </c>
      <c r="B13" s="7">
        <v>1</v>
      </c>
      <c r="C13" s="7">
        <v>3</v>
      </c>
      <c r="D13">
        <v>0.98</v>
      </c>
      <c r="E13">
        <v>0</v>
      </c>
      <c r="F13">
        <v>0</v>
      </c>
      <c r="G13">
        <v>0</v>
      </c>
      <c r="H13">
        <v>0.02</v>
      </c>
      <c r="I13" s="9">
        <v>1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7">
        <v>1.2365591397849462</v>
      </c>
    </row>
    <row r="14" spans="1:15" x14ac:dyDescent="0.25">
      <c r="A14" s="7" t="s">
        <v>86</v>
      </c>
      <c r="B14" s="7">
        <v>2</v>
      </c>
      <c r="C14" s="7">
        <v>1</v>
      </c>
      <c r="D14">
        <v>0.74</v>
      </c>
      <c r="E14">
        <v>0.22</v>
      </c>
      <c r="F14">
        <v>0</v>
      </c>
      <c r="G14">
        <v>0</v>
      </c>
      <c r="H14">
        <v>0.06</v>
      </c>
      <c r="I14" s="9">
        <v>0.36956521739130432</v>
      </c>
      <c r="J14" s="9">
        <v>0</v>
      </c>
      <c r="K14" s="9">
        <v>4.3478260869565216E-2</v>
      </c>
      <c r="L14" s="9">
        <v>0.43478260869565216</v>
      </c>
      <c r="M14" s="9">
        <v>0.15217391304347827</v>
      </c>
      <c r="N14" s="9">
        <v>0.5</v>
      </c>
      <c r="O14" s="7">
        <v>0</v>
      </c>
    </row>
    <row r="15" spans="1:15" x14ac:dyDescent="0.25">
      <c r="A15" s="7" t="s">
        <v>86</v>
      </c>
      <c r="B15" s="7">
        <v>2</v>
      </c>
      <c r="C15" s="7">
        <v>2</v>
      </c>
      <c r="D15">
        <v>0.74</v>
      </c>
      <c r="E15">
        <v>0.22</v>
      </c>
      <c r="F15">
        <v>0</v>
      </c>
      <c r="G15">
        <v>0</v>
      </c>
      <c r="H15">
        <v>0.06</v>
      </c>
      <c r="I15" s="9">
        <v>0.36956521739130432</v>
      </c>
      <c r="J15" s="9">
        <v>0</v>
      </c>
      <c r="K15" s="9">
        <v>4.3478260869565216E-2</v>
      </c>
      <c r="L15" s="9">
        <v>0.43478260869565216</v>
      </c>
      <c r="M15" s="9">
        <v>0.15217391304347827</v>
      </c>
      <c r="N15" s="9">
        <v>0.5</v>
      </c>
      <c r="O15" s="7">
        <v>9.5238095238095233E-2</v>
      </c>
    </row>
    <row r="16" spans="1:15" x14ac:dyDescent="0.25">
      <c r="A16" s="7" t="s">
        <v>86</v>
      </c>
      <c r="B16" s="7">
        <v>2</v>
      </c>
      <c r="C16" s="7">
        <v>3</v>
      </c>
      <c r="D16">
        <v>0.74</v>
      </c>
      <c r="E16">
        <v>0.22</v>
      </c>
      <c r="F16">
        <v>0</v>
      </c>
      <c r="G16">
        <v>0</v>
      </c>
      <c r="H16">
        <v>0.06</v>
      </c>
      <c r="I16" s="9">
        <v>0.36956521739130432</v>
      </c>
      <c r="J16" s="9">
        <v>0</v>
      </c>
      <c r="K16" s="9">
        <v>4.3478260869565216E-2</v>
      </c>
      <c r="L16" s="9">
        <v>0.43478260869565216</v>
      </c>
      <c r="M16" s="9">
        <v>0.15217391304347827</v>
      </c>
      <c r="N16" s="9">
        <v>0.5</v>
      </c>
      <c r="O16" s="7">
        <v>0</v>
      </c>
    </row>
    <row r="17" spans="1:15" x14ac:dyDescent="0.25">
      <c r="A17" s="7" t="s">
        <v>87</v>
      </c>
      <c r="B17" s="7">
        <v>2</v>
      </c>
      <c r="C17" s="7">
        <v>1</v>
      </c>
      <c r="D17">
        <v>0.64</v>
      </c>
      <c r="E17">
        <v>0.22</v>
      </c>
      <c r="F17">
        <v>0</v>
      </c>
      <c r="G17">
        <v>0.06</v>
      </c>
      <c r="H17">
        <v>0.08</v>
      </c>
      <c r="I17" s="9">
        <v>0.34693877551020408</v>
      </c>
      <c r="J17" s="9">
        <v>0.30612244897959184</v>
      </c>
      <c r="K17" s="9">
        <v>6.1224489795918366E-2</v>
      </c>
      <c r="L17" s="9">
        <v>0.2857142857142857</v>
      </c>
      <c r="M17" s="9">
        <v>0</v>
      </c>
      <c r="N17" s="9">
        <v>0.56000000000000005</v>
      </c>
      <c r="O17" s="7">
        <v>4.1052631578947363</v>
      </c>
    </row>
    <row r="18" spans="1:15" x14ac:dyDescent="0.25">
      <c r="A18" s="7" t="s">
        <v>87</v>
      </c>
      <c r="B18" s="7">
        <v>2</v>
      </c>
      <c r="C18" s="7">
        <v>2</v>
      </c>
      <c r="D18">
        <v>0.64</v>
      </c>
      <c r="E18">
        <v>0.22</v>
      </c>
      <c r="F18">
        <v>0</v>
      </c>
      <c r="G18">
        <v>0.06</v>
      </c>
      <c r="H18">
        <v>0.08</v>
      </c>
      <c r="I18" s="9">
        <v>0.34693877551020408</v>
      </c>
      <c r="J18" s="9">
        <v>0.30612244897959184</v>
      </c>
      <c r="K18" s="9">
        <v>6.1224489795918366E-2</v>
      </c>
      <c r="L18" s="9">
        <v>0.2857142857142857</v>
      </c>
      <c r="M18" s="9">
        <v>0</v>
      </c>
      <c r="N18" s="9">
        <v>0.56000000000000005</v>
      </c>
      <c r="O18" s="7">
        <v>0.16793893129770993</v>
      </c>
    </row>
    <row r="19" spans="1:15" x14ac:dyDescent="0.25">
      <c r="A19" s="7" t="s">
        <v>87</v>
      </c>
      <c r="B19" s="7">
        <v>2</v>
      </c>
      <c r="C19" s="7">
        <v>3</v>
      </c>
      <c r="D19">
        <v>0.64</v>
      </c>
      <c r="E19">
        <v>0.22</v>
      </c>
      <c r="F19">
        <v>0</v>
      </c>
      <c r="G19">
        <v>0.06</v>
      </c>
      <c r="H19">
        <v>0.08</v>
      </c>
      <c r="I19" s="9">
        <v>0.34693877551020408</v>
      </c>
      <c r="J19" s="9">
        <v>0.30612244897959184</v>
      </c>
      <c r="K19" s="9">
        <v>6.1224489795918366E-2</v>
      </c>
      <c r="L19" s="9">
        <v>0.2857142857142857</v>
      </c>
      <c r="M19" s="9">
        <v>0</v>
      </c>
      <c r="N19" s="9">
        <v>0.56000000000000005</v>
      </c>
      <c r="O19" s="7">
        <v>0.26415094339622641</v>
      </c>
    </row>
    <row r="20" spans="1:15" x14ac:dyDescent="0.25">
      <c r="A20" s="7" t="s">
        <v>88</v>
      </c>
      <c r="B20" s="7">
        <v>2</v>
      </c>
      <c r="C20" s="7">
        <v>1</v>
      </c>
      <c r="D20" s="7">
        <v>1</v>
      </c>
      <c r="E20">
        <v>0</v>
      </c>
      <c r="F20">
        <v>0</v>
      </c>
      <c r="G20">
        <v>0</v>
      </c>
      <c r="H20">
        <v>0</v>
      </c>
      <c r="I20" s="9">
        <v>1</v>
      </c>
      <c r="J20" s="9">
        <v>0</v>
      </c>
      <c r="K20" s="9">
        <v>0</v>
      </c>
      <c r="L20" s="9">
        <v>0</v>
      </c>
      <c r="M20" s="9">
        <v>0</v>
      </c>
      <c r="N20" s="9">
        <v>1</v>
      </c>
      <c r="O20" s="7">
        <v>1.2</v>
      </c>
    </row>
    <row r="21" spans="1:15" x14ac:dyDescent="0.25">
      <c r="A21" s="7" t="s">
        <v>88</v>
      </c>
      <c r="B21" s="7">
        <v>2</v>
      </c>
      <c r="C21" s="7">
        <v>2</v>
      </c>
      <c r="D21" s="7">
        <v>1</v>
      </c>
      <c r="E21">
        <v>0</v>
      </c>
      <c r="F21">
        <v>0</v>
      </c>
      <c r="G21">
        <v>0</v>
      </c>
      <c r="H21">
        <v>0</v>
      </c>
      <c r="I21" s="9">
        <v>1</v>
      </c>
      <c r="J21" s="9">
        <v>0</v>
      </c>
      <c r="K21" s="9">
        <v>0</v>
      </c>
      <c r="L21" s="9">
        <v>0</v>
      </c>
      <c r="M21" s="9">
        <v>0</v>
      </c>
      <c r="N21" s="9">
        <v>1</v>
      </c>
      <c r="O21" s="7">
        <v>6.8410462776659964E-2</v>
      </c>
    </row>
    <row r="22" spans="1:15" x14ac:dyDescent="0.25">
      <c r="A22" s="7" t="s">
        <v>88</v>
      </c>
      <c r="B22" s="7">
        <v>2</v>
      </c>
      <c r="C22" s="7">
        <v>3</v>
      </c>
      <c r="D22" s="7">
        <v>1</v>
      </c>
      <c r="E22">
        <v>0</v>
      </c>
      <c r="F22">
        <v>0</v>
      </c>
      <c r="G22">
        <v>0</v>
      </c>
      <c r="H22">
        <v>0</v>
      </c>
      <c r="I22" s="9">
        <v>1</v>
      </c>
      <c r="J22" s="9">
        <v>0</v>
      </c>
      <c r="K22" s="9">
        <v>0</v>
      </c>
      <c r="L22" s="9">
        <v>0</v>
      </c>
      <c r="M22" s="9">
        <v>0</v>
      </c>
      <c r="N22" s="9">
        <v>1</v>
      </c>
      <c r="O22" s="7">
        <v>0.282258064516129</v>
      </c>
    </row>
    <row r="23" spans="1:15" x14ac:dyDescent="0.25">
      <c r="A23" s="7" t="s">
        <v>89</v>
      </c>
      <c r="B23" s="7">
        <v>2</v>
      </c>
      <c r="C23" s="7">
        <v>1</v>
      </c>
      <c r="D23">
        <v>0.98</v>
      </c>
      <c r="E23">
        <v>0</v>
      </c>
      <c r="F23">
        <v>0</v>
      </c>
      <c r="G23">
        <v>0</v>
      </c>
      <c r="H23">
        <v>0.02</v>
      </c>
      <c r="I23" s="9">
        <v>1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7">
        <v>0.73949579831932766</v>
      </c>
    </row>
    <row r="24" spans="1:15" x14ac:dyDescent="0.25">
      <c r="A24" s="7" t="s">
        <v>89</v>
      </c>
      <c r="B24" s="7">
        <v>2</v>
      </c>
      <c r="C24" s="7">
        <v>2</v>
      </c>
      <c r="D24">
        <v>0.98</v>
      </c>
      <c r="E24">
        <v>0</v>
      </c>
      <c r="F24">
        <v>0</v>
      </c>
      <c r="G24">
        <v>0</v>
      </c>
      <c r="H24">
        <v>0.02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9">
        <v>1</v>
      </c>
      <c r="O24" s="7">
        <v>0.3529411764705882</v>
      </c>
    </row>
    <row r="25" spans="1:15" x14ac:dyDescent="0.25">
      <c r="A25" s="7" t="s">
        <v>89</v>
      </c>
      <c r="B25" s="7">
        <v>2</v>
      </c>
      <c r="C25" s="7">
        <v>3</v>
      </c>
      <c r="D25">
        <v>0.98</v>
      </c>
      <c r="E25">
        <v>0</v>
      </c>
      <c r="F25">
        <v>0</v>
      </c>
      <c r="G25">
        <v>0</v>
      </c>
      <c r="H25">
        <v>0.02</v>
      </c>
      <c r="I25" s="9">
        <v>1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7">
        <v>0.13186813186813187</v>
      </c>
    </row>
    <row r="26" spans="1:15" x14ac:dyDescent="0.25">
      <c r="A26" s="7" t="s">
        <v>86</v>
      </c>
      <c r="B26" s="7">
        <v>3</v>
      </c>
      <c r="C26" s="7">
        <v>1</v>
      </c>
      <c r="D26">
        <v>0.9</v>
      </c>
      <c r="E26">
        <v>0.04</v>
      </c>
      <c r="F26">
        <v>0.06</v>
      </c>
      <c r="G26">
        <v>0</v>
      </c>
      <c r="H26">
        <v>0</v>
      </c>
      <c r="I26" s="9">
        <v>0.24550898203592814</v>
      </c>
      <c r="J26" s="9">
        <v>2.3952095808383235E-2</v>
      </c>
      <c r="K26" s="9">
        <v>1.1976047904191617E-2</v>
      </c>
      <c r="L26" s="9">
        <v>0.66467065868263475</v>
      </c>
      <c r="M26" s="9">
        <v>5.3892215568862277E-2</v>
      </c>
      <c r="N26" s="9">
        <v>0.6</v>
      </c>
      <c r="O26" s="7">
        <v>0</v>
      </c>
    </row>
    <row r="27" spans="1:15" x14ac:dyDescent="0.25">
      <c r="A27" s="7" t="s">
        <v>86</v>
      </c>
      <c r="B27" s="7">
        <v>3</v>
      </c>
      <c r="C27" s="7">
        <v>2</v>
      </c>
      <c r="D27">
        <v>0.9</v>
      </c>
      <c r="E27">
        <v>0.04</v>
      </c>
      <c r="F27">
        <v>0.06</v>
      </c>
      <c r="G27">
        <v>0</v>
      </c>
      <c r="H27">
        <v>0</v>
      </c>
      <c r="I27" s="9">
        <v>0.24550898203592814</v>
      </c>
      <c r="J27" s="9">
        <v>2.3952095808383235E-2</v>
      </c>
      <c r="K27" s="9">
        <v>1.1976047904191617E-2</v>
      </c>
      <c r="L27" s="9">
        <v>0.66467065868263475</v>
      </c>
      <c r="M27" s="9">
        <v>5.3892215568862277E-2</v>
      </c>
      <c r="N27" s="9">
        <v>0.6</v>
      </c>
      <c r="O27" s="7">
        <v>0</v>
      </c>
    </row>
    <row r="28" spans="1:15" x14ac:dyDescent="0.25">
      <c r="A28" s="7" t="s">
        <v>86</v>
      </c>
      <c r="B28" s="7">
        <v>3</v>
      </c>
      <c r="C28" s="7">
        <v>3</v>
      </c>
      <c r="D28">
        <v>0.9</v>
      </c>
      <c r="E28">
        <v>0.04</v>
      </c>
      <c r="F28">
        <v>0.06</v>
      </c>
      <c r="G28">
        <v>0</v>
      </c>
      <c r="H28">
        <v>0</v>
      </c>
      <c r="I28" s="9">
        <v>0.24550898203592814</v>
      </c>
      <c r="J28" s="9">
        <v>2.3952095808383235E-2</v>
      </c>
      <c r="K28" s="9">
        <v>1.1976047904191617E-2</v>
      </c>
      <c r="L28" s="9">
        <v>0.66467065868263475</v>
      </c>
      <c r="M28" s="9">
        <v>5.3892215568862277E-2</v>
      </c>
      <c r="N28" s="9">
        <v>0.6</v>
      </c>
      <c r="O28" s="7">
        <v>5.7471264367816091E-2</v>
      </c>
    </row>
    <row r="29" spans="1:15" x14ac:dyDescent="0.25">
      <c r="A29" s="7" t="s">
        <v>87</v>
      </c>
      <c r="B29" s="7">
        <v>3</v>
      </c>
      <c r="C29" s="7">
        <v>1</v>
      </c>
      <c r="D29">
        <v>0.88</v>
      </c>
      <c r="E29">
        <v>0.1</v>
      </c>
      <c r="F29">
        <v>0.02</v>
      </c>
      <c r="G29">
        <v>0</v>
      </c>
      <c r="H29">
        <v>0</v>
      </c>
      <c r="I29" s="9">
        <v>0.43333333333333335</v>
      </c>
      <c r="J29" s="9">
        <v>1.6666666666666666E-2</v>
      </c>
      <c r="K29" s="9">
        <v>8.3333333333333329E-2</v>
      </c>
      <c r="L29" s="9">
        <v>6.6666666666666666E-2</v>
      </c>
      <c r="M29" s="9">
        <v>0.4</v>
      </c>
      <c r="N29" s="9">
        <v>0.46</v>
      </c>
      <c r="O29" s="7">
        <v>1.5833333333333333</v>
      </c>
    </row>
    <row r="30" spans="1:15" x14ac:dyDescent="0.25">
      <c r="A30" s="7" t="s">
        <v>87</v>
      </c>
      <c r="B30" s="7">
        <v>3</v>
      </c>
      <c r="C30" s="7">
        <v>2</v>
      </c>
      <c r="D30">
        <v>0.88</v>
      </c>
      <c r="E30">
        <v>0.1</v>
      </c>
      <c r="F30">
        <v>0.02</v>
      </c>
      <c r="G30">
        <v>0</v>
      </c>
      <c r="H30">
        <v>0</v>
      </c>
      <c r="I30" s="9">
        <v>0.43333333333333335</v>
      </c>
      <c r="J30" s="9">
        <v>1.6666666666666666E-2</v>
      </c>
      <c r="K30" s="9">
        <v>8.3333333333333329E-2</v>
      </c>
      <c r="L30" s="9">
        <v>6.6666666666666666E-2</v>
      </c>
      <c r="M30" s="9">
        <v>0.4</v>
      </c>
      <c r="N30" s="9">
        <v>0.46</v>
      </c>
      <c r="O30" s="7">
        <v>1.8200000000000003</v>
      </c>
    </row>
    <row r="31" spans="1:15" x14ac:dyDescent="0.25">
      <c r="A31" s="7" t="s">
        <v>87</v>
      </c>
      <c r="B31" s="7">
        <v>3</v>
      </c>
      <c r="C31" s="7">
        <v>3</v>
      </c>
      <c r="D31">
        <v>0.88</v>
      </c>
      <c r="E31">
        <v>0.1</v>
      </c>
      <c r="F31">
        <v>0.02</v>
      </c>
      <c r="G31">
        <v>0</v>
      </c>
      <c r="H31">
        <v>0</v>
      </c>
      <c r="I31" s="9">
        <v>0.43333333333333335</v>
      </c>
      <c r="J31" s="9">
        <v>1.6666666666666666E-2</v>
      </c>
      <c r="K31" s="9">
        <v>8.3333333333333329E-2</v>
      </c>
      <c r="L31" s="9">
        <v>6.6666666666666666E-2</v>
      </c>
      <c r="M31" s="9">
        <v>0.4</v>
      </c>
      <c r="N31" s="9">
        <v>0.46</v>
      </c>
      <c r="O31" s="7">
        <v>0.61111111111111105</v>
      </c>
    </row>
    <row r="32" spans="1:15" x14ac:dyDescent="0.25">
      <c r="A32" s="7" t="s">
        <v>88</v>
      </c>
      <c r="B32" s="7">
        <v>3</v>
      </c>
      <c r="C32" s="7">
        <v>1</v>
      </c>
      <c r="D32">
        <v>0.62</v>
      </c>
      <c r="E32">
        <v>0.38</v>
      </c>
      <c r="F32" s="7">
        <v>0</v>
      </c>
      <c r="G32">
        <v>0</v>
      </c>
      <c r="H32">
        <v>0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1</v>
      </c>
      <c r="O32" s="7">
        <v>2.2978723404255317</v>
      </c>
    </row>
    <row r="33" spans="1:15" x14ac:dyDescent="0.25">
      <c r="A33" s="7" t="s">
        <v>88</v>
      </c>
      <c r="B33" s="7">
        <v>3</v>
      </c>
      <c r="C33" s="7">
        <v>2</v>
      </c>
      <c r="D33">
        <v>0.62</v>
      </c>
      <c r="E33">
        <v>0.38</v>
      </c>
      <c r="F33" s="7">
        <v>0</v>
      </c>
      <c r="G33">
        <v>0</v>
      </c>
      <c r="H33">
        <v>0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1</v>
      </c>
      <c r="O33" s="7">
        <v>2.9514563106796112</v>
      </c>
    </row>
    <row r="34" spans="1:15" x14ac:dyDescent="0.25">
      <c r="A34" s="7" t="s">
        <v>88</v>
      </c>
      <c r="B34" s="7">
        <v>3</v>
      </c>
      <c r="C34" s="7">
        <v>3</v>
      </c>
      <c r="D34">
        <v>0.62</v>
      </c>
      <c r="E34">
        <v>0.38</v>
      </c>
      <c r="F34" s="7">
        <v>0</v>
      </c>
      <c r="G34">
        <v>0</v>
      </c>
      <c r="H34">
        <v>0</v>
      </c>
      <c r="I34" s="9">
        <v>1</v>
      </c>
      <c r="J34" s="9">
        <v>0</v>
      </c>
      <c r="K34" s="9">
        <v>0</v>
      </c>
      <c r="L34" s="9">
        <v>0</v>
      </c>
      <c r="M34" s="9">
        <v>0</v>
      </c>
      <c r="N34" s="9">
        <v>1</v>
      </c>
      <c r="O34" s="7">
        <v>1.2</v>
      </c>
    </row>
    <row r="35" spans="1:15" x14ac:dyDescent="0.25">
      <c r="A35" s="7" t="s">
        <v>89</v>
      </c>
      <c r="B35" s="7">
        <v>3</v>
      </c>
      <c r="C35" s="7">
        <v>1</v>
      </c>
      <c r="D35">
        <v>0.66</v>
      </c>
      <c r="E35">
        <v>0.34</v>
      </c>
      <c r="F35" s="7">
        <v>0</v>
      </c>
      <c r="G35">
        <v>0</v>
      </c>
      <c r="H35">
        <v>0</v>
      </c>
      <c r="I35" s="9">
        <v>1</v>
      </c>
      <c r="J35" s="9">
        <v>0</v>
      </c>
      <c r="K35" s="9">
        <v>0</v>
      </c>
      <c r="L35" s="9">
        <v>0</v>
      </c>
      <c r="M35" s="9">
        <v>0</v>
      </c>
      <c r="N35" s="9">
        <v>1</v>
      </c>
      <c r="O35" s="7">
        <v>4.0625</v>
      </c>
    </row>
    <row r="36" spans="1:15" x14ac:dyDescent="0.25">
      <c r="A36" s="7" t="s">
        <v>89</v>
      </c>
      <c r="B36" s="7">
        <v>3</v>
      </c>
      <c r="C36" s="7">
        <v>2</v>
      </c>
      <c r="D36">
        <v>0.66</v>
      </c>
      <c r="E36">
        <v>0.34</v>
      </c>
      <c r="F36" s="7">
        <v>0</v>
      </c>
      <c r="G36">
        <v>0</v>
      </c>
      <c r="H36">
        <v>0</v>
      </c>
      <c r="I36" s="9">
        <v>1</v>
      </c>
      <c r="J36" s="9">
        <v>0</v>
      </c>
      <c r="K36" s="9">
        <v>0</v>
      </c>
      <c r="L36" s="9">
        <v>0</v>
      </c>
      <c r="M36" s="9">
        <v>0</v>
      </c>
      <c r="N36" s="9">
        <v>1</v>
      </c>
      <c r="O36" s="10">
        <v>4.9189189189189193</v>
      </c>
    </row>
    <row r="37" spans="1:15" x14ac:dyDescent="0.25">
      <c r="A37" s="7" t="s">
        <v>89</v>
      </c>
      <c r="B37" s="7">
        <v>3</v>
      </c>
      <c r="C37" s="7">
        <v>3</v>
      </c>
      <c r="D37">
        <v>0.66</v>
      </c>
      <c r="E37">
        <v>0.34</v>
      </c>
      <c r="F37" s="7">
        <v>0</v>
      </c>
      <c r="G37">
        <v>0</v>
      </c>
      <c r="H37">
        <v>0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10">
        <v>4.78125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01"/>
  <sheetViews>
    <sheetView topLeftCell="A19" zoomScale="55" zoomScaleNormal="55" workbookViewId="0">
      <selection activeCell="C60" sqref="C60"/>
    </sheetView>
  </sheetViews>
  <sheetFormatPr defaultRowHeight="15" x14ac:dyDescent="0.25"/>
  <cols>
    <col min="1" max="1" width="10.7109375" bestFit="1" customWidth="1"/>
  </cols>
  <sheetData>
    <row r="1" spans="1:43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63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O1" s="2">
        <v>42725</v>
      </c>
      <c r="P1">
        <v>3</v>
      </c>
      <c r="Q1">
        <v>10</v>
      </c>
      <c r="R1">
        <v>1</v>
      </c>
      <c r="S1">
        <v>1</v>
      </c>
      <c r="T1" t="s">
        <v>41</v>
      </c>
      <c r="U1">
        <v>0.01</v>
      </c>
      <c r="V1" t="s">
        <v>42</v>
      </c>
      <c r="W1">
        <v>0.05</v>
      </c>
      <c r="X1" t="s">
        <v>15</v>
      </c>
      <c r="AA1" s="2">
        <v>42725</v>
      </c>
      <c r="AB1">
        <v>3</v>
      </c>
      <c r="AC1">
        <v>11</v>
      </c>
      <c r="AD1">
        <v>1</v>
      </c>
      <c r="AE1">
        <v>1</v>
      </c>
      <c r="AF1" t="s">
        <v>16</v>
      </c>
      <c r="AG1">
        <v>0.1</v>
      </c>
      <c r="AK1" s="2">
        <v>42725</v>
      </c>
      <c r="AL1">
        <v>3</v>
      </c>
      <c r="AM1">
        <v>12</v>
      </c>
      <c r="AN1">
        <v>1</v>
      </c>
      <c r="AO1">
        <v>1</v>
      </c>
      <c r="AP1" s="5" t="s">
        <v>29</v>
      </c>
      <c r="AQ1">
        <v>0.3</v>
      </c>
    </row>
    <row r="2" spans="1:43" x14ac:dyDescent="0.25">
      <c r="A2" s="4">
        <v>42725</v>
      </c>
      <c r="B2" s="3">
        <v>3</v>
      </c>
      <c r="C2" s="3">
        <v>9</v>
      </c>
      <c r="D2" s="3">
        <v>1</v>
      </c>
      <c r="E2" s="3">
        <v>1</v>
      </c>
      <c r="F2" t="s">
        <v>18</v>
      </c>
      <c r="G2">
        <v>10</v>
      </c>
      <c r="H2" t="s">
        <v>18</v>
      </c>
      <c r="I2">
        <v>15</v>
      </c>
      <c r="O2" s="2">
        <v>42725</v>
      </c>
      <c r="P2">
        <v>3</v>
      </c>
      <c r="Q2">
        <v>10</v>
      </c>
      <c r="R2">
        <v>2</v>
      </c>
      <c r="S2">
        <v>1</v>
      </c>
      <c r="T2" t="s">
        <v>15</v>
      </c>
      <c r="AA2" s="2">
        <v>42725</v>
      </c>
      <c r="AB2">
        <v>3</v>
      </c>
      <c r="AC2">
        <v>11</v>
      </c>
      <c r="AD2">
        <v>2</v>
      </c>
      <c r="AE2">
        <v>1</v>
      </c>
      <c r="AK2" s="2">
        <v>42725</v>
      </c>
      <c r="AL2">
        <v>3</v>
      </c>
      <c r="AM2">
        <v>12</v>
      </c>
      <c r="AN2">
        <v>2</v>
      </c>
      <c r="AO2">
        <v>1</v>
      </c>
    </row>
    <row r="3" spans="1:43" x14ac:dyDescent="0.25">
      <c r="A3" s="4">
        <v>42725</v>
      </c>
      <c r="B3" s="3">
        <v>3</v>
      </c>
      <c r="C3" s="3">
        <v>9</v>
      </c>
      <c r="D3" s="3">
        <v>2</v>
      </c>
      <c r="E3" s="3">
        <v>1</v>
      </c>
      <c r="F3" t="s">
        <v>35</v>
      </c>
      <c r="G3">
        <v>0.1</v>
      </c>
      <c r="H3" t="s">
        <v>15</v>
      </c>
      <c r="O3" s="2">
        <v>42725</v>
      </c>
      <c r="P3">
        <v>3</v>
      </c>
      <c r="Q3">
        <v>10</v>
      </c>
      <c r="R3">
        <v>3</v>
      </c>
      <c r="S3">
        <v>1</v>
      </c>
      <c r="T3" t="s">
        <v>15</v>
      </c>
      <c r="AA3" s="2">
        <v>42725</v>
      </c>
      <c r="AB3">
        <v>3</v>
      </c>
      <c r="AC3">
        <v>11</v>
      </c>
      <c r="AD3">
        <v>3</v>
      </c>
      <c r="AE3">
        <v>1</v>
      </c>
      <c r="AF3" t="s">
        <v>16</v>
      </c>
      <c r="AG3">
        <v>0.1</v>
      </c>
      <c r="AK3" s="2">
        <v>42725</v>
      </c>
      <c r="AL3">
        <v>3</v>
      </c>
      <c r="AM3">
        <v>12</v>
      </c>
      <c r="AN3">
        <v>3</v>
      </c>
      <c r="AO3">
        <v>1</v>
      </c>
      <c r="AP3" t="s">
        <v>16</v>
      </c>
      <c r="AQ3">
        <v>0.1</v>
      </c>
    </row>
    <row r="4" spans="1:43" x14ac:dyDescent="0.25">
      <c r="A4" s="4">
        <v>42725</v>
      </c>
      <c r="B4" s="3">
        <v>3</v>
      </c>
      <c r="C4" s="3">
        <v>9</v>
      </c>
      <c r="D4" s="3">
        <v>3</v>
      </c>
      <c r="E4" s="3">
        <v>1</v>
      </c>
      <c r="F4" t="s">
        <v>15</v>
      </c>
      <c r="O4" s="2">
        <v>42725</v>
      </c>
      <c r="P4">
        <v>3</v>
      </c>
      <c r="Q4">
        <v>10</v>
      </c>
      <c r="R4">
        <v>4</v>
      </c>
      <c r="S4">
        <v>1</v>
      </c>
      <c r="T4" t="s">
        <v>16</v>
      </c>
      <c r="U4">
        <v>0.05</v>
      </c>
      <c r="V4" t="s">
        <v>15</v>
      </c>
      <c r="AA4" s="2">
        <v>42725</v>
      </c>
      <c r="AB4">
        <v>3</v>
      </c>
      <c r="AC4">
        <v>11</v>
      </c>
      <c r="AD4">
        <v>4</v>
      </c>
      <c r="AE4">
        <v>1</v>
      </c>
      <c r="AK4" s="2">
        <v>42725</v>
      </c>
      <c r="AL4">
        <v>3</v>
      </c>
      <c r="AM4">
        <v>12</v>
      </c>
      <c r="AN4">
        <v>4</v>
      </c>
      <c r="AO4">
        <v>2</v>
      </c>
    </row>
    <row r="5" spans="1:43" x14ac:dyDescent="0.25">
      <c r="A5" s="4">
        <v>42725</v>
      </c>
      <c r="B5" s="3">
        <v>3</v>
      </c>
      <c r="C5" s="3">
        <v>9</v>
      </c>
      <c r="D5" s="3">
        <v>4</v>
      </c>
      <c r="E5" s="3">
        <v>1</v>
      </c>
      <c r="F5" t="s">
        <v>18</v>
      </c>
      <c r="G5">
        <v>10</v>
      </c>
      <c r="H5" t="s">
        <v>18</v>
      </c>
      <c r="I5">
        <v>18</v>
      </c>
      <c r="O5" s="2">
        <v>42725</v>
      </c>
      <c r="P5">
        <v>3</v>
      </c>
      <c r="Q5">
        <v>10</v>
      </c>
      <c r="R5">
        <v>5</v>
      </c>
      <c r="S5">
        <v>1</v>
      </c>
      <c r="T5" t="s">
        <v>43</v>
      </c>
      <c r="U5">
        <v>0.2</v>
      </c>
      <c r="V5" t="s">
        <v>15</v>
      </c>
      <c r="AA5" s="2">
        <v>42725</v>
      </c>
      <c r="AB5">
        <v>3</v>
      </c>
      <c r="AC5">
        <v>11</v>
      </c>
      <c r="AD5">
        <v>5</v>
      </c>
      <c r="AE5">
        <v>1</v>
      </c>
      <c r="AK5" s="2">
        <v>42725</v>
      </c>
      <c r="AL5">
        <v>3</v>
      </c>
      <c r="AM5">
        <v>12</v>
      </c>
      <c r="AN5">
        <v>5</v>
      </c>
      <c r="AO5">
        <v>2</v>
      </c>
    </row>
    <row r="6" spans="1:43" x14ac:dyDescent="0.25">
      <c r="A6" s="4">
        <v>42725</v>
      </c>
      <c r="B6" s="3">
        <v>3</v>
      </c>
      <c r="C6" s="3">
        <v>9</v>
      </c>
      <c r="D6" s="3">
        <v>5</v>
      </c>
      <c r="E6" s="3">
        <v>1</v>
      </c>
      <c r="F6" t="s">
        <v>15</v>
      </c>
      <c r="O6" s="2">
        <v>42725</v>
      </c>
      <c r="P6">
        <v>3</v>
      </c>
      <c r="Q6">
        <v>10</v>
      </c>
      <c r="R6">
        <v>6</v>
      </c>
      <c r="S6">
        <v>1</v>
      </c>
      <c r="T6" t="s">
        <v>44</v>
      </c>
      <c r="U6">
        <v>0.4</v>
      </c>
      <c r="V6" t="s">
        <v>15</v>
      </c>
      <c r="AA6" s="2">
        <v>42725</v>
      </c>
      <c r="AB6">
        <v>3</v>
      </c>
      <c r="AC6">
        <v>11</v>
      </c>
      <c r="AD6">
        <v>6</v>
      </c>
      <c r="AE6">
        <v>1</v>
      </c>
      <c r="AK6" s="2">
        <v>42725</v>
      </c>
      <c r="AL6">
        <v>3</v>
      </c>
      <c r="AM6">
        <v>12</v>
      </c>
      <c r="AN6">
        <v>6</v>
      </c>
      <c r="AO6">
        <v>1</v>
      </c>
      <c r="AP6" t="s">
        <v>16</v>
      </c>
      <c r="AQ6">
        <v>0.1</v>
      </c>
    </row>
    <row r="7" spans="1:43" x14ac:dyDescent="0.25">
      <c r="A7" s="4">
        <v>42725</v>
      </c>
      <c r="B7" s="3">
        <v>3</v>
      </c>
      <c r="C7" s="3">
        <v>9</v>
      </c>
      <c r="D7" s="3">
        <v>6</v>
      </c>
      <c r="E7" s="3">
        <v>1</v>
      </c>
      <c r="F7" t="s">
        <v>26</v>
      </c>
      <c r="G7">
        <v>0.01</v>
      </c>
      <c r="H7" t="s">
        <v>15</v>
      </c>
      <c r="O7" s="2">
        <v>42725</v>
      </c>
      <c r="P7">
        <v>3</v>
      </c>
      <c r="Q7">
        <v>10</v>
      </c>
      <c r="R7">
        <v>7</v>
      </c>
      <c r="S7">
        <v>1</v>
      </c>
      <c r="T7" t="s">
        <v>43</v>
      </c>
      <c r="U7">
        <v>0.4</v>
      </c>
      <c r="V7" t="s">
        <v>15</v>
      </c>
      <c r="AA7" s="2">
        <v>42725</v>
      </c>
      <c r="AB7">
        <v>3</v>
      </c>
      <c r="AC7">
        <v>11</v>
      </c>
      <c r="AD7">
        <v>7</v>
      </c>
      <c r="AE7">
        <v>1</v>
      </c>
      <c r="AF7" t="s">
        <v>50</v>
      </c>
      <c r="AG7">
        <v>0.05</v>
      </c>
      <c r="AK7" s="2">
        <v>42725</v>
      </c>
      <c r="AL7">
        <v>3</v>
      </c>
      <c r="AM7">
        <v>12</v>
      </c>
      <c r="AN7">
        <v>7</v>
      </c>
      <c r="AO7">
        <v>2</v>
      </c>
    </row>
    <row r="8" spans="1:43" x14ac:dyDescent="0.25">
      <c r="A8" s="4">
        <v>42725</v>
      </c>
      <c r="B8" s="3">
        <v>3</v>
      </c>
      <c r="C8" s="3">
        <v>9</v>
      </c>
      <c r="D8" s="3">
        <v>7</v>
      </c>
      <c r="E8" s="3">
        <v>1</v>
      </c>
      <c r="F8" t="s">
        <v>15</v>
      </c>
      <c r="O8" s="2">
        <v>42725</v>
      </c>
      <c r="P8">
        <v>3</v>
      </c>
      <c r="Q8">
        <v>10</v>
      </c>
      <c r="R8">
        <v>8</v>
      </c>
      <c r="S8">
        <v>1</v>
      </c>
      <c r="T8" t="s">
        <v>43</v>
      </c>
      <c r="U8">
        <v>0.3</v>
      </c>
      <c r="V8" t="s">
        <v>15</v>
      </c>
      <c r="AA8" s="2">
        <v>42725</v>
      </c>
      <c r="AB8">
        <v>3</v>
      </c>
      <c r="AC8">
        <v>11</v>
      </c>
      <c r="AD8">
        <v>8</v>
      </c>
      <c r="AE8">
        <v>1</v>
      </c>
      <c r="AK8" s="2">
        <v>42725</v>
      </c>
      <c r="AL8">
        <v>3</v>
      </c>
      <c r="AM8">
        <v>12</v>
      </c>
      <c r="AN8">
        <v>8</v>
      </c>
      <c r="AO8">
        <v>1</v>
      </c>
      <c r="AP8" t="s">
        <v>16</v>
      </c>
      <c r="AQ8">
        <v>0.2</v>
      </c>
    </row>
    <row r="9" spans="1:43" x14ac:dyDescent="0.25">
      <c r="A9" s="4">
        <v>42725</v>
      </c>
      <c r="B9" s="3">
        <v>3</v>
      </c>
      <c r="C9" s="3">
        <v>9</v>
      </c>
      <c r="D9" s="3">
        <v>8</v>
      </c>
      <c r="E9" s="3">
        <v>1</v>
      </c>
      <c r="F9" t="s">
        <v>26</v>
      </c>
      <c r="G9">
        <v>0.3</v>
      </c>
      <c r="H9" t="s">
        <v>15</v>
      </c>
      <c r="O9" s="2">
        <v>42725</v>
      </c>
      <c r="P9">
        <v>3</v>
      </c>
      <c r="Q9">
        <v>10</v>
      </c>
      <c r="R9">
        <v>9</v>
      </c>
      <c r="S9">
        <v>2</v>
      </c>
      <c r="T9" t="s">
        <v>15</v>
      </c>
      <c r="AA9" s="2">
        <v>42725</v>
      </c>
      <c r="AB9">
        <v>3</v>
      </c>
      <c r="AC9">
        <v>11</v>
      </c>
      <c r="AD9">
        <v>9</v>
      </c>
      <c r="AE9">
        <v>1</v>
      </c>
      <c r="AK9" s="2">
        <v>42725</v>
      </c>
      <c r="AL9">
        <v>3</v>
      </c>
      <c r="AM9">
        <v>12</v>
      </c>
      <c r="AN9">
        <v>9</v>
      </c>
      <c r="AO9">
        <v>2</v>
      </c>
    </row>
    <row r="10" spans="1:43" x14ac:dyDescent="0.25">
      <c r="A10" s="4">
        <v>42725</v>
      </c>
      <c r="B10" s="3">
        <v>3</v>
      </c>
      <c r="C10" s="3">
        <v>9</v>
      </c>
      <c r="D10" s="3">
        <v>9</v>
      </c>
      <c r="E10" s="3">
        <v>1</v>
      </c>
      <c r="F10" t="s">
        <v>26</v>
      </c>
      <c r="G10">
        <v>0.4</v>
      </c>
      <c r="H10" t="s">
        <v>26</v>
      </c>
      <c r="I10">
        <v>1.5</v>
      </c>
      <c r="J10" t="s">
        <v>18</v>
      </c>
      <c r="K10">
        <v>15</v>
      </c>
      <c r="O10" s="2">
        <v>42725</v>
      </c>
      <c r="P10">
        <v>3</v>
      </c>
      <c r="Q10">
        <v>10</v>
      </c>
      <c r="R10">
        <v>10</v>
      </c>
      <c r="S10">
        <v>2</v>
      </c>
      <c r="T10" t="s">
        <v>43</v>
      </c>
      <c r="U10">
        <v>0.4</v>
      </c>
      <c r="V10" t="s">
        <v>15</v>
      </c>
      <c r="AA10" s="2">
        <v>42725</v>
      </c>
      <c r="AB10">
        <v>3</v>
      </c>
      <c r="AC10">
        <v>11</v>
      </c>
      <c r="AD10">
        <v>10</v>
      </c>
      <c r="AE10">
        <v>1</v>
      </c>
      <c r="AF10" t="s">
        <v>16</v>
      </c>
      <c r="AG10">
        <v>0.05</v>
      </c>
      <c r="AK10" s="2">
        <v>42725</v>
      </c>
      <c r="AL10">
        <v>3</v>
      </c>
      <c r="AM10">
        <v>12</v>
      </c>
      <c r="AN10">
        <v>10</v>
      </c>
      <c r="AO10">
        <v>2</v>
      </c>
    </row>
    <row r="11" spans="1:43" x14ac:dyDescent="0.25">
      <c r="A11" s="4">
        <v>42725</v>
      </c>
      <c r="B11" s="3">
        <v>3</v>
      </c>
      <c r="C11" s="3">
        <v>9</v>
      </c>
      <c r="D11" s="3">
        <v>10</v>
      </c>
      <c r="E11" s="3">
        <v>1</v>
      </c>
      <c r="F11" t="s">
        <v>15</v>
      </c>
      <c r="O11" s="2">
        <v>42725</v>
      </c>
      <c r="P11">
        <v>3</v>
      </c>
      <c r="Q11">
        <v>10</v>
      </c>
      <c r="R11">
        <v>11</v>
      </c>
      <c r="S11">
        <v>1</v>
      </c>
      <c r="T11" t="s">
        <v>43</v>
      </c>
      <c r="U11">
        <v>0.01</v>
      </c>
      <c r="V11" t="s">
        <v>15</v>
      </c>
      <c r="AA11" s="2">
        <v>42725</v>
      </c>
      <c r="AB11">
        <v>3</v>
      </c>
      <c r="AC11">
        <v>11</v>
      </c>
      <c r="AD11">
        <v>11</v>
      </c>
      <c r="AE11">
        <v>1</v>
      </c>
      <c r="AK11" s="2">
        <v>42725</v>
      </c>
      <c r="AL11">
        <v>3</v>
      </c>
      <c r="AM11">
        <v>12</v>
      </c>
      <c r="AN11">
        <v>11</v>
      </c>
      <c r="AO11">
        <v>2</v>
      </c>
    </row>
    <row r="12" spans="1:43" x14ac:dyDescent="0.25">
      <c r="A12" s="4">
        <v>42725</v>
      </c>
      <c r="B12" s="3">
        <v>3</v>
      </c>
      <c r="C12" s="3">
        <v>9</v>
      </c>
      <c r="D12" s="3">
        <v>11</v>
      </c>
      <c r="E12" s="3">
        <v>1</v>
      </c>
      <c r="F12" t="s">
        <v>35</v>
      </c>
      <c r="G12">
        <v>0.05</v>
      </c>
      <c r="H12" t="s">
        <v>18</v>
      </c>
      <c r="I12">
        <v>15</v>
      </c>
      <c r="O12" s="2">
        <v>42725</v>
      </c>
      <c r="P12">
        <v>3</v>
      </c>
      <c r="Q12">
        <v>10</v>
      </c>
      <c r="R12">
        <v>12</v>
      </c>
      <c r="S12">
        <v>1</v>
      </c>
      <c r="T12" t="s">
        <v>34</v>
      </c>
      <c r="U12">
        <v>0.05</v>
      </c>
      <c r="V12" t="s">
        <v>15</v>
      </c>
      <c r="AA12" s="2">
        <v>42725</v>
      </c>
      <c r="AB12">
        <v>3</v>
      </c>
      <c r="AC12">
        <v>11</v>
      </c>
      <c r="AD12">
        <v>12</v>
      </c>
      <c r="AE12">
        <v>2</v>
      </c>
      <c r="AF12" t="s">
        <v>16</v>
      </c>
      <c r="AG12">
        <v>0.05</v>
      </c>
      <c r="AK12" s="2">
        <v>42725</v>
      </c>
      <c r="AL12">
        <v>3</v>
      </c>
      <c r="AM12">
        <v>12</v>
      </c>
      <c r="AN12">
        <v>12</v>
      </c>
      <c r="AO12">
        <v>1</v>
      </c>
    </row>
    <row r="13" spans="1:43" x14ac:dyDescent="0.25">
      <c r="A13" s="4">
        <v>42725</v>
      </c>
      <c r="B13" s="3">
        <v>3</v>
      </c>
      <c r="C13" s="3">
        <v>9</v>
      </c>
      <c r="D13" s="3">
        <v>12</v>
      </c>
      <c r="E13" s="3">
        <v>1</v>
      </c>
      <c r="F13" t="s">
        <v>26</v>
      </c>
      <c r="G13">
        <v>0.3</v>
      </c>
      <c r="H13" t="s">
        <v>18</v>
      </c>
      <c r="I13">
        <v>10</v>
      </c>
      <c r="O13" s="2">
        <v>42725</v>
      </c>
      <c r="P13">
        <v>3</v>
      </c>
      <c r="Q13">
        <v>10</v>
      </c>
      <c r="R13">
        <v>13</v>
      </c>
      <c r="S13">
        <v>2</v>
      </c>
      <c r="T13" t="s">
        <v>15</v>
      </c>
      <c r="AA13" s="2">
        <v>42725</v>
      </c>
      <c r="AB13">
        <v>3</v>
      </c>
      <c r="AC13">
        <v>11</v>
      </c>
      <c r="AD13">
        <v>13</v>
      </c>
      <c r="AE13">
        <v>2</v>
      </c>
      <c r="AK13" s="2">
        <v>42725</v>
      </c>
      <c r="AL13">
        <v>3</v>
      </c>
      <c r="AM13">
        <v>12</v>
      </c>
      <c r="AN13">
        <v>13</v>
      </c>
      <c r="AO13">
        <v>1</v>
      </c>
      <c r="AP13" t="s">
        <v>51</v>
      </c>
      <c r="AQ13">
        <v>0.1</v>
      </c>
    </row>
    <row r="14" spans="1:43" x14ac:dyDescent="0.25">
      <c r="A14" s="4">
        <v>42725</v>
      </c>
      <c r="B14" s="3">
        <v>3</v>
      </c>
      <c r="C14" s="3">
        <v>9</v>
      </c>
      <c r="D14" s="3">
        <v>13</v>
      </c>
      <c r="E14" s="3">
        <v>1</v>
      </c>
      <c r="F14" t="s">
        <v>26</v>
      </c>
      <c r="G14">
        <v>0.5</v>
      </c>
      <c r="H14" t="s">
        <v>18</v>
      </c>
      <c r="I14">
        <v>8</v>
      </c>
      <c r="O14" s="2">
        <v>42725</v>
      </c>
      <c r="P14">
        <v>3</v>
      </c>
      <c r="Q14">
        <v>10</v>
      </c>
      <c r="R14">
        <v>14</v>
      </c>
      <c r="S14">
        <v>2</v>
      </c>
      <c r="T14" t="s">
        <v>15</v>
      </c>
      <c r="AA14" s="2">
        <v>42725</v>
      </c>
      <c r="AB14">
        <v>3</v>
      </c>
      <c r="AC14">
        <v>11</v>
      </c>
      <c r="AD14">
        <v>14</v>
      </c>
      <c r="AE14">
        <v>1</v>
      </c>
      <c r="AF14" t="s">
        <v>16</v>
      </c>
      <c r="AG14">
        <v>0.05</v>
      </c>
      <c r="AK14" s="2">
        <v>42725</v>
      </c>
      <c r="AL14">
        <v>3</v>
      </c>
      <c r="AM14">
        <v>12</v>
      </c>
      <c r="AN14">
        <v>14</v>
      </c>
      <c r="AO14">
        <v>1</v>
      </c>
    </row>
    <row r="15" spans="1:43" x14ac:dyDescent="0.25">
      <c r="A15" s="4">
        <v>42725</v>
      </c>
      <c r="B15" s="3">
        <v>3</v>
      </c>
      <c r="C15" s="3">
        <v>9</v>
      </c>
      <c r="D15" s="3">
        <v>14</v>
      </c>
      <c r="E15" s="3">
        <v>1</v>
      </c>
      <c r="F15" t="s">
        <v>40</v>
      </c>
      <c r="G15">
        <v>0.05</v>
      </c>
      <c r="H15" t="s">
        <v>26</v>
      </c>
      <c r="I15">
        <v>0.5</v>
      </c>
      <c r="J15" t="s">
        <v>18</v>
      </c>
      <c r="K15">
        <v>15</v>
      </c>
      <c r="O15" s="2">
        <v>42725</v>
      </c>
      <c r="P15">
        <v>3</v>
      </c>
      <c r="Q15">
        <v>10</v>
      </c>
      <c r="R15">
        <v>15</v>
      </c>
      <c r="S15">
        <v>1</v>
      </c>
      <c r="T15" t="s">
        <v>15</v>
      </c>
      <c r="AA15" s="2">
        <v>42725</v>
      </c>
      <c r="AB15">
        <v>3</v>
      </c>
      <c r="AC15">
        <v>11</v>
      </c>
      <c r="AD15">
        <v>15</v>
      </c>
      <c r="AE15">
        <v>1</v>
      </c>
      <c r="AK15" s="2">
        <v>42725</v>
      </c>
      <c r="AL15">
        <v>3</v>
      </c>
      <c r="AM15">
        <v>12</v>
      </c>
      <c r="AN15">
        <v>15</v>
      </c>
      <c r="AO15">
        <v>1</v>
      </c>
      <c r="AP15" t="s">
        <v>16</v>
      </c>
      <c r="AQ15">
        <v>0.05</v>
      </c>
    </row>
    <row r="16" spans="1:43" x14ac:dyDescent="0.25">
      <c r="A16" s="4">
        <v>42725</v>
      </c>
      <c r="B16" s="3">
        <v>3</v>
      </c>
      <c r="C16" s="3">
        <v>9</v>
      </c>
      <c r="D16" s="3">
        <v>15</v>
      </c>
      <c r="E16" s="3">
        <v>1</v>
      </c>
      <c r="F16" t="s">
        <v>26</v>
      </c>
      <c r="G16">
        <v>0.6</v>
      </c>
      <c r="H16" t="s">
        <v>26</v>
      </c>
      <c r="I16">
        <v>0.1</v>
      </c>
      <c r="J16" t="s">
        <v>15</v>
      </c>
      <c r="O16" s="2">
        <v>42725</v>
      </c>
      <c r="P16">
        <v>3</v>
      </c>
      <c r="Q16">
        <v>10</v>
      </c>
      <c r="R16">
        <v>16</v>
      </c>
      <c r="S16">
        <v>1</v>
      </c>
      <c r="T16" t="s">
        <v>32</v>
      </c>
      <c r="U16">
        <v>0.05</v>
      </c>
      <c r="V16" t="s">
        <v>43</v>
      </c>
      <c r="W16">
        <v>0.3</v>
      </c>
      <c r="X16" t="s">
        <v>15</v>
      </c>
      <c r="AA16" s="2">
        <v>42725</v>
      </c>
      <c r="AB16">
        <v>3</v>
      </c>
      <c r="AC16">
        <v>11</v>
      </c>
      <c r="AD16">
        <v>16</v>
      </c>
      <c r="AE16">
        <v>1</v>
      </c>
      <c r="AF16" t="s">
        <v>16</v>
      </c>
      <c r="AG16">
        <v>0.05</v>
      </c>
      <c r="AK16" s="2">
        <v>42725</v>
      </c>
      <c r="AL16">
        <v>3</v>
      </c>
      <c r="AM16">
        <v>12</v>
      </c>
      <c r="AN16">
        <v>16</v>
      </c>
      <c r="AO16">
        <v>1</v>
      </c>
      <c r="AP16" t="s">
        <v>16</v>
      </c>
      <c r="AQ16">
        <v>0.3</v>
      </c>
    </row>
    <row r="17" spans="1:45" x14ac:dyDescent="0.25">
      <c r="A17" s="4">
        <v>42725</v>
      </c>
      <c r="B17" s="3">
        <v>3</v>
      </c>
      <c r="C17" s="3">
        <v>9</v>
      </c>
      <c r="D17" s="3">
        <v>16</v>
      </c>
      <c r="E17" s="3">
        <v>1</v>
      </c>
      <c r="F17" t="s">
        <v>26</v>
      </c>
      <c r="G17">
        <v>0.4</v>
      </c>
      <c r="H17" t="s">
        <v>26</v>
      </c>
      <c r="I17">
        <v>0.6</v>
      </c>
      <c r="J17" t="s">
        <v>15</v>
      </c>
      <c r="O17" s="2">
        <v>42725</v>
      </c>
      <c r="P17">
        <v>3</v>
      </c>
      <c r="Q17">
        <v>10</v>
      </c>
      <c r="R17">
        <v>17</v>
      </c>
      <c r="S17">
        <v>1</v>
      </c>
      <c r="T17" t="s">
        <v>15</v>
      </c>
      <c r="AA17" s="2">
        <v>42725</v>
      </c>
      <c r="AB17">
        <v>3</v>
      </c>
      <c r="AC17">
        <v>11</v>
      </c>
      <c r="AD17">
        <v>17</v>
      </c>
      <c r="AE17">
        <v>2</v>
      </c>
      <c r="AK17" s="2">
        <v>42725</v>
      </c>
      <c r="AL17">
        <v>3</v>
      </c>
      <c r="AM17">
        <v>12</v>
      </c>
      <c r="AN17">
        <v>17</v>
      </c>
      <c r="AO17">
        <v>1</v>
      </c>
    </row>
    <row r="18" spans="1:45" x14ac:dyDescent="0.25">
      <c r="A18" s="4">
        <v>42725</v>
      </c>
      <c r="B18" s="3">
        <v>3</v>
      </c>
      <c r="C18" s="3">
        <v>9</v>
      </c>
      <c r="D18" s="3">
        <v>17</v>
      </c>
      <c r="E18" s="3">
        <v>3</v>
      </c>
      <c r="F18" t="s">
        <v>18</v>
      </c>
      <c r="G18">
        <v>14</v>
      </c>
      <c r="O18" s="2">
        <v>42725</v>
      </c>
      <c r="P18">
        <v>3</v>
      </c>
      <c r="Q18">
        <v>10</v>
      </c>
      <c r="R18">
        <v>18</v>
      </c>
      <c r="S18">
        <v>1</v>
      </c>
      <c r="T18" t="s">
        <v>45</v>
      </c>
      <c r="U18">
        <v>0.1</v>
      </c>
      <c r="V18" t="s">
        <v>18</v>
      </c>
      <c r="W18">
        <v>18</v>
      </c>
      <c r="AA18" s="2">
        <v>42725</v>
      </c>
      <c r="AB18">
        <v>3</v>
      </c>
      <c r="AC18">
        <v>11</v>
      </c>
      <c r="AD18">
        <v>18</v>
      </c>
      <c r="AE18">
        <v>2</v>
      </c>
      <c r="AK18" s="2">
        <v>42725</v>
      </c>
      <c r="AL18">
        <v>3</v>
      </c>
      <c r="AM18">
        <v>12</v>
      </c>
      <c r="AN18">
        <v>18</v>
      </c>
      <c r="AO18">
        <v>1</v>
      </c>
      <c r="AP18" t="s">
        <v>16</v>
      </c>
      <c r="AQ18">
        <v>0.2</v>
      </c>
    </row>
    <row r="19" spans="1:45" x14ac:dyDescent="0.25">
      <c r="A19" s="4">
        <v>42725</v>
      </c>
      <c r="B19" s="3">
        <v>3</v>
      </c>
      <c r="C19" s="3">
        <v>9</v>
      </c>
      <c r="D19" s="3">
        <v>18</v>
      </c>
      <c r="E19" s="3">
        <v>1</v>
      </c>
      <c r="F19" t="s">
        <v>25</v>
      </c>
      <c r="G19">
        <v>0.1</v>
      </c>
      <c r="H19" t="s">
        <v>26</v>
      </c>
      <c r="I19">
        <v>0.2</v>
      </c>
      <c r="J19" t="s">
        <v>15</v>
      </c>
      <c r="O19" s="2">
        <v>42725</v>
      </c>
      <c r="P19">
        <v>3</v>
      </c>
      <c r="Q19">
        <v>10</v>
      </c>
      <c r="R19">
        <v>19</v>
      </c>
      <c r="S19">
        <v>1</v>
      </c>
      <c r="T19" t="s">
        <v>15</v>
      </c>
      <c r="AA19" s="2">
        <v>42725</v>
      </c>
      <c r="AB19">
        <v>3</v>
      </c>
      <c r="AC19">
        <v>11</v>
      </c>
      <c r="AD19">
        <v>19</v>
      </c>
      <c r="AE19">
        <v>1</v>
      </c>
      <c r="AF19" t="s">
        <v>16</v>
      </c>
      <c r="AG19">
        <v>0.05</v>
      </c>
      <c r="AK19" s="2">
        <v>42725</v>
      </c>
      <c r="AL19">
        <v>3</v>
      </c>
      <c r="AM19">
        <v>12</v>
      </c>
      <c r="AN19">
        <v>19</v>
      </c>
      <c r="AO19">
        <v>1</v>
      </c>
    </row>
    <row r="20" spans="1:45" x14ac:dyDescent="0.25">
      <c r="A20" s="4">
        <v>42725</v>
      </c>
      <c r="B20" s="3">
        <v>3</v>
      </c>
      <c r="C20" s="3">
        <v>9</v>
      </c>
      <c r="D20" s="3">
        <v>19</v>
      </c>
      <c r="E20" s="3">
        <v>3</v>
      </c>
      <c r="F20" t="s">
        <v>15</v>
      </c>
      <c r="O20" s="2">
        <v>42725</v>
      </c>
      <c r="P20">
        <v>3</v>
      </c>
      <c r="Q20">
        <v>10</v>
      </c>
      <c r="R20">
        <v>20</v>
      </c>
      <c r="S20">
        <v>1</v>
      </c>
      <c r="T20" t="s">
        <v>45</v>
      </c>
      <c r="U20">
        <v>0.01</v>
      </c>
      <c r="V20" t="s">
        <v>15</v>
      </c>
      <c r="AA20" s="2">
        <v>42725</v>
      </c>
      <c r="AB20">
        <v>3</v>
      </c>
      <c r="AC20">
        <v>11</v>
      </c>
      <c r="AD20">
        <v>20</v>
      </c>
      <c r="AE20">
        <v>2</v>
      </c>
      <c r="AF20" t="s">
        <v>16</v>
      </c>
      <c r="AG20">
        <v>0.05</v>
      </c>
      <c r="AK20" s="2">
        <v>42725</v>
      </c>
      <c r="AL20">
        <v>3</v>
      </c>
      <c r="AM20">
        <v>12</v>
      </c>
      <c r="AN20">
        <v>20</v>
      </c>
      <c r="AO20">
        <v>1</v>
      </c>
    </row>
    <row r="21" spans="1:45" x14ac:dyDescent="0.25">
      <c r="A21" s="4">
        <v>42725</v>
      </c>
      <c r="B21" s="3">
        <v>3</v>
      </c>
      <c r="C21" s="3">
        <v>9</v>
      </c>
      <c r="D21" s="3">
        <v>20</v>
      </c>
      <c r="E21" s="3">
        <v>2</v>
      </c>
      <c r="F21" t="s">
        <v>18</v>
      </c>
      <c r="G21">
        <v>13</v>
      </c>
      <c r="O21" s="2">
        <v>42725</v>
      </c>
      <c r="P21">
        <v>3</v>
      </c>
      <c r="Q21">
        <v>10</v>
      </c>
      <c r="R21">
        <v>21</v>
      </c>
      <c r="S21">
        <v>1</v>
      </c>
      <c r="T21" t="s">
        <v>45</v>
      </c>
      <c r="U21">
        <v>0.01</v>
      </c>
      <c r="V21" t="s">
        <v>15</v>
      </c>
      <c r="AA21" s="2">
        <v>42725</v>
      </c>
      <c r="AB21">
        <v>3</v>
      </c>
      <c r="AC21">
        <v>11</v>
      </c>
      <c r="AD21">
        <v>21</v>
      </c>
      <c r="AE21">
        <v>2</v>
      </c>
      <c r="AK21" s="2">
        <v>42725</v>
      </c>
      <c r="AL21">
        <v>3</v>
      </c>
      <c r="AM21">
        <v>12</v>
      </c>
      <c r="AN21">
        <v>21</v>
      </c>
      <c r="AO21">
        <v>1</v>
      </c>
      <c r="AP21" t="s">
        <v>32</v>
      </c>
      <c r="AQ21">
        <v>0.01</v>
      </c>
    </row>
    <row r="22" spans="1:45" x14ac:dyDescent="0.25">
      <c r="A22" s="4">
        <v>42725</v>
      </c>
      <c r="B22" s="3">
        <v>3</v>
      </c>
      <c r="C22" s="3">
        <v>9</v>
      </c>
      <c r="D22" s="3">
        <v>21</v>
      </c>
      <c r="E22" s="3">
        <v>3</v>
      </c>
      <c r="F22" t="s">
        <v>15</v>
      </c>
      <c r="O22" s="2">
        <v>42725</v>
      </c>
      <c r="P22">
        <v>3</v>
      </c>
      <c r="Q22">
        <v>10</v>
      </c>
      <c r="R22">
        <v>22</v>
      </c>
      <c r="S22">
        <v>1</v>
      </c>
      <c r="T22" t="s">
        <v>18</v>
      </c>
      <c r="U22">
        <v>15</v>
      </c>
      <c r="V22" t="s">
        <v>18</v>
      </c>
      <c r="W22">
        <v>20</v>
      </c>
      <c r="AA22" s="2">
        <v>42725</v>
      </c>
      <c r="AB22">
        <v>3</v>
      </c>
      <c r="AC22">
        <v>11</v>
      </c>
      <c r="AD22">
        <v>22</v>
      </c>
      <c r="AE22">
        <v>2</v>
      </c>
      <c r="AK22" s="2">
        <v>42725</v>
      </c>
      <c r="AL22">
        <v>3</v>
      </c>
      <c r="AM22">
        <v>12</v>
      </c>
      <c r="AN22">
        <v>22</v>
      </c>
      <c r="AO22">
        <v>2</v>
      </c>
    </row>
    <row r="23" spans="1:45" x14ac:dyDescent="0.25">
      <c r="A23" s="4">
        <v>42725</v>
      </c>
      <c r="B23" s="3">
        <v>3</v>
      </c>
      <c r="C23" s="3">
        <v>9</v>
      </c>
      <c r="D23" s="3">
        <v>22</v>
      </c>
      <c r="E23" s="3">
        <v>1</v>
      </c>
      <c r="F23" t="s">
        <v>16</v>
      </c>
      <c r="G23">
        <v>0.1</v>
      </c>
      <c r="H23" t="s">
        <v>26</v>
      </c>
      <c r="I23">
        <v>0.3</v>
      </c>
      <c r="J23" t="s">
        <v>53</v>
      </c>
      <c r="K23">
        <v>12</v>
      </c>
      <c r="O23" s="2">
        <v>42725</v>
      </c>
      <c r="P23">
        <v>3</v>
      </c>
      <c r="Q23">
        <v>10</v>
      </c>
      <c r="R23">
        <v>23</v>
      </c>
      <c r="S23">
        <v>1</v>
      </c>
      <c r="T23" t="s">
        <v>18</v>
      </c>
      <c r="U23">
        <v>4</v>
      </c>
      <c r="V23" t="s">
        <v>18</v>
      </c>
      <c r="W23">
        <v>18</v>
      </c>
      <c r="AA23" s="2">
        <v>42725</v>
      </c>
      <c r="AB23">
        <v>3</v>
      </c>
      <c r="AC23">
        <v>11</v>
      </c>
      <c r="AD23">
        <v>23</v>
      </c>
      <c r="AE23">
        <v>1</v>
      </c>
      <c r="AF23" t="s">
        <v>32</v>
      </c>
      <c r="AG23">
        <v>0.01</v>
      </c>
      <c r="AK23" s="2">
        <v>42725</v>
      </c>
      <c r="AL23">
        <v>3</v>
      </c>
      <c r="AM23">
        <v>12</v>
      </c>
      <c r="AN23">
        <v>23</v>
      </c>
      <c r="AO23">
        <v>2</v>
      </c>
      <c r="AP23" t="s">
        <v>16</v>
      </c>
      <c r="AQ23">
        <v>0.1</v>
      </c>
    </row>
    <row r="24" spans="1:45" x14ac:dyDescent="0.25">
      <c r="A24" s="4">
        <v>42725</v>
      </c>
      <c r="B24" s="3">
        <v>3</v>
      </c>
      <c r="C24" s="3">
        <v>9</v>
      </c>
      <c r="D24" s="3">
        <v>23</v>
      </c>
      <c r="E24" s="3">
        <v>1</v>
      </c>
      <c r="F24" t="s">
        <v>26</v>
      </c>
      <c r="G24">
        <v>0.5</v>
      </c>
      <c r="H24" t="s">
        <v>54</v>
      </c>
      <c r="I24">
        <v>8</v>
      </c>
      <c r="O24" s="2">
        <v>42725</v>
      </c>
      <c r="P24">
        <v>3</v>
      </c>
      <c r="Q24">
        <v>10</v>
      </c>
      <c r="R24">
        <v>24</v>
      </c>
      <c r="S24">
        <v>1</v>
      </c>
      <c r="T24" t="s">
        <v>45</v>
      </c>
      <c r="U24">
        <v>0.05</v>
      </c>
      <c r="V24" t="s">
        <v>18</v>
      </c>
      <c r="W24">
        <v>5</v>
      </c>
      <c r="X24" t="s">
        <v>18</v>
      </c>
      <c r="Y24">
        <v>15</v>
      </c>
      <c r="AA24" s="2">
        <v>42725</v>
      </c>
      <c r="AB24">
        <v>3</v>
      </c>
      <c r="AC24">
        <v>11</v>
      </c>
      <c r="AD24">
        <v>24</v>
      </c>
      <c r="AE24">
        <v>2</v>
      </c>
      <c r="AK24" s="2">
        <v>42725</v>
      </c>
      <c r="AL24">
        <v>3</v>
      </c>
      <c r="AM24">
        <v>12</v>
      </c>
      <c r="AN24">
        <v>24</v>
      </c>
      <c r="AO24">
        <v>1</v>
      </c>
    </row>
    <row r="25" spans="1:45" x14ac:dyDescent="0.25">
      <c r="A25" s="4">
        <v>42725</v>
      </c>
      <c r="B25" s="3">
        <v>3</v>
      </c>
      <c r="C25" s="3">
        <v>9</v>
      </c>
      <c r="D25" s="3">
        <v>24</v>
      </c>
      <c r="E25" s="3">
        <v>1</v>
      </c>
      <c r="F25" t="s">
        <v>26</v>
      </c>
      <c r="G25">
        <v>0.3</v>
      </c>
      <c r="H25" t="s">
        <v>54</v>
      </c>
      <c r="I25">
        <v>8</v>
      </c>
      <c r="O25" s="2">
        <v>42725</v>
      </c>
      <c r="P25">
        <v>3</v>
      </c>
      <c r="Q25">
        <v>10</v>
      </c>
      <c r="R25">
        <v>25</v>
      </c>
      <c r="S25">
        <v>1</v>
      </c>
      <c r="T25" t="s">
        <v>18</v>
      </c>
      <c r="U25">
        <v>6</v>
      </c>
      <c r="V25" t="s">
        <v>18</v>
      </c>
      <c r="W25">
        <v>16</v>
      </c>
      <c r="AA25" s="2">
        <v>42725</v>
      </c>
      <c r="AB25">
        <v>3</v>
      </c>
      <c r="AC25">
        <v>11</v>
      </c>
      <c r="AD25">
        <v>25</v>
      </c>
      <c r="AE25">
        <v>2</v>
      </c>
      <c r="AK25" s="2">
        <v>42725</v>
      </c>
      <c r="AL25">
        <v>3</v>
      </c>
      <c r="AM25">
        <v>12</v>
      </c>
      <c r="AN25">
        <v>25</v>
      </c>
      <c r="AO25">
        <v>1</v>
      </c>
      <c r="AP25" t="s">
        <v>16</v>
      </c>
      <c r="AQ25">
        <v>0.1</v>
      </c>
    </row>
    <row r="26" spans="1:45" x14ac:dyDescent="0.25">
      <c r="A26" s="4">
        <v>42725</v>
      </c>
      <c r="B26" s="3">
        <v>3</v>
      </c>
      <c r="C26" s="3">
        <v>9</v>
      </c>
      <c r="D26" s="3">
        <v>25</v>
      </c>
      <c r="E26" s="3">
        <v>1</v>
      </c>
      <c r="F26" t="s">
        <v>26</v>
      </c>
      <c r="G26">
        <v>0.1</v>
      </c>
      <c r="H26" t="s">
        <v>26</v>
      </c>
      <c r="I26">
        <v>0.5</v>
      </c>
      <c r="J26" t="s">
        <v>15</v>
      </c>
      <c r="O26" s="2">
        <v>42725</v>
      </c>
      <c r="P26">
        <v>3</v>
      </c>
      <c r="Q26">
        <v>10</v>
      </c>
      <c r="R26">
        <v>26</v>
      </c>
      <c r="S26">
        <v>1</v>
      </c>
      <c r="T26" t="s">
        <v>18</v>
      </c>
      <c r="U26">
        <v>15</v>
      </c>
      <c r="AA26" s="2">
        <v>42725</v>
      </c>
      <c r="AB26">
        <v>3</v>
      </c>
      <c r="AC26">
        <v>11</v>
      </c>
      <c r="AD26">
        <v>26</v>
      </c>
      <c r="AE26">
        <v>1</v>
      </c>
      <c r="AK26" s="2">
        <v>42725</v>
      </c>
      <c r="AL26">
        <v>3</v>
      </c>
      <c r="AM26">
        <v>12</v>
      </c>
      <c r="AN26">
        <v>26</v>
      </c>
      <c r="AO26">
        <v>1</v>
      </c>
    </row>
    <row r="27" spans="1:45" x14ac:dyDescent="0.25">
      <c r="A27" s="4">
        <v>42725</v>
      </c>
      <c r="B27" s="3">
        <v>3</v>
      </c>
      <c r="C27" s="3">
        <v>9</v>
      </c>
      <c r="D27" s="3">
        <v>26</v>
      </c>
      <c r="E27" s="3">
        <v>1</v>
      </c>
      <c r="F27" t="s">
        <v>26</v>
      </c>
      <c r="G27">
        <v>0.6</v>
      </c>
      <c r="H27" t="s">
        <v>15</v>
      </c>
      <c r="O27" s="2">
        <v>42725</v>
      </c>
      <c r="P27">
        <v>3</v>
      </c>
      <c r="Q27">
        <v>10</v>
      </c>
      <c r="R27">
        <v>27</v>
      </c>
      <c r="S27">
        <v>1</v>
      </c>
      <c r="T27" t="s">
        <v>16</v>
      </c>
      <c r="U27">
        <v>0.2</v>
      </c>
      <c r="V27" t="s">
        <v>18</v>
      </c>
      <c r="W27">
        <v>20</v>
      </c>
      <c r="AA27" s="2">
        <v>42725</v>
      </c>
      <c r="AB27">
        <v>3</v>
      </c>
      <c r="AC27">
        <v>11</v>
      </c>
      <c r="AD27">
        <v>27</v>
      </c>
      <c r="AE27">
        <v>2</v>
      </c>
      <c r="AK27" s="2">
        <v>42725</v>
      </c>
      <c r="AL27">
        <v>3</v>
      </c>
      <c r="AM27">
        <v>12</v>
      </c>
      <c r="AN27">
        <v>27</v>
      </c>
      <c r="AO27">
        <v>2</v>
      </c>
      <c r="AP27" t="s">
        <v>16</v>
      </c>
      <c r="AQ27">
        <v>0.2</v>
      </c>
    </row>
    <row r="28" spans="1:45" x14ac:dyDescent="0.25">
      <c r="A28" s="4">
        <v>42725</v>
      </c>
      <c r="B28" s="3">
        <v>3</v>
      </c>
      <c r="C28" s="3">
        <v>9</v>
      </c>
      <c r="D28" s="3">
        <v>27</v>
      </c>
      <c r="E28" s="3">
        <v>1</v>
      </c>
      <c r="F28" t="s">
        <v>35</v>
      </c>
      <c r="G28">
        <v>0.3</v>
      </c>
      <c r="H28" t="s">
        <v>15</v>
      </c>
      <c r="O28" s="2">
        <v>42725</v>
      </c>
      <c r="P28">
        <v>3</v>
      </c>
      <c r="Q28">
        <v>10</v>
      </c>
      <c r="R28">
        <v>28</v>
      </c>
      <c r="S28">
        <v>1</v>
      </c>
      <c r="T28" t="s">
        <v>18</v>
      </c>
      <c r="U28">
        <v>14</v>
      </c>
      <c r="AA28" s="2">
        <v>42725</v>
      </c>
      <c r="AB28">
        <v>3</v>
      </c>
      <c r="AC28">
        <v>11</v>
      </c>
      <c r="AD28">
        <v>28</v>
      </c>
      <c r="AE28">
        <v>1</v>
      </c>
      <c r="AK28" s="2">
        <v>42725</v>
      </c>
      <c r="AL28">
        <v>3</v>
      </c>
      <c r="AM28">
        <v>12</v>
      </c>
      <c r="AN28">
        <v>28</v>
      </c>
      <c r="AO28">
        <v>1</v>
      </c>
    </row>
    <row r="29" spans="1:45" x14ac:dyDescent="0.25">
      <c r="A29" s="4">
        <v>42725</v>
      </c>
      <c r="B29" s="3">
        <v>3</v>
      </c>
      <c r="C29" s="3">
        <v>9</v>
      </c>
      <c r="D29" s="3">
        <v>28</v>
      </c>
      <c r="E29" s="3">
        <v>1</v>
      </c>
      <c r="F29" t="s">
        <v>26</v>
      </c>
      <c r="G29">
        <v>0.3</v>
      </c>
      <c r="H29" t="s">
        <v>15</v>
      </c>
      <c r="O29" s="2">
        <v>42725</v>
      </c>
      <c r="P29">
        <v>3</v>
      </c>
      <c r="Q29">
        <v>10</v>
      </c>
      <c r="R29">
        <v>29</v>
      </c>
      <c r="S29">
        <v>1</v>
      </c>
      <c r="T29" t="s">
        <v>18</v>
      </c>
      <c r="U29">
        <v>10</v>
      </c>
      <c r="AA29" s="2">
        <v>42725</v>
      </c>
      <c r="AB29">
        <v>3</v>
      </c>
      <c r="AC29">
        <v>11</v>
      </c>
      <c r="AD29">
        <v>29</v>
      </c>
      <c r="AE29">
        <v>2</v>
      </c>
      <c r="AK29" s="2">
        <v>42725</v>
      </c>
      <c r="AL29">
        <v>3</v>
      </c>
      <c r="AM29">
        <v>12</v>
      </c>
      <c r="AN29">
        <v>29</v>
      </c>
      <c r="AO29">
        <v>2</v>
      </c>
      <c r="AP29" t="s">
        <v>16</v>
      </c>
      <c r="AQ29">
        <v>0.2</v>
      </c>
      <c r="AR29" s="5" t="s">
        <v>29</v>
      </c>
      <c r="AS29">
        <v>0.05</v>
      </c>
    </row>
    <row r="30" spans="1:45" x14ac:dyDescent="0.25">
      <c r="A30" s="4">
        <v>42725</v>
      </c>
      <c r="B30" s="3">
        <v>3</v>
      </c>
      <c r="C30" s="3">
        <v>9</v>
      </c>
      <c r="D30" s="3">
        <v>29</v>
      </c>
      <c r="E30" s="3">
        <v>1</v>
      </c>
      <c r="F30" t="s">
        <v>35</v>
      </c>
      <c r="G30">
        <v>0.1</v>
      </c>
      <c r="H30" t="s">
        <v>54</v>
      </c>
      <c r="I30">
        <v>8</v>
      </c>
      <c r="O30" s="2">
        <v>42725</v>
      </c>
      <c r="P30">
        <v>3</v>
      </c>
      <c r="Q30">
        <v>10</v>
      </c>
      <c r="R30">
        <v>30</v>
      </c>
      <c r="S30">
        <v>1</v>
      </c>
      <c r="T30" t="s">
        <v>18</v>
      </c>
      <c r="U30">
        <v>15</v>
      </c>
      <c r="V30" t="s">
        <v>18</v>
      </c>
      <c r="W30">
        <v>20</v>
      </c>
      <c r="AA30" s="2">
        <v>42725</v>
      </c>
      <c r="AB30">
        <v>3</v>
      </c>
      <c r="AC30">
        <v>11</v>
      </c>
      <c r="AD30">
        <v>30</v>
      </c>
      <c r="AE30">
        <v>1</v>
      </c>
      <c r="AF30" t="s">
        <v>16</v>
      </c>
      <c r="AG30">
        <v>0.05</v>
      </c>
      <c r="AK30" s="2">
        <v>42725</v>
      </c>
      <c r="AL30">
        <v>3</v>
      </c>
      <c r="AM30">
        <v>12</v>
      </c>
      <c r="AN30">
        <v>30</v>
      </c>
      <c r="AO30">
        <v>2</v>
      </c>
      <c r="AP30" t="s">
        <v>16</v>
      </c>
      <c r="AQ30">
        <v>0.3</v>
      </c>
    </row>
    <row r="31" spans="1:45" x14ac:dyDescent="0.25">
      <c r="A31" s="4">
        <v>42725</v>
      </c>
      <c r="B31" s="3">
        <v>3</v>
      </c>
      <c r="C31" s="3">
        <v>9</v>
      </c>
      <c r="D31" s="3">
        <v>30</v>
      </c>
      <c r="E31" s="3">
        <v>1</v>
      </c>
      <c r="F31" t="s">
        <v>46</v>
      </c>
      <c r="G31">
        <v>0.05</v>
      </c>
      <c r="H31" t="s">
        <v>29</v>
      </c>
      <c r="I31">
        <v>0.05</v>
      </c>
      <c r="J31" t="s">
        <v>53</v>
      </c>
      <c r="K31">
        <v>3</v>
      </c>
      <c r="O31" s="2">
        <v>42725</v>
      </c>
      <c r="P31">
        <v>3</v>
      </c>
      <c r="Q31">
        <v>10</v>
      </c>
      <c r="R31">
        <v>31</v>
      </c>
      <c r="S31">
        <v>1</v>
      </c>
      <c r="T31" t="s">
        <v>43</v>
      </c>
      <c r="U31">
        <v>0.2</v>
      </c>
      <c r="V31" t="s">
        <v>18</v>
      </c>
      <c r="W31">
        <v>15</v>
      </c>
      <c r="AA31" s="2">
        <v>42725</v>
      </c>
      <c r="AB31">
        <v>3</v>
      </c>
      <c r="AC31">
        <v>11</v>
      </c>
      <c r="AD31">
        <v>31</v>
      </c>
      <c r="AE31">
        <v>2</v>
      </c>
      <c r="AK31" s="2">
        <v>42725</v>
      </c>
      <c r="AL31">
        <v>3</v>
      </c>
      <c r="AM31">
        <v>12</v>
      </c>
      <c r="AN31">
        <v>31</v>
      </c>
      <c r="AO31">
        <v>1</v>
      </c>
    </row>
    <row r="32" spans="1:45" x14ac:dyDescent="0.25">
      <c r="A32" s="4">
        <v>42725</v>
      </c>
      <c r="B32" s="3">
        <v>3</v>
      </c>
      <c r="C32" s="3">
        <v>9</v>
      </c>
      <c r="D32" s="3">
        <v>31</v>
      </c>
      <c r="E32" s="3">
        <v>1</v>
      </c>
      <c r="F32" t="s">
        <v>32</v>
      </c>
      <c r="G32">
        <v>0.01</v>
      </c>
      <c r="H32" t="s">
        <v>54</v>
      </c>
      <c r="I32">
        <v>8</v>
      </c>
      <c r="O32" s="2">
        <v>42725</v>
      </c>
      <c r="P32">
        <v>3</v>
      </c>
      <c r="Q32">
        <v>10</v>
      </c>
      <c r="R32">
        <v>32</v>
      </c>
      <c r="S32">
        <v>1</v>
      </c>
      <c r="T32" t="s">
        <v>18</v>
      </c>
      <c r="U32">
        <v>15</v>
      </c>
      <c r="V32" t="s">
        <v>18</v>
      </c>
      <c r="W32">
        <v>25</v>
      </c>
      <c r="AA32" s="2">
        <v>42725</v>
      </c>
      <c r="AB32">
        <v>3</v>
      </c>
      <c r="AC32">
        <v>11</v>
      </c>
      <c r="AD32">
        <v>32</v>
      </c>
      <c r="AE32">
        <v>2</v>
      </c>
      <c r="AK32" s="2">
        <v>42725</v>
      </c>
      <c r="AL32">
        <v>3</v>
      </c>
      <c r="AM32">
        <v>12</v>
      </c>
      <c r="AN32">
        <v>32</v>
      </c>
      <c r="AO32">
        <v>2</v>
      </c>
    </row>
    <row r="33" spans="1:43" x14ac:dyDescent="0.25">
      <c r="A33" s="4">
        <v>42725</v>
      </c>
      <c r="B33" s="3">
        <v>3</v>
      </c>
      <c r="C33" s="3">
        <v>9</v>
      </c>
      <c r="D33" s="3">
        <v>32</v>
      </c>
      <c r="E33" s="3">
        <v>1</v>
      </c>
      <c r="F33" t="s">
        <v>54</v>
      </c>
      <c r="G33">
        <v>10</v>
      </c>
      <c r="O33" s="2">
        <v>42725</v>
      </c>
      <c r="P33">
        <v>3</v>
      </c>
      <c r="Q33">
        <v>10</v>
      </c>
      <c r="R33">
        <v>33</v>
      </c>
      <c r="S33">
        <v>1</v>
      </c>
      <c r="T33" t="s">
        <v>16</v>
      </c>
      <c r="U33">
        <v>0.1</v>
      </c>
      <c r="V33" t="s">
        <v>18</v>
      </c>
      <c r="W33">
        <v>15</v>
      </c>
      <c r="AA33" s="2">
        <v>42725</v>
      </c>
      <c r="AB33">
        <v>3</v>
      </c>
      <c r="AC33">
        <v>11</v>
      </c>
      <c r="AD33">
        <v>33</v>
      </c>
      <c r="AE33">
        <v>2</v>
      </c>
      <c r="AK33" s="2">
        <v>42725</v>
      </c>
      <c r="AL33">
        <v>3</v>
      </c>
      <c r="AM33">
        <v>12</v>
      </c>
      <c r="AN33">
        <v>33</v>
      </c>
      <c r="AO33">
        <v>1</v>
      </c>
    </row>
    <row r="34" spans="1:43" x14ac:dyDescent="0.25">
      <c r="A34" s="4">
        <v>42725</v>
      </c>
      <c r="B34" s="3">
        <v>3</v>
      </c>
      <c r="C34" s="3">
        <v>9</v>
      </c>
      <c r="D34" s="3">
        <v>33</v>
      </c>
      <c r="E34" s="3">
        <v>1</v>
      </c>
      <c r="F34" t="s">
        <v>43</v>
      </c>
      <c r="G34">
        <v>5</v>
      </c>
      <c r="H34" t="s">
        <v>15</v>
      </c>
      <c r="O34" s="2">
        <v>42725</v>
      </c>
      <c r="P34">
        <v>3</v>
      </c>
      <c r="Q34">
        <v>10</v>
      </c>
      <c r="R34">
        <v>34</v>
      </c>
      <c r="S34">
        <v>1</v>
      </c>
      <c r="T34" t="s">
        <v>16</v>
      </c>
      <c r="U34">
        <v>0.2</v>
      </c>
      <c r="V34" t="s">
        <v>15</v>
      </c>
      <c r="AA34" s="2">
        <v>42725</v>
      </c>
      <c r="AB34">
        <v>3</v>
      </c>
      <c r="AC34">
        <v>11</v>
      </c>
      <c r="AD34">
        <v>34</v>
      </c>
      <c r="AE34">
        <v>2</v>
      </c>
      <c r="AK34" s="2">
        <v>42725</v>
      </c>
      <c r="AL34">
        <v>3</v>
      </c>
      <c r="AM34">
        <v>12</v>
      </c>
      <c r="AN34">
        <v>34</v>
      </c>
      <c r="AO34">
        <v>1</v>
      </c>
    </row>
    <row r="35" spans="1:43" x14ac:dyDescent="0.25">
      <c r="A35" s="4">
        <v>42725</v>
      </c>
      <c r="B35" s="3">
        <v>3</v>
      </c>
      <c r="C35" s="3">
        <v>9</v>
      </c>
      <c r="D35" s="3">
        <v>34</v>
      </c>
      <c r="E35" s="3">
        <v>1</v>
      </c>
      <c r="F35" t="s">
        <v>46</v>
      </c>
      <c r="G35">
        <v>0.05</v>
      </c>
      <c r="H35" t="s">
        <v>15</v>
      </c>
      <c r="O35" s="2">
        <v>42725</v>
      </c>
      <c r="P35">
        <v>3</v>
      </c>
      <c r="Q35">
        <v>10</v>
      </c>
      <c r="R35">
        <v>35</v>
      </c>
      <c r="S35">
        <v>1</v>
      </c>
      <c r="T35" t="s">
        <v>15</v>
      </c>
      <c r="AA35" s="2">
        <v>42725</v>
      </c>
      <c r="AB35">
        <v>3</v>
      </c>
      <c r="AC35">
        <v>11</v>
      </c>
      <c r="AD35">
        <v>35</v>
      </c>
      <c r="AE35">
        <v>2</v>
      </c>
      <c r="AK35" s="2">
        <v>42725</v>
      </c>
      <c r="AL35">
        <v>3</v>
      </c>
      <c r="AM35">
        <v>12</v>
      </c>
      <c r="AN35">
        <v>35</v>
      </c>
      <c r="AO35">
        <v>1</v>
      </c>
      <c r="AP35" t="s">
        <v>16</v>
      </c>
      <c r="AQ35">
        <v>0.1</v>
      </c>
    </row>
    <row r="36" spans="1:43" x14ac:dyDescent="0.25">
      <c r="A36" s="4">
        <v>42725</v>
      </c>
      <c r="B36" s="3">
        <v>3</v>
      </c>
      <c r="C36" s="3">
        <v>9</v>
      </c>
      <c r="D36" s="3">
        <v>35</v>
      </c>
      <c r="E36" s="3">
        <v>1</v>
      </c>
      <c r="F36" t="s">
        <v>35</v>
      </c>
      <c r="G36">
        <v>0.1</v>
      </c>
      <c r="H36" t="s">
        <v>15</v>
      </c>
      <c r="O36" s="2">
        <v>42725</v>
      </c>
      <c r="P36">
        <v>3</v>
      </c>
      <c r="Q36">
        <v>10</v>
      </c>
      <c r="R36">
        <v>36</v>
      </c>
      <c r="S36">
        <v>1</v>
      </c>
      <c r="T36" t="s">
        <v>32</v>
      </c>
      <c r="U36">
        <v>0.1</v>
      </c>
      <c r="AA36" s="2">
        <v>42725</v>
      </c>
      <c r="AB36">
        <v>3</v>
      </c>
      <c r="AC36">
        <v>11</v>
      </c>
      <c r="AD36">
        <v>36</v>
      </c>
      <c r="AE36">
        <v>2</v>
      </c>
      <c r="AF36" t="s">
        <v>39</v>
      </c>
      <c r="AG36">
        <v>0.05</v>
      </c>
      <c r="AK36" s="2">
        <v>42725</v>
      </c>
      <c r="AL36">
        <v>3</v>
      </c>
      <c r="AM36">
        <v>12</v>
      </c>
      <c r="AN36">
        <v>36</v>
      </c>
      <c r="AO36">
        <v>2</v>
      </c>
    </row>
    <row r="37" spans="1:43" x14ac:dyDescent="0.25">
      <c r="A37" s="4">
        <v>42725</v>
      </c>
      <c r="B37" s="3">
        <v>3</v>
      </c>
      <c r="C37" s="3">
        <v>9</v>
      </c>
      <c r="D37" s="3">
        <v>36</v>
      </c>
      <c r="E37" s="3">
        <v>1</v>
      </c>
      <c r="F37" t="s">
        <v>35</v>
      </c>
      <c r="G37">
        <v>0.3</v>
      </c>
      <c r="H37" t="s">
        <v>15</v>
      </c>
      <c r="O37" s="2">
        <v>42725</v>
      </c>
      <c r="P37">
        <v>3</v>
      </c>
      <c r="Q37">
        <v>10</v>
      </c>
      <c r="R37">
        <v>37</v>
      </c>
      <c r="S37">
        <v>1</v>
      </c>
      <c r="T37" t="s">
        <v>46</v>
      </c>
      <c r="U37">
        <v>0.1</v>
      </c>
      <c r="AA37" s="2">
        <v>42725</v>
      </c>
      <c r="AB37">
        <v>3</v>
      </c>
      <c r="AC37">
        <v>11</v>
      </c>
      <c r="AD37">
        <v>37</v>
      </c>
      <c r="AE37">
        <v>2</v>
      </c>
      <c r="AK37" s="2">
        <v>42725</v>
      </c>
      <c r="AL37">
        <v>3</v>
      </c>
      <c r="AM37">
        <v>12</v>
      </c>
      <c r="AN37">
        <v>37</v>
      </c>
      <c r="AO37">
        <v>2</v>
      </c>
      <c r="AP37" t="s">
        <v>16</v>
      </c>
      <c r="AQ37">
        <v>0.2</v>
      </c>
    </row>
    <row r="38" spans="1:43" x14ac:dyDescent="0.25">
      <c r="A38" s="4">
        <v>42725</v>
      </c>
      <c r="B38" s="3">
        <v>3</v>
      </c>
      <c r="C38" s="3">
        <v>9</v>
      </c>
      <c r="D38" s="3">
        <v>37</v>
      </c>
      <c r="E38" s="3">
        <v>1</v>
      </c>
      <c r="F38" t="s">
        <v>35</v>
      </c>
      <c r="G38">
        <v>0.3</v>
      </c>
      <c r="H38" t="s">
        <v>26</v>
      </c>
      <c r="I38">
        <v>0.3</v>
      </c>
      <c r="J38" t="s">
        <v>15</v>
      </c>
      <c r="O38" s="2">
        <v>42725</v>
      </c>
      <c r="P38">
        <v>3</v>
      </c>
      <c r="Q38">
        <v>10</v>
      </c>
      <c r="R38">
        <v>38</v>
      </c>
      <c r="S38">
        <v>1</v>
      </c>
      <c r="T38" t="s">
        <v>46</v>
      </c>
      <c r="U38">
        <v>0.1</v>
      </c>
      <c r="V38" t="s">
        <v>15</v>
      </c>
      <c r="AA38" s="2">
        <v>42725</v>
      </c>
      <c r="AB38">
        <v>3</v>
      </c>
      <c r="AC38">
        <v>11</v>
      </c>
      <c r="AD38">
        <v>38</v>
      </c>
      <c r="AE38">
        <v>2</v>
      </c>
      <c r="AK38" s="2">
        <v>42725</v>
      </c>
      <c r="AL38">
        <v>3</v>
      </c>
      <c r="AM38">
        <v>12</v>
      </c>
      <c r="AN38">
        <v>38</v>
      </c>
      <c r="AO38">
        <v>2</v>
      </c>
      <c r="AP38" t="s">
        <v>16</v>
      </c>
      <c r="AQ38">
        <v>0.3</v>
      </c>
    </row>
    <row r="39" spans="1:43" x14ac:dyDescent="0.25">
      <c r="A39" s="4">
        <v>42725</v>
      </c>
      <c r="B39" s="3">
        <v>3</v>
      </c>
      <c r="C39" s="3">
        <v>9</v>
      </c>
      <c r="D39" s="3">
        <v>38</v>
      </c>
      <c r="E39" s="3">
        <v>1</v>
      </c>
      <c r="F39" t="s">
        <v>26</v>
      </c>
      <c r="G39">
        <v>0.4</v>
      </c>
      <c r="H39" t="s">
        <v>15</v>
      </c>
      <c r="O39" s="2">
        <v>42725</v>
      </c>
      <c r="P39">
        <v>3</v>
      </c>
      <c r="Q39">
        <v>10</v>
      </c>
      <c r="R39">
        <v>39</v>
      </c>
      <c r="S39">
        <v>1</v>
      </c>
      <c r="T39" t="s">
        <v>18</v>
      </c>
      <c r="U39">
        <v>15</v>
      </c>
      <c r="AA39" s="2">
        <v>42725</v>
      </c>
      <c r="AB39">
        <v>3</v>
      </c>
      <c r="AC39">
        <v>11</v>
      </c>
      <c r="AD39">
        <v>39</v>
      </c>
      <c r="AE39">
        <v>1</v>
      </c>
      <c r="AF39" t="s">
        <v>16</v>
      </c>
      <c r="AG39">
        <v>0.1</v>
      </c>
      <c r="AK39" s="2">
        <v>42725</v>
      </c>
      <c r="AL39">
        <v>3</v>
      </c>
      <c r="AM39">
        <v>12</v>
      </c>
      <c r="AN39">
        <v>39</v>
      </c>
      <c r="AO39">
        <v>1</v>
      </c>
    </row>
    <row r="40" spans="1:43" x14ac:dyDescent="0.25">
      <c r="A40" s="4">
        <v>42725</v>
      </c>
      <c r="B40" s="3">
        <v>3</v>
      </c>
      <c r="C40" s="3">
        <v>9</v>
      </c>
      <c r="D40" s="3">
        <v>39</v>
      </c>
      <c r="E40" s="3">
        <v>1</v>
      </c>
      <c r="F40" t="s">
        <v>15</v>
      </c>
      <c r="O40" s="2">
        <v>42725</v>
      </c>
      <c r="P40">
        <v>3</v>
      </c>
      <c r="Q40">
        <v>10</v>
      </c>
      <c r="R40">
        <v>40</v>
      </c>
      <c r="S40">
        <v>1</v>
      </c>
      <c r="T40" t="s">
        <v>15</v>
      </c>
      <c r="AA40" s="2">
        <v>42725</v>
      </c>
      <c r="AB40">
        <v>3</v>
      </c>
      <c r="AC40">
        <v>11</v>
      </c>
      <c r="AD40">
        <v>40</v>
      </c>
      <c r="AE40">
        <v>1</v>
      </c>
      <c r="AK40" s="2">
        <v>42725</v>
      </c>
      <c r="AL40">
        <v>3</v>
      </c>
      <c r="AM40">
        <v>12</v>
      </c>
      <c r="AN40">
        <v>40</v>
      </c>
      <c r="AO40">
        <v>2</v>
      </c>
    </row>
    <row r="41" spans="1:43" x14ac:dyDescent="0.25">
      <c r="A41" s="4">
        <v>42725</v>
      </c>
      <c r="B41" s="3">
        <v>3</v>
      </c>
      <c r="C41" s="3">
        <v>9</v>
      </c>
      <c r="D41" s="3">
        <v>40</v>
      </c>
      <c r="E41" s="3">
        <v>1</v>
      </c>
      <c r="F41" t="s">
        <v>46</v>
      </c>
      <c r="G41">
        <v>0.1</v>
      </c>
      <c r="H41" t="s">
        <v>15</v>
      </c>
      <c r="O41" s="2">
        <v>42725</v>
      </c>
      <c r="P41">
        <v>3</v>
      </c>
      <c r="Q41">
        <v>10</v>
      </c>
      <c r="R41">
        <v>41</v>
      </c>
      <c r="S41">
        <v>1</v>
      </c>
      <c r="T41" t="s">
        <v>18</v>
      </c>
      <c r="U41">
        <v>15</v>
      </c>
      <c r="AA41" s="2">
        <v>42725</v>
      </c>
      <c r="AB41">
        <v>3</v>
      </c>
      <c r="AC41">
        <v>11</v>
      </c>
      <c r="AD41">
        <v>41</v>
      </c>
      <c r="AE41">
        <v>1</v>
      </c>
      <c r="AK41" s="2">
        <v>42725</v>
      </c>
      <c r="AL41">
        <v>3</v>
      </c>
      <c r="AM41">
        <v>12</v>
      </c>
      <c r="AN41">
        <v>41</v>
      </c>
      <c r="AO41">
        <v>1</v>
      </c>
      <c r="AP41" t="s">
        <v>16</v>
      </c>
      <c r="AQ41">
        <v>0.2</v>
      </c>
    </row>
    <row r="42" spans="1:43" x14ac:dyDescent="0.25">
      <c r="A42" s="4">
        <v>42725</v>
      </c>
      <c r="B42" s="3">
        <v>3</v>
      </c>
      <c r="C42" s="3">
        <v>9</v>
      </c>
      <c r="D42" s="3">
        <v>41</v>
      </c>
      <c r="E42" s="3">
        <v>1</v>
      </c>
      <c r="F42" t="s">
        <v>35</v>
      </c>
      <c r="G42">
        <v>0.05</v>
      </c>
      <c r="H42" t="s">
        <v>43</v>
      </c>
      <c r="I42">
        <v>0.3</v>
      </c>
      <c r="J42" t="s">
        <v>15</v>
      </c>
      <c r="O42" s="2">
        <v>42725</v>
      </c>
      <c r="P42">
        <v>3</v>
      </c>
      <c r="Q42">
        <v>10</v>
      </c>
      <c r="R42">
        <v>42</v>
      </c>
      <c r="S42">
        <v>1</v>
      </c>
      <c r="T42" t="s">
        <v>45</v>
      </c>
      <c r="U42">
        <v>0.05</v>
      </c>
      <c r="V42" t="s">
        <v>18</v>
      </c>
      <c r="W42">
        <v>15</v>
      </c>
      <c r="AA42" s="2">
        <v>42725</v>
      </c>
      <c r="AB42">
        <v>3</v>
      </c>
      <c r="AC42">
        <v>11</v>
      </c>
      <c r="AD42">
        <v>42</v>
      </c>
      <c r="AE42">
        <v>1</v>
      </c>
      <c r="AF42" t="s">
        <v>39</v>
      </c>
      <c r="AG42">
        <v>0.1</v>
      </c>
      <c r="AK42" s="2">
        <v>42725</v>
      </c>
      <c r="AL42">
        <v>3</v>
      </c>
      <c r="AM42">
        <v>12</v>
      </c>
      <c r="AN42">
        <v>42</v>
      </c>
      <c r="AO42">
        <v>1</v>
      </c>
      <c r="AP42" t="s">
        <v>16</v>
      </c>
      <c r="AQ42">
        <v>0.05</v>
      </c>
    </row>
    <row r="43" spans="1:43" x14ac:dyDescent="0.25">
      <c r="A43" s="4">
        <v>42725</v>
      </c>
      <c r="B43" s="3">
        <v>3</v>
      </c>
      <c r="C43" s="3">
        <v>9</v>
      </c>
      <c r="D43" s="3">
        <v>42</v>
      </c>
      <c r="E43" s="3">
        <v>1</v>
      </c>
      <c r="F43" t="s">
        <v>26</v>
      </c>
      <c r="G43">
        <v>0.1</v>
      </c>
      <c r="H43" t="s">
        <v>15</v>
      </c>
      <c r="O43" s="2">
        <v>42725</v>
      </c>
      <c r="P43">
        <v>3</v>
      </c>
      <c r="Q43">
        <v>10</v>
      </c>
      <c r="R43">
        <v>43</v>
      </c>
      <c r="S43">
        <v>1</v>
      </c>
      <c r="T43" t="s">
        <v>47</v>
      </c>
      <c r="U43">
        <v>0.1</v>
      </c>
      <c r="V43" t="s">
        <v>18</v>
      </c>
      <c r="W43">
        <v>15</v>
      </c>
      <c r="AA43" s="2">
        <v>42725</v>
      </c>
      <c r="AB43">
        <v>3</v>
      </c>
      <c r="AC43">
        <v>11</v>
      </c>
      <c r="AD43">
        <v>43</v>
      </c>
      <c r="AE43">
        <v>1</v>
      </c>
      <c r="AK43" s="2">
        <v>42725</v>
      </c>
      <c r="AL43">
        <v>3</v>
      </c>
      <c r="AM43">
        <v>12</v>
      </c>
      <c r="AN43">
        <v>43</v>
      </c>
      <c r="AO43">
        <v>1</v>
      </c>
      <c r="AP43" s="5" t="s">
        <v>52</v>
      </c>
      <c r="AQ43">
        <v>0.4</v>
      </c>
    </row>
    <row r="44" spans="1:43" x14ac:dyDescent="0.25">
      <c r="A44" s="4">
        <v>42725</v>
      </c>
      <c r="B44" s="3">
        <v>3</v>
      </c>
      <c r="C44" s="3">
        <v>9</v>
      </c>
      <c r="D44" s="3">
        <v>43</v>
      </c>
      <c r="E44" s="3">
        <v>1</v>
      </c>
      <c r="F44" t="s">
        <v>46</v>
      </c>
      <c r="G44">
        <v>0.05</v>
      </c>
      <c r="H44" t="s">
        <v>15</v>
      </c>
      <c r="O44" s="2">
        <v>42725</v>
      </c>
      <c r="P44">
        <v>3</v>
      </c>
      <c r="Q44">
        <v>10</v>
      </c>
      <c r="R44">
        <v>44</v>
      </c>
      <c r="S44">
        <v>1</v>
      </c>
      <c r="T44" t="s">
        <v>48</v>
      </c>
      <c r="U44">
        <v>0.01</v>
      </c>
      <c r="V44" t="s">
        <v>18</v>
      </c>
      <c r="W44">
        <v>15</v>
      </c>
      <c r="AA44" s="2">
        <v>42725</v>
      </c>
      <c r="AB44">
        <v>3</v>
      </c>
      <c r="AC44">
        <v>11</v>
      </c>
      <c r="AD44">
        <v>44</v>
      </c>
      <c r="AE44">
        <v>1</v>
      </c>
      <c r="AF44" t="s">
        <v>16</v>
      </c>
      <c r="AG44">
        <v>0.05</v>
      </c>
      <c r="AK44" s="2">
        <v>42725</v>
      </c>
      <c r="AL44">
        <v>3</v>
      </c>
      <c r="AM44">
        <v>12</v>
      </c>
      <c r="AN44">
        <v>44</v>
      </c>
      <c r="AO44">
        <v>1</v>
      </c>
    </row>
    <row r="45" spans="1:43" x14ac:dyDescent="0.25">
      <c r="A45" s="4">
        <v>42725</v>
      </c>
      <c r="B45" s="3">
        <v>3</v>
      </c>
      <c r="C45" s="3">
        <v>9</v>
      </c>
      <c r="D45" s="3">
        <v>44</v>
      </c>
      <c r="E45" s="3">
        <v>1</v>
      </c>
      <c r="F45" t="s">
        <v>35</v>
      </c>
      <c r="G45">
        <v>0.1</v>
      </c>
      <c r="H45" t="s">
        <v>26</v>
      </c>
      <c r="I45">
        <v>0.3</v>
      </c>
      <c r="O45" s="2">
        <v>42725</v>
      </c>
      <c r="P45">
        <v>3</v>
      </c>
      <c r="Q45">
        <v>10</v>
      </c>
      <c r="R45">
        <v>45</v>
      </c>
      <c r="S45">
        <v>1</v>
      </c>
      <c r="T45" t="s">
        <v>18</v>
      </c>
      <c r="U45">
        <v>15</v>
      </c>
      <c r="AA45" s="2">
        <v>42725</v>
      </c>
      <c r="AB45">
        <v>3</v>
      </c>
      <c r="AC45">
        <v>11</v>
      </c>
      <c r="AD45">
        <v>45</v>
      </c>
      <c r="AE45">
        <v>1</v>
      </c>
      <c r="AK45" s="2">
        <v>42725</v>
      </c>
      <c r="AL45">
        <v>3</v>
      </c>
      <c r="AM45">
        <v>12</v>
      </c>
      <c r="AN45">
        <v>45</v>
      </c>
      <c r="AO45">
        <v>1</v>
      </c>
    </row>
    <row r="46" spans="1:43" x14ac:dyDescent="0.25">
      <c r="A46" s="4">
        <v>42725</v>
      </c>
      <c r="B46" s="3">
        <v>3</v>
      </c>
      <c r="C46" s="3">
        <v>9</v>
      </c>
      <c r="D46" s="3">
        <v>45</v>
      </c>
      <c r="E46" s="3">
        <v>1</v>
      </c>
      <c r="F46" t="s">
        <v>26</v>
      </c>
      <c r="G46">
        <v>0.05</v>
      </c>
      <c r="H46" t="s">
        <v>26</v>
      </c>
      <c r="I46">
        <v>0.4</v>
      </c>
      <c r="J46" t="s">
        <v>15</v>
      </c>
      <c r="O46" s="2">
        <v>42725</v>
      </c>
      <c r="P46">
        <v>3</v>
      </c>
      <c r="Q46">
        <v>10</v>
      </c>
      <c r="R46">
        <v>46</v>
      </c>
      <c r="S46">
        <v>3</v>
      </c>
      <c r="T46" t="s">
        <v>18</v>
      </c>
      <c r="U46">
        <v>12</v>
      </c>
      <c r="V46" t="s">
        <v>18</v>
      </c>
      <c r="W46">
        <v>18</v>
      </c>
      <c r="AA46" s="2">
        <v>42725</v>
      </c>
      <c r="AB46">
        <v>3</v>
      </c>
      <c r="AC46">
        <v>11</v>
      </c>
      <c r="AD46">
        <v>46</v>
      </c>
      <c r="AE46">
        <v>1</v>
      </c>
      <c r="AF46" t="s">
        <v>15</v>
      </c>
      <c r="AK46" s="2">
        <v>42725</v>
      </c>
      <c r="AL46">
        <v>3</v>
      </c>
      <c r="AM46">
        <v>12</v>
      </c>
      <c r="AN46">
        <v>46</v>
      </c>
      <c r="AO46">
        <v>1</v>
      </c>
      <c r="AP46" t="s">
        <v>16</v>
      </c>
      <c r="AQ46">
        <v>0.2</v>
      </c>
    </row>
    <row r="47" spans="1:43" x14ac:dyDescent="0.25">
      <c r="A47" s="4">
        <v>42725</v>
      </c>
      <c r="B47" s="3">
        <v>3</v>
      </c>
      <c r="C47" s="3">
        <v>9</v>
      </c>
      <c r="D47" s="3">
        <v>46</v>
      </c>
      <c r="E47" s="3">
        <v>1</v>
      </c>
      <c r="F47" t="s">
        <v>15</v>
      </c>
      <c r="O47" s="2">
        <v>42725</v>
      </c>
      <c r="P47">
        <v>3</v>
      </c>
      <c r="Q47">
        <v>10</v>
      </c>
      <c r="R47">
        <v>47</v>
      </c>
      <c r="S47">
        <v>1</v>
      </c>
      <c r="T47" t="s">
        <v>18</v>
      </c>
      <c r="U47">
        <v>4</v>
      </c>
      <c r="V47" t="s">
        <v>18</v>
      </c>
      <c r="W47">
        <v>10</v>
      </c>
      <c r="X47" t="s">
        <v>18</v>
      </c>
      <c r="Y47">
        <v>15</v>
      </c>
      <c r="AA47" s="2">
        <v>42725</v>
      </c>
      <c r="AB47">
        <v>3</v>
      </c>
      <c r="AC47">
        <v>11</v>
      </c>
      <c r="AD47">
        <v>47</v>
      </c>
      <c r="AE47">
        <v>1</v>
      </c>
      <c r="AK47" s="2">
        <v>42725</v>
      </c>
      <c r="AL47">
        <v>3</v>
      </c>
      <c r="AM47">
        <v>12</v>
      </c>
      <c r="AN47">
        <v>47</v>
      </c>
      <c r="AO47">
        <v>2</v>
      </c>
    </row>
    <row r="48" spans="1:43" x14ac:dyDescent="0.25">
      <c r="A48" s="4">
        <v>42725</v>
      </c>
      <c r="B48" s="3">
        <v>3</v>
      </c>
      <c r="C48" s="3">
        <v>9</v>
      </c>
      <c r="D48" s="3">
        <v>47</v>
      </c>
      <c r="E48" s="3">
        <v>1</v>
      </c>
      <c r="F48" t="s">
        <v>26</v>
      </c>
      <c r="G48">
        <v>0.05</v>
      </c>
      <c r="H48" t="s">
        <v>15</v>
      </c>
      <c r="O48" s="2">
        <v>42725</v>
      </c>
      <c r="P48">
        <v>3</v>
      </c>
      <c r="Q48">
        <v>10</v>
      </c>
      <c r="R48">
        <v>48</v>
      </c>
      <c r="S48">
        <v>1</v>
      </c>
      <c r="T48" t="s">
        <v>18</v>
      </c>
      <c r="U48">
        <v>2</v>
      </c>
      <c r="AA48" s="2">
        <v>42725</v>
      </c>
      <c r="AB48">
        <v>3</v>
      </c>
      <c r="AC48">
        <v>11</v>
      </c>
      <c r="AD48">
        <v>48</v>
      </c>
      <c r="AE48">
        <v>1</v>
      </c>
      <c r="AF48" t="s">
        <v>16</v>
      </c>
      <c r="AG48">
        <v>0.05</v>
      </c>
      <c r="AK48" s="2">
        <v>42725</v>
      </c>
      <c r="AL48">
        <v>3</v>
      </c>
      <c r="AM48">
        <v>12</v>
      </c>
      <c r="AN48">
        <v>48</v>
      </c>
      <c r="AO48">
        <v>1</v>
      </c>
    </row>
    <row r="49" spans="1:43" x14ac:dyDescent="0.25">
      <c r="A49" s="4">
        <v>42725</v>
      </c>
      <c r="B49" s="3">
        <v>3</v>
      </c>
      <c r="C49" s="3">
        <v>9</v>
      </c>
      <c r="D49" s="3">
        <v>48</v>
      </c>
      <c r="E49" s="3">
        <v>2</v>
      </c>
      <c r="F49" t="s">
        <v>18</v>
      </c>
      <c r="G49">
        <v>15</v>
      </c>
      <c r="O49" s="2">
        <v>42725</v>
      </c>
      <c r="P49">
        <v>3</v>
      </c>
      <c r="Q49">
        <v>10</v>
      </c>
      <c r="R49">
        <v>49</v>
      </c>
      <c r="S49">
        <v>1</v>
      </c>
      <c r="T49" t="s">
        <v>18</v>
      </c>
      <c r="U49">
        <v>4</v>
      </c>
      <c r="AA49" s="2">
        <v>42725</v>
      </c>
      <c r="AB49">
        <v>3</v>
      </c>
      <c r="AC49">
        <v>11</v>
      </c>
      <c r="AD49">
        <v>49</v>
      </c>
      <c r="AE49">
        <v>1</v>
      </c>
      <c r="AK49" s="2">
        <v>42725</v>
      </c>
      <c r="AL49">
        <v>3</v>
      </c>
      <c r="AM49">
        <v>12</v>
      </c>
      <c r="AN49">
        <v>49</v>
      </c>
      <c r="AO49">
        <v>1</v>
      </c>
      <c r="AP49" s="5" t="s">
        <v>52</v>
      </c>
      <c r="AQ49">
        <v>0.2</v>
      </c>
    </row>
    <row r="50" spans="1:43" x14ac:dyDescent="0.25">
      <c r="A50" s="4">
        <v>42725</v>
      </c>
      <c r="B50" s="3">
        <v>3</v>
      </c>
      <c r="C50" s="3">
        <v>9</v>
      </c>
      <c r="D50" s="3">
        <v>49</v>
      </c>
      <c r="E50" s="3">
        <v>1</v>
      </c>
      <c r="F50" t="s">
        <v>18</v>
      </c>
      <c r="G50">
        <v>15</v>
      </c>
      <c r="O50" s="2">
        <v>42725</v>
      </c>
      <c r="P50">
        <v>3</v>
      </c>
      <c r="Q50">
        <v>10</v>
      </c>
      <c r="R50">
        <v>50</v>
      </c>
      <c r="S50">
        <v>2</v>
      </c>
      <c r="T50" t="s">
        <v>49</v>
      </c>
      <c r="U50">
        <v>10</v>
      </c>
      <c r="V50" t="s">
        <v>18</v>
      </c>
      <c r="W50">
        <v>15</v>
      </c>
      <c r="AA50" s="2">
        <v>42725</v>
      </c>
      <c r="AB50">
        <v>3</v>
      </c>
      <c r="AC50">
        <v>11</v>
      </c>
      <c r="AD50">
        <v>50</v>
      </c>
      <c r="AE50">
        <v>1</v>
      </c>
      <c r="AK50" s="2">
        <v>42725</v>
      </c>
      <c r="AL50">
        <v>3</v>
      </c>
      <c r="AM50">
        <v>12</v>
      </c>
      <c r="AN50">
        <v>50</v>
      </c>
      <c r="AO50">
        <v>1</v>
      </c>
      <c r="AP50" t="s">
        <v>16</v>
      </c>
      <c r="AQ50">
        <v>0.05</v>
      </c>
    </row>
    <row r="51" spans="1:43" x14ac:dyDescent="0.25">
      <c r="A51" s="4">
        <v>42725</v>
      </c>
      <c r="B51" s="3">
        <v>3</v>
      </c>
      <c r="C51" s="3">
        <v>9</v>
      </c>
      <c r="D51" s="3">
        <v>50</v>
      </c>
      <c r="E51" s="3">
        <v>1</v>
      </c>
      <c r="F51" t="s">
        <v>18</v>
      </c>
      <c r="G51">
        <v>15</v>
      </c>
    </row>
    <row r="52" spans="1:43" x14ac:dyDescent="0.25">
      <c r="A52" s="2"/>
    </row>
    <row r="53" spans="1:43" x14ac:dyDescent="0.25">
      <c r="A53" s="2"/>
    </row>
    <row r="54" spans="1:43" x14ac:dyDescent="0.25">
      <c r="A54" s="2"/>
    </row>
    <row r="55" spans="1:43" x14ac:dyDescent="0.25">
      <c r="A55" s="2"/>
      <c r="B55" t="s">
        <v>76</v>
      </c>
      <c r="C55">
        <v>41</v>
      </c>
      <c r="D55">
        <v>26</v>
      </c>
      <c r="E55">
        <v>16</v>
      </c>
      <c r="F55">
        <v>24</v>
      </c>
    </row>
    <row r="56" spans="1:43" x14ac:dyDescent="0.25">
      <c r="A56" s="2"/>
      <c r="B56" t="s">
        <v>77</v>
      </c>
      <c r="C56">
        <v>4</v>
      </c>
      <c r="D56">
        <v>1</v>
      </c>
      <c r="E56">
        <v>0</v>
      </c>
      <c r="F56">
        <v>0</v>
      </c>
    </row>
    <row r="57" spans="1:43" x14ac:dyDescent="0.25">
      <c r="A57" s="2"/>
      <c r="B57" t="s">
        <v>78</v>
      </c>
      <c r="C57">
        <v>2</v>
      </c>
      <c r="D57">
        <v>5</v>
      </c>
      <c r="E57">
        <v>0</v>
      </c>
      <c r="F57">
        <v>0</v>
      </c>
    </row>
    <row r="58" spans="1:43" x14ac:dyDescent="0.25">
      <c r="A58" s="2"/>
      <c r="B58" t="s">
        <v>79</v>
      </c>
      <c r="C58">
        <v>111</v>
      </c>
      <c r="D58">
        <v>4</v>
      </c>
      <c r="E58">
        <v>0</v>
      </c>
      <c r="F58">
        <v>0</v>
      </c>
    </row>
    <row r="59" spans="1:43" x14ac:dyDescent="0.25">
      <c r="A59" s="2"/>
      <c r="B59" t="s">
        <v>80</v>
      </c>
      <c r="C59">
        <v>30</v>
      </c>
      <c r="D59">
        <v>24</v>
      </c>
      <c r="E59">
        <v>0</v>
      </c>
      <c r="F59">
        <v>0</v>
      </c>
    </row>
    <row r="60" spans="1:43" x14ac:dyDescent="0.25">
      <c r="A60" s="2"/>
      <c r="B60" t="s">
        <v>81</v>
      </c>
      <c r="C60">
        <v>16</v>
      </c>
      <c r="D60">
        <v>23</v>
      </c>
      <c r="E60">
        <v>50</v>
      </c>
      <c r="F60">
        <v>50</v>
      </c>
    </row>
    <row r="61" spans="1:43" x14ac:dyDescent="0.25">
      <c r="A61" s="2"/>
    </row>
    <row r="62" spans="1:43" x14ac:dyDescent="0.25">
      <c r="A62" s="2"/>
    </row>
    <row r="63" spans="1:43" x14ac:dyDescent="0.25">
      <c r="A63" s="2"/>
    </row>
    <row r="64" spans="1:43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sortState ref="AO59:AO108">
    <sortCondition ref="AO59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62"/>
  <sheetViews>
    <sheetView topLeftCell="A31" zoomScale="55" zoomScaleNormal="55" workbookViewId="0">
      <selection activeCell="I71" sqref="I71:M77"/>
    </sheetView>
  </sheetViews>
  <sheetFormatPr defaultRowHeight="15" x14ac:dyDescent="0.25"/>
  <cols>
    <col min="1" max="1" width="10.7109375" bestFit="1" customWidth="1"/>
    <col min="6" max="6" width="25.85546875" bestFit="1" customWidth="1"/>
    <col min="8" max="8" width="23.85546875" bestFit="1" customWidth="1"/>
  </cols>
  <sheetData>
    <row r="1" spans="1:39" x14ac:dyDescent="0.25">
      <c r="A1" s="1" t="s">
        <v>0</v>
      </c>
      <c r="B1" s="1" t="s">
        <v>1</v>
      </c>
      <c r="C1" s="1" t="s">
        <v>24</v>
      </c>
      <c r="D1" s="1" t="s">
        <v>5</v>
      </c>
      <c r="E1" s="1" t="s">
        <v>63</v>
      </c>
      <c r="F1" s="1" t="s">
        <v>3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W1" s="4">
        <v>42727</v>
      </c>
      <c r="X1" s="3">
        <v>2</v>
      </c>
      <c r="Y1" s="3">
        <v>7</v>
      </c>
      <c r="Z1" s="3">
        <v>1</v>
      </c>
      <c r="AA1" s="3">
        <v>1</v>
      </c>
      <c r="AG1" s="4">
        <v>42727</v>
      </c>
      <c r="AH1" s="3">
        <v>2</v>
      </c>
      <c r="AI1" s="3">
        <v>8</v>
      </c>
      <c r="AJ1" s="3">
        <v>1</v>
      </c>
      <c r="AK1" s="3">
        <v>1</v>
      </c>
      <c r="AL1" t="s">
        <v>23</v>
      </c>
      <c r="AM1">
        <v>0.1</v>
      </c>
    </row>
    <row r="2" spans="1:39" x14ac:dyDescent="0.25">
      <c r="A2" s="4">
        <v>42727</v>
      </c>
      <c r="B2" s="3">
        <v>2</v>
      </c>
      <c r="C2" s="3">
        <v>5</v>
      </c>
      <c r="D2" s="3">
        <v>1</v>
      </c>
      <c r="E2" s="3">
        <v>2</v>
      </c>
      <c r="F2" s="3" t="s">
        <v>20</v>
      </c>
      <c r="G2" s="3">
        <v>0.4</v>
      </c>
      <c r="H2" s="3" t="s">
        <v>15</v>
      </c>
      <c r="I2" s="3"/>
      <c r="J2" s="3"/>
      <c r="K2" s="3"/>
      <c r="M2" s="4">
        <v>42727</v>
      </c>
      <c r="N2" s="3">
        <v>2</v>
      </c>
      <c r="O2" s="3">
        <v>6</v>
      </c>
      <c r="P2" s="3">
        <v>1</v>
      </c>
      <c r="Q2" s="3">
        <v>2</v>
      </c>
      <c r="R2" t="s">
        <v>15</v>
      </c>
      <c r="W2" s="4">
        <v>42727</v>
      </c>
      <c r="X2" s="3">
        <v>2</v>
      </c>
      <c r="Y2" s="3">
        <v>7</v>
      </c>
      <c r="Z2" s="3">
        <v>2</v>
      </c>
      <c r="AA2" s="3">
        <v>1</v>
      </c>
      <c r="AG2" s="4">
        <v>42727</v>
      </c>
      <c r="AH2" s="3">
        <v>2</v>
      </c>
      <c r="AI2" s="3">
        <v>8</v>
      </c>
      <c r="AJ2" s="3">
        <v>2</v>
      </c>
      <c r="AK2" s="3">
        <v>1</v>
      </c>
    </row>
    <row r="3" spans="1:39" x14ac:dyDescent="0.25">
      <c r="A3" s="4">
        <v>42727</v>
      </c>
      <c r="B3" s="3">
        <v>2</v>
      </c>
      <c r="C3" s="3">
        <v>5</v>
      </c>
      <c r="D3" s="3">
        <v>2</v>
      </c>
      <c r="E3" s="3">
        <v>2</v>
      </c>
      <c r="F3" s="3" t="s">
        <v>15</v>
      </c>
      <c r="G3" s="3"/>
      <c r="H3" s="3"/>
      <c r="I3" s="3"/>
      <c r="J3" s="3"/>
      <c r="K3" s="3"/>
      <c r="M3" s="4">
        <v>42727</v>
      </c>
      <c r="N3" s="3">
        <v>2</v>
      </c>
      <c r="O3" s="3">
        <v>6</v>
      </c>
      <c r="P3" s="3">
        <v>2</v>
      </c>
      <c r="Q3" s="3">
        <v>5</v>
      </c>
      <c r="R3" t="s">
        <v>16</v>
      </c>
      <c r="S3">
        <v>0.1</v>
      </c>
      <c r="T3" t="s">
        <v>15</v>
      </c>
      <c r="W3" s="4">
        <v>42727</v>
      </c>
      <c r="X3" s="3">
        <v>2</v>
      </c>
      <c r="Y3" s="3">
        <v>7</v>
      </c>
      <c r="Z3" s="3">
        <v>3</v>
      </c>
      <c r="AA3" s="3">
        <v>1</v>
      </c>
      <c r="AB3" t="s">
        <v>16</v>
      </c>
      <c r="AC3">
        <v>0.05</v>
      </c>
      <c r="AG3" s="4">
        <v>42727</v>
      </c>
      <c r="AH3" s="3">
        <v>2</v>
      </c>
      <c r="AI3" s="3">
        <v>8</v>
      </c>
      <c r="AJ3" s="3">
        <v>3</v>
      </c>
      <c r="AK3" s="3">
        <v>5</v>
      </c>
    </row>
    <row r="4" spans="1:39" x14ac:dyDescent="0.25">
      <c r="A4" s="4">
        <v>42727</v>
      </c>
      <c r="B4" s="3">
        <v>2</v>
      </c>
      <c r="C4" s="3">
        <v>5</v>
      </c>
      <c r="D4" s="3">
        <v>3</v>
      </c>
      <c r="E4" s="3">
        <v>2</v>
      </c>
      <c r="F4" s="3" t="s">
        <v>20</v>
      </c>
      <c r="G4" s="3">
        <v>0.05</v>
      </c>
      <c r="H4" s="3" t="s">
        <v>15</v>
      </c>
      <c r="I4" s="3"/>
      <c r="J4" s="3"/>
      <c r="K4" s="3"/>
      <c r="M4" s="4">
        <v>42727</v>
      </c>
      <c r="N4" s="3">
        <v>2</v>
      </c>
      <c r="O4" s="3">
        <v>6</v>
      </c>
      <c r="P4" s="3">
        <v>3</v>
      </c>
      <c r="Q4" s="3">
        <v>2</v>
      </c>
      <c r="R4" t="s">
        <v>16</v>
      </c>
      <c r="S4">
        <v>0.1</v>
      </c>
      <c r="T4" t="s">
        <v>15</v>
      </c>
      <c r="W4" s="4">
        <v>42727</v>
      </c>
      <c r="X4" s="3">
        <v>2</v>
      </c>
      <c r="Y4" s="3">
        <v>7</v>
      </c>
      <c r="Z4" s="3">
        <v>4</v>
      </c>
      <c r="AA4" s="3">
        <v>1</v>
      </c>
      <c r="AB4" t="s">
        <v>16</v>
      </c>
      <c r="AC4">
        <v>0.1</v>
      </c>
      <c r="AG4" s="4">
        <v>42727</v>
      </c>
      <c r="AH4" s="3">
        <v>2</v>
      </c>
      <c r="AI4" s="3">
        <v>8</v>
      </c>
      <c r="AJ4" s="3">
        <v>4</v>
      </c>
      <c r="AK4" s="3">
        <v>1</v>
      </c>
      <c r="AL4" t="s">
        <v>23</v>
      </c>
      <c r="AM4">
        <v>0.2</v>
      </c>
    </row>
    <row r="5" spans="1:39" x14ac:dyDescent="0.25">
      <c r="A5" s="4">
        <v>42727</v>
      </c>
      <c r="B5" s="3">
        <v>2</v>
      </c>
      <c r="C5" s="3">
        <v>5</v>
      </c>
      <c r="D5" s="3">
        <v>4</v>
      </c>
      <c r="E5" s="3">
        <v>2</v>
      </c>
      <c r="F5" s="3" t="s">
        <v>15</v>
      </c>
      <c r="G5" s="3"/>
      <c r="H5" s="3"/>
      <c r="I5" s="3"/>
      <c r="J5" s="3"/>
      <c r="K5" s="3"/>
      <c r="M5" s="4">
        <v>42727</v>
      </c>
      <c r="N5" s="3">
        <v>2</v>
      </c>
      <c r="O5" s="3">
        <v>6</v>
      </c>
      <c r="P5" s="3">
        <v>4</v>
      </c>
      <c r="Q5" s="3">
        <v>1</v>
      </c>
      <c r="R5" t="s">
        <v>15</v>
      </c>
      <c r="W5" s="4">
        <v>42727</v>
      </c>
      <c r="X5" s="3">
        <v>2</v>
      </c>
      <c r="Y5" s="3">
        <v>7</v>
      </c>
      <c r="Z5" s="3">
        <v>5</v>
      </c>
      <c r="AA5" s="3">
        <v>1</v>
      </c>
      <c r="AB5" t="s">
        <v>16</v>
      </c>
      <c r="AC5">
        <v>0.05</v>
      </c>
      <c r="AG5" s="4">
        <v>42727</v>
      </c>
      <c r="AH5" s="3">
        <v>2</v>
      </c>
      <c r="AI5" s="3">
        <v>8</v>
      </c>
      <c r="AJ5" s="3">
        <v>5</v>
      </c>
      <c r="AK5" s="3">
        <v>1</v>
      </c>
      <c r="AL5" t="s">
        <v>16</v>
      </c>
      <c r="AM5">
        <v>0.2</v>
      </c>
    </row>
    <row r="6" spans="1:39" x14ac:dyDescent="0.25">
      <c r="A6" s="4">
        <v>42727</v>
      </c>
      <c r="B6" s="3">
        <v>2</v>
      </c>
      <c r="C6" s="3">
        <v>5</v>
      </c>
      <c r="D6" s="3">
        <v>5</v>
      </c>
      <c r="E6" s="3">
        <v>1</v>
      </c>
      <c r="F6" s="3" t="s">
        <v>15</v>
      </c>
      <c r="G6" s="3"/>
      <c r="H6" s="3"/>
      <c r="I6" s="3"/>
      <c r="J6" s="3"/>
      <c r="K6" s="3"/>
      <c r="M6" s="4">
        <v>42727</v>
      </c>
      <c r="N6" s="3">
        <v>2</v>
      </c>
      <c r="O6" s="3">
        <v>6</v>
      </c>
      <c r="P6" s="3">
        <v>5</v>
      </c>
      <c r="Q6" s="3">
        <v>1</v>
      </c>
      <c r="R6" t="s">
        <v>21</v>
      </c>
      <c r="S6">
        <v>8</v>
      </c>
      <c r="W6" s="4">
        <v>42727</v>
      </c>
      <c r="X6" s="3">
        <v>2</v>
      </c>
      <c r="Y6" s="3">
        <v>7</v>
      </c>
      <c r="Z6" s="3">
        <v>6</v>
      </c>
      <c r="AA6" s="3">
        <v>1</v>
      </c>
      <c r="AB6" t="s">
        <v>16</v>
      </c>
      <c r="AC6">
        <v>0.1</v>
      </c>
      <c r="AG6" s="4">
        <v>42727</v>
      </c>
      <c r="AH6" s="3">
        <v>2</v>
      </c>
      <c r="AI6" s="3">
        <v>8</v>
      </c>
      <c r="AJ6" s="3">
        <v>6</v>
      </c>
      <c r="AK6" s="3">
        <v>1</v>
      </c>
      <c r="AL6" t="s">
        <v>35</v>
      </c>
      <c r="AM6">
        <v>0.1</v>
      </c>
    </row>
    <row r="7" spans="1:39" x14ac:dyDescent="0.25">
      <c r="A7" s="4">
        <v>42727</v>
      </c>
      <c r="B7" s="3">
        <v>2</v>
      </c>
      <c r="C7" s="3">
        <v>5</v>
      </c>
      <c r="D7" s="3">
        <v>6</v>
      </c>
      <c r="E7" s="3">
        <v>1</v>
      </c>
      <c r="F7" s="3" t="s">
        <v>21</v>
      </c>
      <c r="G7" s="3">
        <v>8</v>
      </c>
      <c r="H7" s="3"/>
      <c r="I7" s="3"/>
      <c r="J7" s="3"/>
      <c r="K7" s="3"/>
      <c r="M7" s="4">
        <v>42727</v>
      </c>
      <c r="N7" s="3">
        <v>2</v>
      </c>
      <c r="O7" s="3">
        <v>6</v>
      </c>
      <c r="P7" s="3">
        <v>6</v>
      </c>
      <c r="Q7" s="3">
        <v>1</v>
      </c>
      <c r="R7" t="s">
        <v>16</v>
      </c>
      <c r="S7">
        <v>0.2</v>
      </c>
      <c r="T7" t="s">
        <v>21</v>
      </c>
      <c r="U7">
        <v>8</v>
      </c>
      <c r="W7" s="4">
        <v>42727</v>
      </c>
      <c r="X7" s="3">
        <v>2</v>
      </c>
      <c r="Y7" s="3">
        <v>7</v>
      </c>
      <c r="Z7" s="3">
        <v>7</v>
      </c>
      <c r="AA7" s="3">
        <v>1</v>
      </c>
      <c r="AB7" t="s">
        <v>37</v>
      </c>
      <c r="AC7">
        <v>0.1</v>
      </c>
      <c r="AD7" t="s">
        <v>16</v>
      </c>
      <c r="AE7">
        <v>0.2</v>
      </c>
      <c r="AG7" s="4">
        <v>42727</v>
      </c>
      <c r="AH7" s="3">
        <v>2</v>
      </c>
      <c r="AI7" s="3">
        <v>8</v>
      </c>
      <c r="AJ7" s="3">
        <v>7</v>
      </c>
      <c r="AK7" s="3">
        <v>1</v>
      </c>
    </row>
    <row r="8" spans="1:39" x14ac:dyDescent="0.25">
      <c r="A8" s="4">
        <v>42727</v>
      </c>
      <c r="B8" s="3">
        <v>2</v>
      </c>
      <c r="C8" s="3">
        <v>5</v>
      </c>
      <c r="D8" s="3">
        <v>7</v>
      </c>
      <c r="E8" s="3">
        <v>2</v>
      </c>
      <c r="F8" s="3" t="s">
        <v>21</v>
      </c>
      <c r="G8" s="3">
        <v>10</v>
      </c>
      <c r="H8" s="3"/>
      <c r="I8" s="3"/>
      <c r="J8" s="3"/>
      <c r="K8" s="3"/>
      <c r="M8" s="4">
        <v>42727</v>
      </c>
      <c r="N8" s="3">
        <v>2</v>
      </c>
      <c r="O8" s="3">
        <v>6</v>
      </c>
      <c r="P8" s="3">
        <v>7</v>
      </c>
      <c r="Q8" s="3">
        <v>1</v>
      </c>
      <c r="R8" t="s">
        <v>21</v>
      </c>
      <c r="S8">
        <v>4</v>
      </c>
      <c r="W8" s="4">
        <v>42727</v>
      </c>
      <c r="X8" s="3">
        <v>2</v>
      </c>
      <c r="Y8" s="3">
        <v>7</v>
      </c>
      <c r="Z8" s="3">
        <v>8</v>
      </c>
      <c r="AA8" s="3">
        <v>1</v>
      </c>
      <c r="AB8" t="s">
        <v>16</v>
      </c>
      <c r="AC8">
        <v>0.05</v>
      </c>
      <c r="AG8" s="4">
        <v>42727</v>
      </c>
      <c r="AH8" s="3">
        <v>2</v>
      </c>
      <c r="AI8" s="3">
        <v>8</v>
      </c>
      <c r="AJ8" s="3">
        <v>8</v>
      </c>
      <c r="AK8" s="3">
        <v>1</v>
      </c>
      <c r="AL8" t="s">
        <v>38</v>
      </c>
      <c r="AM8">
        <v>0.1</v>
      </c>
    </row>
    <row r="9" spans="1:39" x14ac:dyDescent="0.25">
      <c r="A9" s="4">
        <v>42727</v>
      </c>
      <c r="B9" s="3">
        <v>2</v>
      </c>
      <c r="C9" s="3">
        <v>5</v>
      </c>
      <c r="D9" s="3">
        <v>8</v>
      </c>
      <c r="E9" s="3">
        <v>1</v>
      </c>
      <c r="F9" s="3" t="s">
        <v>21</v>
      </c>
      <c r="G9" s="3">
        <v>10</v>
      </c>
      <c r="H9" s="3" t="s">
        <v>21</v>
      </c>
      <c r="I9" s="3">
        <v>12</v>
      </c>
      <c r="J9" s="3"/>
      <c r="K9" s="3"/>
      <c r="M9" s="4">
        <v>42727</v>
      </c>
      <c r="N9" s="3">
        <v>2</v>
      </c>
      <c r="O9" s="3">
        <v>6</v>
      </c>
      <c r="P9" s="3">
        <v>8</v>
      </c>
      <c r="Q9" s="3">
        <v>1</v>
      </c>
      <c r="R9" t="s">
        <v>21</v>
      </c>
      <c r="S9">
        <v>2</v>
      </c>
      <c r="W9" s="4">
        <v>42727</v>
      </c>
      <c r="X9" s="3">
        <v>2</v>
      </c>
      <c r="Y9" s="3">
        <v>7</v>
      </c>
      <c r="Z9" s="3">
        <v>9</v>
      </c>
      <c r="AA9" s="3">
        <v>1</v>
      </c>
      <c r="AG9" s="4">
        <v>42727</v>
      </c>
      <c r="AH9" s="3">
        <v>2</v>
      </c>
      <c r="AI9" s="3">
        <v>8</v>
      </c>
      <c r="AJ9" s="3">
        <v>9</v>
      </c>
      <c r="AK9" s="3">
        <v>1</v>
      </c>
      <c r="AL9" t="s">
        <v>23</v>
      </c>
      <c r="AM9">
        <v>0.2</v>
      </c>
    </row>
    <row r="10" spans="1:39" x14ac:dyDescent="0.25">
      <c r="A10" s="4">
        <v>42727</v>
      </c>
      <c r="B10" s="3">
        <v>2</v>
      </c>
      <c r="C10" s="3">
        <v>5</v>
      </c>
      <c r="D10" s="3">
        <v>9</v>
      </c>
      <c r="E10" s="3">
        <v>1</v>
      </c>
      <c r="F10" s="3" t="s">
        <v>29</v>
      </c>
      <c r="G10" s="3">
        <v>0.1</v>
      </c>
      <c r="H10" s="3" t="s">
        <v>21</v>
      </c>
      <c r="I10" s="3">
        <v>10</v>
      </c>
      <c r="J10" s="3"/>
      <c r="K10" s="3"/>
      <c r="M10" s="4">
        <v>42727</v>
      </c>
      <c r="N10" s="3">
        <v>2</v>
      </c>
      <c r="O10" s="3">
        <v>6</v>
      </c>
      <c r="P10" s="3">
        <v>9</v>
      </c>
      <c r="Q10" s="3">
        <v>1</v>
      </c>
      <c r="R10" t="s">
        <v>21</v>
      </c>
      <c r="S10">
        <v>2</v>
      </c>
      <c r="W10" s="4">
        <v>42727</v>
      </c>
      <c r="X10" s="3">
        <v>2</v>
      </c>
      <c r="Y10" s="3">
        <v>7</v>
      </c>
      <c r="Z10" s="3">
        <v>10</v>
      </c>
      <c r="AA10" s="3">
        <v>1</v>
      </c>
      <c r="AG10" s="4">
        <v>42727</v>
      </c>
      <c r="AH10" s="3">
        <v>2</v>
      </c>
      <c r="AI10" s="3">
        <v>8</v>
      </c>
      <c r="AJ10" s="3">
        <v>10</v>
      </c>
      <c r="AK10" s="3">
        <v>1</v>
      </c>
    </row>
    <row r="11" spans="1:39" x14ac:dyDescent="0.25">
      <c r="A11" s="4">
        <v>42727</v>
      </c>
      <c r="B11" s="3">
        <v>2</v>
      </c>
      <c r="C11" s="3">
        <v>5</v>
      </c>
      <c r="D11" s="3">
        <v>10</v>
      </c>
      <c r="E11" s="3">
        <v>1</v>
      </c>
      <c r="F11" s="3" t="s">
        <v>16</v>
      </c>
      <c r="G11" s="3">
        <v>0.05</v>
      </c>
      <c r="H11" s="3" t="s">
        <v>21</v>
      </c>
      <c r="I11" s="3">
        <v>10</v>
      </c>
      <c r="J11" s="3" t="s">
        <v>21</v>
      </c>
      <c r="K11" s="3">
        <v>12</v>
      </c>
      <c r="M11" s="4">
        <v>42727</v>
      </c>
      <c r="N11" s="3">
        <v>2</v>
      </c>
      <c r="O11" s="3">
        <v>6</v>
      </c>
      <c r="P11" s="3">
        <v>10</v>
      </c>
      <c r="Q11" s="3">
        <v>1</v>
      </c>
      <c r="R11" t="s">
        <v>21</v>
      </c>
      <c r="S11">
        <v>2</v>
      </c>
      <c r="W11" s="4">
        <v>42727</v>
      </c>
      <c r="X11" s="3">
        <v>2</v>
      </c>
      <c r="Y11" s="3">
        <v>7</v>
      </c>
      <c r="Z11" s="3">
        <v>11</v>
      </c>
      <c r="AA11" s="3">
        <v>1</v>
      </c>
      <c r="AG11" s="4">
        <v>42727</v>
      </c>
      <c r="AH11" s="3">
        <v>2</v>
      </c>
      <c r="AI11" s="3">
        <v>8</v>
      </c>
      <c r="AJ11" s="3">
        <v>11</v>
      </c>
      <c r="AK11" s="3">
        <v>1</v>
      </c>
      <c r="AL11" t="s">
        <v>23</v>
      </c>
      <c r="AM11">
        <v>0.05</v>
      </c>
    </row>
    <row r="12" spans="1:39" x14ac:dyDescent="0.25">
      <c r="A12" s="4">
        <v>42727</v>
      </c>
      <c r="B12" s="3">
        <v>2</v>
      </c>
      <c r="C12" s="3">
        <v>5</v>
      </c>
      <c r="D12" s="3">
        <v>11</v>
      </c>
      <c r="E12" s="3">
        <v>1</v>
      </c>
      <c r="F12" s="3" t="s">
        <v>21</v>
      </c>
      <c r="G12" s="3">
        <v>10</v>
      </c>
      <c r="H12" s="3" t="s">
        <v>21</v>
      </c>
      <c r="I12" s="3">
        <v>12</v>
      </c>
      <c r="J12" s="3"/>
      <c r="K12" s="3"/>
      <c r="M12" s="4">
        <v>42727</v>
      </c>
      <c r="N12" s="3">
        <v>2</v>
      </c>
      <c r="O12" s="3">
        <v>6</v>
      </c>
      <c r="P12" s="3">
        <v>11</v>
      </c>
      <c r="Q12" s="3">
        <v>1</v>
      </c>
      <c r="R12" t="s">
        <v>16</v>
      </c>
      <c r="S12">
        <v>0.1</v>
      </c>
      <c r="T12" t="s">
        <v>21</v>
      </c>
      <c r="U12">
        <v>10</v>
      </c>
      <c r="W12" s="4">
        <v>42727</v>
      </c>
      <c r="X12" s="3">
        <v>2</v>
      </c>
      <c r="Y12" s="3">
        <v>7</v>
      </c>
      <c r="Z12" s="3">
        <v>12</v>
      </c>
      <c r="AA12" s="3">
        <v>1</v>
      </c>
      <c r="AB12" t="s">
        <v>16</v>
      </c>
      <c r="AC12">
        <v>0.01</v>
      </c>
      <c r="AD12" t="s">
        <v>16</v>
      </c>
      <c r="AE12">
        <v>0.2</v>
      </c>
      <c r="AG12" s="4">
        <v>42727</v>
      </c>
      <c r="AH12" s="3">
        <v>2</v>
      </c>
      <c r="AI12" s="3">
        <v>8</v>
      </c>
      <c r="AJ12" s="3">
        <v>12</v>
      </c>
      <c r="AK12" s="3">
        <v>1</v>
      </c>
    </row>
    <row r="13" spans="1:39" x14ac:dyDescent="0.25">
      <c r="A13" s="4">
        <v>42727</v>
      </c>
      <c r="B13" s="3">
        <v>2</v>
      </c>
      <c r="C13" s="3">
        <v>5</v>
      </c>
      <c r="D13" s="3">
        <v>12</v>
      </c>
      <c r="E13" s="3">
        <v>1</v>
      </c>
      <c r="F13" s="3" t="s">
        <v>15</v>
      </c>
      <c r="G13" s="3"/>
      <c r="H13" s="3"/>
      <c r="I13" s="3"/>
      <c r="J13" s="3"/>
      <c r="K13" s="3"/>
      <c r="M13" s="4">
        <v>42727</v>
      </c>
      <c r="N13" s="3">
        <v>2</v>
      </c>
      <c r="O13" s="3">
        <v>6</v>
      </c>
      <c r="P13" s="3">
        <v>12</v>
      </c>
      <c r="Q13" s="3">
        <v>2</v>
      </c>
      <c r="R13" t="s">
        <v>21</v>
      </c>
      <c r="S13">
        <v>10</v>
      </c>
      <c r="W13" s="4">
        <v>42727</v>
      </c>
      <c r="X13" s="3">
        <v>2</v>
      </c>
      <c r="Y13" s="3">
        <v>7</v>
      </c>
      <c r="Z13" s="3">
        <v>13</v>
      </c>
      <c r="AA13" s="3">
        <v>1</v>
      </c>
      <c r="AG13" s="4">
        <v>42727</v>
      </c>
      <c r="AH13" s="3">
        <v>2</v>
      </c>
      <c r="AI13" s="3">
        <v>8</v>
      </c>
      <c r="AJ13" s="3">
        <v>13</v>
      </c>
      <c r="AK13" s="3">
        <v>1</v>
      </c>
    </row>
    <row r="14" spans="1:39" x14ac:dyDescent="0.25">
      <c r="A14" s="4">
        <v>42727</v>
      </c>
      <c r="B14" s="3">
        <v>2</v>
      </c>
      <c r="C14" s="3">
        <v>5</v>
      </c>
      <c r="D14" s="3">
        <v>13</v>
      </c>
      <c r="E14" s="3">
        <v>1</v>
      </c>
      <c r="F14" s="3" t="s">
        <v>15</v>
      </c>
      <c r="G14" s="3"/>
      <c r="H14" s="3"/>
      <c r="I14" s="3"/>
      <c r="J14" s="3"/>
      <c r="K14" s="3"/>
      <c r="M14" s="4">
        <v>42727</v>
      </c>
      <c r="N14" s="3">
        <v>2</v>
      </c>
      <c r="O14" s="3">
        <v>6</v>
      </c>
      <c r="P14" s="3">
        <v>13</v>
      </c>
      <c r="Q14" s="3">
        <v>1</v>
      </c>
      <c r="R14" t="s">
        <v>16</v>
      </c>
      <c r="S14">
        <v>10</v>
      </c>
      <c r="T14" t="s">
        <v>21</v>
      </c>
      <c r="U14">
        <v>10</v>
      </c>
      <c r="W14" s="4">
        <v>42727</v>
      </c>
      <c r="X14" s="3">
        <v>2</v>
      </c>
      <c r="Y14" s="3">
        <v>7</v>
      </c>
      <c r="Z14" s="3">
        <v>14</v>
      </c>
      <c r="AA14" s="3">
        <v>1</v>
      </c>
      <c r="AB14" t="s">
        <v>16</v>
      </c>
      <c r="AC14">
        <v>0.2</v>
      </c>
      <c r="AG14" s="4">
        <v>42727</v>
      </c>
      <c r="AH14" s="3">
        <v>2</v>
      </c>
      <c r="AI14" s="3">
        <v>8</v>
      </c>
      <c r="AJ14" s="3">
        <v>14</v>
      </c>
      <c r="AK14" s="3">
        <v>1</v>
      </c>
      <c r="AL14" t="s">
        <v>38</v>
      </c>
      <c r="AM14">
        <v>0.05</v>
      </c>
    </row>
    <row r="15" spans="1:39" x14ac:dyDescent="0.25">
      <c r="A15" s="4">
        <v>42727</v>
      </c>
      <c r="B15" s="3">
        <v>2</v>
      </c>
      <c r="C15" s="3">
        <v>5</v>
      </c>
      <c r="D15" s="3">
        <v>14</v>
      </c>
      <c r="E15" s="3">
        <v>1</v>
      </c>
      <c r="F15" s="3" t="s">
        <v>29</v>
      </c>
      <c r="G15" s="3">
        <v>0.2</v>
      </c>
      <c r="H15" s="3" t="s">
        <v>15</v>
      </c>
      <c r="I15" s="3"/>
      <c r="J15" s="3"/>
      <c r="K15" s="3"/>
      <c r="M15" s="4">
        <v>42727</v>
      </c>
      <c r="N15" s="3">
        <v>2</v>
      </c>
      <c r="O15" s="3">
        <v>6</v>
      </c>
      <c r="P15" s="3">
        <v>14</v>
      </c>
      <c r="Q15" s="3">
        <v>5</v>
      </c>
      <c r="R15" t="s">
        <v>21</v>
      </c>
      <c r="S15">
        <v>10</v>
      </c>
      <c r="W15" s="4">
        <v>42727</v>
      </c>
      <c r="X15" s="3">
        <v>2</v>
      </c>
      <c r="Y15" s="3">
        <v>7</v>
      </c>
      <c r="Z15" s="3">
        <v>15</v>
      </c>
      <c r="AA15" s="3">
        <v>1</v>
      </c>
      <c r="AB15" t="s">
        <v>16</v>
      </c>
      <c r="AC15">
        <v>0.1</v>
      </c>
      <c r="AG15" s="4">
        <v>42727</v>
      </c>
      <c r="AH15" s="3">
        <v>2</v>
      </c>
      <c r="AI15" s="3">
        <v>8</v>
      </c>
      <c r="AJ15" s="3">
        <v>15</v>
      </c>
      <c r="AK15" s="3">
        <v>1</v>
      </c>
      <c r="AL15" t="s">
        <v>38</v>
      </c>
      <c r="AM15">
        <v>0.05</v>
      </c>
    </row>
    <row r="16" spans="1:39" x14ac:dyDescent="0.25">
      <c r="A16" s="4">
        <v>42727</v>
      </c>
      <c r="B16" s="3">
        <v>2</v>
      </c>
      <c r="C16" s="3">
        <v>5</v>
      </c>
      <c r="D16" s="3">
        <v>15</v>
      </c>
      <c r="E16" s="3">
        <v>1</v>
      </c>
      <c r="F16" s="3" t="s">
        <v>15</v>
      </c>
      <c r="G16" s="3"/>
      <c r="H16" s="3"/>
      <c r="I16" s="3"/>
      <c r="J16" s="3"/>
      <c r="K16" s="3"/>
      <c r="M16" s="4">
        <v>42727</v>
      </c>
      <c r="N16" s="3">
        <v>2</v>
      </c>
      <c r="O16" s="3">
        <v>6</v>
      </c>
      <c r="P16" s="3">
        <v>15</v>
      </c>
      <c r="Q16" s="3">
        <v>1</v>
      </c>
      <c r="R16" t="s">
        <v>21</v>
      </c>
      <c r="S16">
        <v>3</v>
      </c>
      <c r="W16" s="4">
        <v>42727</v>
      </c>
      <c r="X16" s="3">
        <v>2</v>
      </c>
      <c r="Y16" s="3">
        <v>7</v>
      </c>
      <c r="Z16" s="3">
        <v>16</v>
      </c>
      <c r="AA16" s="3">
        <v>1</v>
      </c>
      <c r="AG16" s="4">
        <v>42727</v>
      </c>
      <c r="AH16" s="3">
        <v>2</v>
      </c>
      <c r="AI16" s="3">
        <v>8</v>
      </c>
      <c r="AJ16" s="3">
        <v>16</v>
      </c>
      <c r="AK16" s="3">
        <v>1</v>
      </c>
      <c r="AL16" t="s">
        <v>16</v>
      </c>
      <c r="AM16">
        <v>0.1</v>
      </c>
    </row>
    <row r="17" spans="1:41" x14ac:dyDescent="0.25">
      <c r="A17" s="4">
        <v>42727</v>
      </c>
      <c r="B17" s="3">
        <v>2</v>
      </c>
      <c r="C17" s="3">
        <v>5</v>
      </c>
      <c r="D17" s="3">
        <v>16</v>
      </c>
      <c r="E17" s="3">
        <v>1</v>
      </c>
      <c r="F17" s="3" t="s">
        <v>29</v>
      </c>
      <c r="G17" s="3">
        <v>0.1</v>
      </c>
      <c r="H17" s="3" t="s">
        <v>20</v>
      </c>
      <c r="I17" s="3">
        <v>0.3</v>
      </c>
      <c r="J17" s="3" t="s">
        <v>15</v>
      </c>
      <c r="K17" s="3"/>
      <c r="M17" s="4">
        <v>42727</v>
      </c>
      <c r="N17" s="3">
        <v>2</v>
      </c>
      <c r="O17" s="3">
        <v>6</v>
      </c>
      <c r="P17" s="3">
        <v>16</v>
      </c>
      <c r="Q17" s="3">
        <v>1</v>
      </c>
      <c r="R17" t="s">
        <v>16</v>
      </c>
      <c r="S17">
        <v>0.1</v>
      </c>
      <c r="T17" t="s">
        <v>21</v>
      </c>
      <c r="U17">
        <v>2</v>
      </c>
      <c r="W17" s="4">
        <v>42727</v>
      </c>
      <c r="X17" s="3">
        <v>2</v>
      </c>
      <c r="Y17" s="3">
        <v>7</v>
      </c>
      <c r="Z17" s="3">
        <v>17</v>
      </c>
      <c r="AA17" s="3">
        <v>1</v>
      </c>
      <c r="AG17" s="4">
        <v>42727</v>
      </c>
      <c r="AH17" s="3">
        <v>2</v>
      </c>
      <c r="AI17" s="3">
        <v>8</v>
      </c>
      <c r="AJ17" s="3">
        <v>17</v>
      </c>
      <c r="AK17" s="3">
        <v>1</v>
      </c>
      <c r="AL17" t="s">
        <v>38</v>
      </c>
      <c r="AM17">
        <v>0.05</v>
      </c>
      <c r="AN17" t="s">
        <v>16</v>
      </c>
      <c r="AO17">
        <v>0.1</v>
      </c>
    </row>
    <row r="18" spans="1:41" x14ac:dyDescent="0.25">
      <c r="A18" s="4">
        <v>42727</v>
      </c>
      <c r="B18" s="3">
        <v>2</v>
      </c>
      <c r="C18" s="3">
        <v>5</v>
      </c>
      <c r="D18" s="3">
        <v>17</v>
      </c>
      <c r="E18" s="3">
        <v>1</v>
      </c>
      <c r="F18" s="3" t="s">
        <v>15</v>
      </c>
      <c r="G18" s="3"/>
      <c r="H18" s="3"/>
      <c r="I18" s="3"/>
      <c r="J18" s="3"/>
      <c r="K18" s="3"/>
      <c r="M18" s="4">
        <v>42727</v>
      </c>
      <c r="N18" s="3">
        <v>2</v>
      </c>
      <c r="O18" s="3">
        <v>6</v>
      </c>
      <c r="P18" s="3">
        <v>17</v>
      </c>
      <c r="Q18" s="3">
        <v>1</v>
      </c>
      <c r="R18" t="s">
        <v>21</v>
      </c>
      <c r="S18">
        <v>8</v>
      </c>
      <c r="W18" s="4">
        <v>42727</v>
      </c>
      <c r="X18" s="3">
        <v>2</v>
      </c>
      <c r="Y18" s="3">
        <v>7</v>
      </c>
      <c r="Z18" s="3">
        <v>18</v>
      </c>
      <c r="AA18" s="3">
        <v>1</v>
      </c>
      <c r="AB18" t="s">
        <v>16</v>
      </c>
      <c r="AC18">
        <v>0.2</v>
      </c>
      <c r="AG18" s="4">
        <v>42727</v>
      </c>
      <c r="AH18" s="3">
        <v>2</v>
      </c>
      <c r="AI18" s="3">
        <v>8</v>
      </c>
      <c r="AJ18" s="3">
        <v>18</v>
      </c>
      <c r="AK18" s="3">
        <v>1</v>
      </c>
    </row>
    <row r="19" spans="1:41" x14ac:dyDescent="0.25">
      <c r="A19" s="4">
        <v>42727</v>
      </c>
      <c r="B19" s="3">
        <v>2</v>
      </c>
      <c r="C19" s="3">
        <v>5</v>
      </c>
      <c r="D19" s="3">
        <v>18</v>
      </c>
      <c r="E19" s="3">
        <v>1</v>
      </c>
      <c r="F19" s="3" t="s">
        <v>15</v>
      </c>
      <c r="G19" s="3"/>
      <c r="H19" s="3"/>
      <c r="I19" s="3"/>
      <c r="J19" s="3"/>
      <c r="K19" s="3"/>
      <c r="M19" s="4">
        <v>42727</v>
      </c>
      <c r="N19" s="3">
        <v>2</v>
      </c>
      <c r="O19" s="3">
        <v>6</v>
      </c>
      <c r="P19" s="3">
        <v>18</v>
      </c>
      <c r="Q19" s="3">
        <v>1</v>
      </c>
      <c r="R19" t="s">
        <v>21</v>
      </c>
      <c r="S19">
        <v>8</v>
      </c>
      <c r="W19" s="4">
        <v>42727</v>
      </c>
      <c r="X19" s="3">
        <v>2</v>
      </c>
      <c r="Y19" s="3">
        <v>7</v>
      </c>
      <c r="Z19" s="3">
        <v>19</v>
      </c>
      <c r="AA19" s="3">
        <v>1</v>
      </c>
      <c r="AB19" t="s">
        <v>16</v>
      </c>
      <c r="AC19">
        <v>0.2</v>
      </c>
      <c r="AG19" s="4">
        <v>42727</v>
      </c>
      <c r="AH19" s="3">
        <v>2</v>
      </c>
      <c r="AI19" s="3">
        <v>8</v>
      </c>
      <c r="AJ19" s="3">
        <v>19</v>
      </c>
      <c r="AK19" s="3">
        <v>1</v>
      </c>
    </row>
    <row r="20" spans="1:41" x14ac:dyDescent="0.25">
      <c r="A20" s="4">
        <v>42727</v>
      </c>
      <c r="B20" s="3">
        <v>2</v>
      </c>
      <c r="C20" s="3">
        <v>5</v>
      </c>
      <c r="D20" s="3">
        <v>19</v>
      </c>
      <c r="E20" s="3">
        <v>1</v>
      </c>
      <c r="F20" s="3" t="s">
        <v>21</v>
      </c>
      <c r="G20" s="3">
        <v>10</v>
      </c>
      <c r="H20" s="3"/>
      <c r="I20" s="3"/>
      <c r="J20" s="3"/>
      <c r="K20" s="3"/>
      <c r="M20" s="4">
        <v>42727</v>
      </c>
      <c r="N20" s="3">
        <v>2</v>
      </c>
      <c r="O20" s="3">
        <v>6</v>
      </c>
      <c r="P20" s="3">
        <v>19</v>
      </c>
      <c r="Q20" s="3">
        <v>1</v>
      </c>
      <c r="R20" t="s">
        <v>21</v>
      </c>
      <c r="S20">
        <v>8</v>
      </c>
      <c r="W20" s="4">
        <v>42727</v>
      </c>
      <c r="X20" s="3">
        <v>2</v>
      </c>
      <c r="Y20" s="3">
        <v>7</v>
      </c>
      <c r="Z20" s="3">
        <v>20</v>
      </c>
      <c r="AA20" s="3">
        <v>1</v>
      </c>
      <c r="AB20" t="s">
        <v>16</v>
      </c>
      <c r="AC20">
        <v>0.1</v>
      </c>
      <c r="AG20" s="4">
        <v>42727</v>
      </c>
      <c r="AH20" s="3">
        <v>2</v>
      </c>
      <c r="AI20" s="3">
        <v>8</v>
      </c>
      <c r="AJ20" s="3">
        <v>20</v>
      </c>
      <c r="AK20" s="3">
        <v>1</v>
      </c>
    </row>
    <row r="21" spans="1:41" x14ac:dyDescent="0.25">
      <c r="A21" s="4">
        <v>42727</v>
      </c>
      <c r="B21" s="3">
        <v>2</v>
      </c>
      <c r="C21" s="3">
        <v>5</v>
      </c>
      <c r="D21" s="3">
        <v>20</v>
      </c>
      <c r="E21" s="3">
        <v>2</v>
      </c>
      <c r="F21" s="3" t="s">
        <v>16</v>
      </c>
      <c r="G21" s="3">
        <v>0.1</v>
      </c>
      <c r="H21" s="3" t="s">
        <v>21</v>
      </c>
      <c r="I21" s="3">
        <v>10</v>
      </c>
      <c r="J21" s="3"/>
      <c r="K21" s="3"/>
      <c r="M21" s="4">
        <v>42727</v>
      </c>
      <c r="N21" s="3">
        <v>2</v>
      </c>
      <c r="O21" s="3">
        <v>6</v>
      </c>
      <c r="P21" s="3">
        <v>20</v>
      </c>
      <c r="Q21" s="3">
        <v>5</v>
      </c>
      <c r="R21" t="s">
        <v>15</v>
      </c>
      <c r="W21" s="4">
        <v>42727</v>
      </c>
      <c r="X21" s="3">
        <v>2</v>
      </c>
      <c r="Y21" s="3">
        <v>7</v>
      </c>
      <c r="Z21" s="3">
        <v>21</v>
      </c>
      <c r="AA21" s="3">
        <v>1</v>
      </c>
      <c r="AG21" s="4">
        <v>42727</v>
      </c>
      <c r="AH21" s="3">
        <v>2</v>
      </c>
      <c r="AI21" s="3">
        <v>8</v>
      </c>
      <c r="AJ21" s="3">
        <v>21</v>
      </c>
      <c r="AK21" s="3">
        <v>1</v>
      </c>
    </row>
    <row r="22" spans="1:41" x14ac:dyDescent="0.25">
      <c r="A22" s="4">
        <v>42727</v>
      </c>
      <c r="B22" s="3">
        <v>2</v>
      </c>
      <c r="C22" s="3">
        <v>5</v>
      </c>
      <c r="D22" s="3">
        <v>21</v>
      </c>
      <c r="E22" s="3">
        <v>1</v>
      </c>
      <c r="F22" s="3" t="s">
        <v>21</v>
      </c>
      <c r="G22" s="3">
        <v>8</v>
      </c>
      <c r="H22" s="3"/>
      <c r="I22" s="3"/>
      <c r="J22" s="3"/>
      <c r="K22" s="3"/>
      <c r="M22" s="4">
        <v>42727</v>
      </c>
      <c r="N22" s="3">
        <v>2</v>
      </c>
      <c r="O22" s="3">
        <v>6</v>
      </c>
      <c r="P22" s="3">
        <v>21</v>
      </c>
      <c r="Q22" s="3">
        <v>1</v>
      </c>
      <c r="R22" t="s">
        <v>16</v>
      </c>
      <c r="S22">
        <v>0.05</v>
      </c>
      <c r="T22" s="3" t="s">
        <v>15</v>
      </c>
      <c r="W22" s="4">
        <v>42727</v>
      </c>
      <c r="X22" s="3">
        <v>2</v>
      </c>
      <c r="Y22" s="3">
        <v>7</v>
      </c>
      <c r="Z22" s="3">
        <v>22</v>
      </c>
      <c r="AA22" s="3">
        <v>1</v>
      </c>
      <c r="AG22" s="4">
        <v>42727</v>
      </c>
      <c r="AH22" s="3">
        <v>2</v>
      </c>
      <c r="AI22" s="3">
        <v>8</v>
      </c>
      <c r="AJ22" s="3">
        <v>22</v>
      </c>
      <c r="AK22" s="3">
        <v>1</v>
      </c>
    </row>
    <row r="23" spans="1:41" x14ac:dyDescent="0.25">
      <c r="A23" s="4">
        <v>42727</v>
      </c>
      <c r="B23" s="3">
        <v>2</v>
      </c>
      <c r="C23" s="3">
        <v>5</v>
      </c>
      <c r="D23" s="3">
        <v>22</v>
      </c>
      <c r="E23" s="3">
        <v>1</v>
      </c>
      <c r="F23" s="3" t="s">
        <v>21</v>
      </c>
      <c r="G23" s="3">
        <v>20</v>
      </c>
      <c r="H23" s="3"/>
      <c r="I23" s="3"/>
      <c r="J23" s="3"/>
      <c r="K23" s="3"/>
      <c r="M23" s="4">
        <v>42727</v>
      </c>
      <c r="N23" s="3">
        <v>2</v>
      </c>
      <c r="O23" s="3">
        <v>6</v>
      </c>
      <c r="P23" s="3">
        <v>22</v>
      </c>
      <c r="Q23" s="3">
        <v>1</v>
      </c>
      <c r="R23" s="3" t="s">
        <v>15</v>
      </c>
      <c r="W23" s="4">
        <v>42727</v>
      </c>
      <c r="X23" s="3">
        <v>2</v>
      </c>
      <c r="Y23" s="3">
        <v>7</v>
      </c>
      <c r="Z23" s="3">
        <v>23</v>
      </c>
      <c r="AA23" s="3">
        <v>1</v>
      </c>
      <c r="AG23" s="4">
        <v>42727</v>
      </c>
      <c r="AH23" s="3">
        <v>2</v>
      </c>
      <c r="AI23" s="3">
        <v>8</v>
      </c>
      <c r="AJ23" s="3">
        <v>23</v>
      </c>
      <c r="AK23" s="3">
        <v>1</v>
      </c>
      <c r="AL23" t="s">
        <v>16</v>
      </c>
      <c r="AM23">
        <v>0.05</v>
      </c>
    </row>
    <row r="24" spans="1:41" x14ac:dyDescent="0.25">
      <c r="A24" s="4">
        <v>42727</v>
      </c>
      <c r="B24" s="3">
        <v>2</v>
      </c>
      <c r="C24" s="3">
        <v>5</v>
      </c>
      <c r="D24" s="3">
        <v>23</v>
      </c>
      <c r="E24" s="3">
        <v>1</v>
      </c>
      <c r="F24" s="3" t="s">
        <v>21</v>
      </c>
      <c r="G24" s="3">
        <v>14</v>
      </c>
      <c r="H24" s="3"/>
      <c r="I24" s="3"/>
      <c r="J24" s="3"/>
      <c r="K24" s="3"/>
      <c r="M24" s="4">
        <v>42727</v>
      </c>
      <c r="N24" s="3">
        <v>2</v>
      </c>
      <c r="O24" s="3">
        <v>6</v>
      </c>
      <c r="P24" s="3">
        <v>23</v>
      </c>
      <c r="Q24" s="3">
        <v>2</v>
      </c>
      <c r="R24" s="3" t="s">
        <v>15</v>
      </c>
      <c r="W24" s="4">
        <v>42727</v>
      </c>
      <c r="X24" s="3">
        <v>2</v>
      </c>
      <c r="Y24" s="3">
        <v>7</v>
      </c>
      <c r="Z24" s="3">
        <v>24</v>
      </c>
      <c r="AA24" s="3">
        <v>1</v>
      </c>
      <c r="AB24" t="s">
        <v>16</v>
      </c>
      <c r="AC24">
        <v>0.05</v>
      </c>
      <c r="AG24" s="4">
        <v>42727</v>
      </c>
      <c r="AH24" s="3">
        <v>2</v>
      </c>
      <c r="AI24" s="3">
        <v>8</v>
      </c>
      <c r="AJ24" s="3">
        <v>24</v>
      </c>
      <c r="AK24" s="3">
        <v>1</v>
      </c>
      <c r="AL24" t="s">
        <v>38</v>
      </c>
      <c r="AM24">
        <v>0.05</v>
      </c>
    </row>
    <row r="25" spans="1:41" x14ac:dyDescent="0.25">
      <c r="A25" s="4">
        <v>42727</v>
      </c>
      <c r="B25" s="3">
        <v>2</v>
      </c>
      <c r="C25" s="3">
        <v>5</v>
      </c>
      <c r="D25" s="3">
        <v>24</v>
      </c>
      <c r="E25" s="3">
        <v>1</v>
      </c>
      <c r="F25" s="3" t="s">
        <v>29</v>
      </c>
      <c r="G25" s="3">
        <v>0.1</v>
      </c>
      <c r="H25" s="3" t="s">
        <v>21</v>
      </c>
      <c r="I25" s="3">
        <v>10</v>
      </c>
      <c r="J25" s="3"/>
      <c r="K25" s="3"/>
      <c r="M25" s="4">
        <v>42727</v>
      </c>
      <c r="N25" s="3">
        <v>2</v>
      </c>
      <c r="O25" s="3">
        <v>6</v>
      </c>
      <c r="P25" s="3">
        <v>24</v>
      </c>
      <c r="Q25" s="3">
        <v>2</v>
      </c>
      <c r="R25" s="3" t="s">
        <v>15</v>
      </c>
      <c r="W25" s="4">
        <v>42727</v>
      </c>
      <c r="X25" s="3">
        <v>2</v>
      </c>
      <c r="Y25" s="3">
        <v>7</v>
      </c>
      <c r="Z25" s="3">
        <v>25</v>
      </c>
      <c r="AA25" s="3">
        <v>1</v>
      </c>
      <c r="AG25" s="4">
        <v>42727</v>
      </c>
      <c r="AH25" s="3">
        <v>2</v>
      </c>
      <c r="AI25" s="3">
        <v>8</v>
      </c>
      <c r="AJ25" s="3">
        <v>25</v>
      </c>
      <c r="AK25" s="3">
        <v>1</v>
      </c>
      <c r="AL25" t="s">
        <v>38</v>
      </c>
      <c r="AM25">
        <v>0.05</v>
      </c>
    </row>
    <row r="26" spans="1:41" x14ac:dyDescent="0.25">
      <c r="A26" s="4">
        <v>42727</v>
      </c>
      <c r="B26" s="3">
        <v>2</v>
      </c>
      <c r="C26" s="3">
        <v>5</v>
      </c>
      <c r="D26" s="3">
        <v>25</v>
      </c>
      <c r="E26" s="3">
        <v>1</v>
      </c>
      <c r="F26" s="3" t="s">
        <v>21</v>
      </c>
      <c r="G26" s="3">
        <v>8</v>
      </c>
      <c r="H26" s="3"/>
      <c r="I26" s="3"/>
      <c r="J26" s="3"/>
      <c r="K26" s="3"/>
      <c r="M26" s="4">
        <v>42727</v>
      </c>
      <c r="N26" s="3">
        <v>2</v>
      </c>
      <c r="O26" s="3">
        <v>6</v>
      </c>
      <c r="P26" s="3">
        <v>25</v>
      </c>
      <c r="Q26" s="3">
        <v>1</v>
      </c>
      <c r="R26" s="3" t="s">
        <v>15</v>
      </c>
      <c r="W26" s="4">
        <v>42727</v>
      </c>
      <c r="X26" s="3">
        <v>2</v>
      </c>
      <c r="Y26" s="3">
        <v>7</v>
      </c>
      <c r="Z26" s="3">
        <v>26</v>
      </c>
      <c r="AA26" s="3">
        <v>1</v>
      </c>
      <c r="AB26" t="s">
        <v>16</v>
      </c>
      <c r="AC26">
        <v>0.1</v>
      </c>
      <c r="AG26" s="4">
        <v>42727</v>
      </c>
      <c r="AH26" s="3">
        <v>2</v>
      </c>
      <c r="AI26" s="3">
        <v>8</v>
      </c>
      <c r="AJ26" s="3">
        <v>26</v>
      </c>
      <c r="AK26" s="3">
        <v>1</v>
      </c>
      <c r="AL26" t="s">
        <v>16</v>
      </c>
      <c r="AM26">
        <v>0.1</v>
      </c>
    </row>
    <row r="27" spans="1:41" x14ac:dyDescent="0.25">
      <c r="A27" s="4">
        <v>42727</v>
      </c>
      <c r="B27" s="3">
        <v>2</v>
      </c>
      <c r="C27" s="3">
        <v>5</v>
      </c>
      <c r="D27" s="3">
        <v>26</v>
      </c>
      <c r="E27" s="3">
        <v>1</v>
      </c>
      <c r="F27" s="3" t="s">
        <v>29</v>
      </c>
      <c r="G27" s="3">
        <v>0.05</v>
      </c>
      <c r="H27" s="3" t="s">
        <v>21</v>
      </c>
      <c r="I27" s="3">
        <v>15</v>
      </c>
      <c r="J27" s="3"/>
      <c r="K27" s="3"/>
      <c r="M27" s="4">
        <v>42727</v>
      </c>
      <c r="N27" s="3">
        <v>2</v>
      </c>
      <c r="O27" s="3">
        <v>6</v>
      </c>
      <c r="P27" s="3">
        <v>26</v>
      </c>
      <c r="Q27" s="3">
        <v>4</v>
      </c>
      <c r="R27" s="3" t="s">
        <v>15</v>
      </c>
      <c r="W27" s="4">
        <v>42727</v>
      </c>
      <c r="X27" s="3">
        <v>2</v>
      </c>
      <c r="Y27" s="3">
        <v>7</v>
      </c>
      <c r="Z27" s="3">
        <v>27</v>
      </c>
      <c r="AA27" s="3">
        <v>1</v>
      </c>
      <c r="AG27" s="4">
        <v>42727</v>
      </c>
      <c r="AH27" s="3">
        <v>2</v>
      </c>
      <c r="AI27" s="3">
        <v>8</v>
      </c>
      <c r="AJ27" s="3">
        <v>27</v>
      </c>
      <c r="AK27" s="3">
        <v>1</v>
      </c>
      <c r="AL27" t="s">
        <v>38</v>
      </c>
      <c r="AM27">
        <v>0.1</v>
      </c>
      <c r="AN27" t="s">
        <v>16</v>
      </c>
      <c r="AO27">
        <v>0.2</v>
      </c>
    </row>
    <row r="28" spans="1:41" x14ac:dyDescent="0.25">
      <c r="A28" s="4">
        <v>42727</v>
      </c>
      <c r="B28" s="3">
        <v>2</v>
      </c>
      <c r="C28" s="3">
        <v>5</v>
      </c>
      <c r="D28" s="3">
        <v>27</v>
      </c>
      <c r="E28" s="3">
        <v>1</v>
      </c>
      <c r="F28" s="3" t="s">
        <v>15</v>
      </c>
      <c r="G28" s="3"/>
      <c r="H28" s="3"/>
      <c r="I28" s="3"/>
      <c r="J28" s="3"/>
      <c r="K28" s="3"/>
      <c r="M28" s="4">
        <v>42727</v>
      </c>
      <c r="N28" s="3">
        <v>2</v>
      </c>
      <c r="O28" s="3">
        <v>6</v>
      </c>
      <c r="P28" s="3">
        <v>27</v>
      </c>
      <c r="Q28" s="3">
        <v>5</v>
      </c>
      <c r="R28" t="s">
        <v>14</v>
      </c>
      <c r="S28">
        <v>0.2</v>
      </c>
      <c r="T28" s="3" t="s">
        <v>15</v>
      </c>
      <c r="W28" s="4">
        <v>42727</v>
      </c>
      <c r="X28" s="3">
        <v>2</v>
      </c>
      <c r="Y28" s="3">
        <v>7</v>
      </c>
      <c r="Z28" s="3">
        <v>28</v>
      </c>
      <c r="AA28" s="3">
        <v>1</v>
      </c>
      <c r="AB28" t="s">
        <v>16</v>
      </c>
      <c r="AC28">
        <v>0.05</v>
      </c>
      <c r="AG28" s="4">
        <v>42727</v>
      </c>
      <c r="AH28" s="3">
        <v>2</v>
      </c>
      <c r="AI28" s="3">
        <v>8</v>
      </c>
      <c r="AJ28" s="3">
        <v>28</v>
      </c>
      <c r="AK28" s="3">
        <v>1</v>
      </c>
    </row>
    <row r="29" spans="1:41" x14ac:dyDescent="0.25">
      <c r="A29" s="4">
        <v>42727</v>
      </c>
      <c r="B29" s="3">
        <v>2</v>
      </c>
      <c r="C29" s="3">
        <v>5</v>
      </c>
      <c r="D29" s="3">
        <v>28</v>
      </c>
      <c r="E29" s="3">
        <v>1</v>
      </c>
      <c r="F29" s="3" t="s">
        <v>15</v>
      </c>
      <c r="G29" s="3"/>
      <c r="H29" s="3"/>
      <c r="I29" s="3"/>
      <c r="J29" s="3"/>
      <c r="K29" s="3"/>
      <c r="M29" s="4">
        <v>42727</v>
      </c>
      <c r="N29" s="3">
        <v>2</v>
      </c>
      <c r="O29" s="3">
        <v>6</v>
      </c>
      <c r="P29" s="3">
        <v>28</v>
      </c>
      <c r="Q29" s="3">
        <v>2</v>
      </c>
      <c r="R29" s="3" t="s">
        <v>15</v>
      </c>
      <c r="W29" s="4">
        <v>42727</v>
      </c>
      <c r="X29" s="3">
        <v>2</v>
      </c>
      <c r="Y29" s="3">
        <v>7</v>
      </c>
      <c r="Z29" s="3">
        <v>29</v>
      </c>
      <c r="AA29" s="3">
        <v>1</v>
      </c>
      <c r="AG29" s="4">
        <v>42727</v>
      </c>
      <c r="AH29" s="3">
        <v>2</v>
      </c>
      <c r="AI29" s="3">
        <v>8</v>
      </c>
      <c r="AJ29" s="3">
        <v>29</v>
      </c>
      <c r="AK29" s="3">
        <v>1</v>
      </c>
      <c r="AL29" t="s">
        <v>16</v>
      </c>
      <c r="AM29">
        <v>0.1</v>
      </c>
    </row>
    <row r="30" spans="1:41" x14ac:dyDescent="0.25">
      <c r="A30" s="4">
        <v>42727</v>
      </c>
      <c r="B30" s="3">
        <v>2</v>
      </c>
      <c r="C30" s="3">
        <v>5</v>
      </c>
      <c r="D30" s="3">
        <v>29</v>
      </c>
      <c r="E30" s="3">
        <v>1</v>
      </c>
      <c r="F30" s="3" t="s">
        <v>21</v>
      </c>
      <c r="G30" s="3">
        <v>8</v>
      </c>
      <c r="H30" s="3"/>
      <c r="I30" s="3"/>
      <c r="J30" s="3"/>
      <c r="K30" s="3"/>
      <c r="M30" s="4">
        <v>42727</v>
      </c>
      <c r="N30" s="3">
        <v>2</v>
      </c>
      <c r="O30" s="3">
        <v>6</v>
      </c>
      <c r="P30" s="3">
        <v>29</v>
      </c>
      <c r="Q30" s="3">
        <v>1</v>
      </c>
      <c r="R30" t="s">
        <v>16</v>
      </c>
      <c r="S30">
        <v>0.05</v>
      </c>
      <c r="T30" s="3" t="s">
        <v>15</v>
      </c>
      <c r="W30" s="4">
        <v>42727</v>
      </c>
      <c r="X30" s="3">
        <v>2</v>
      </c>
      <c r="Y30" s="3">
        <v>7</v>
      </c>
      <c r="Z30" s="3">
        <v>30</v>
      </c>
      <c r="AA30" s="3">
        <v>1</v>
      </c>
      <c r="AB30" t="s">
        <v>16</v>
      </c>
      <c r="AC30">
        <v>0.2</v>
      </c>
      <c r="AG30" s="4">
        <v>42727</v>
      </c>
      <c r="AH30" s="3">
        <v>2</v>
      </c>
      <c r="AI30" s="3">
        <v>8</v>
      </c>
      <c r="AJ30" s="3">
        <v>30</v>
      </c>
      <c r="AK30" s="3">
        <v>1</v>
      </c>
    </row>
    <row r="31" spans="1:41" x14ac:dyDescent="0.25">
      <c r="A31" s="4">
        <v>42727</v>
      </c>
      <c r="B31" s="3">
        <v>2</v>
      </c>
      <c r="C31" s="3">
        <v>5</v>
      </c>
      <c r="D31" s="3">
        <v>30</v>
      </c>
      <c r="E31" s="3">
        <v>1</v>
      </c>
      <c r="F31" s="3" t="s">
        <v>29</v>
      </c>
      <c r="G31" s="3">
        <v>0.05</v>
      </c>
      <c r="H31" s="3" t="s">
        <v>21</v>
      </c>
      <c r="I31" s="3">
        <v>8</v>
      </c>
      <c r="J31" s="3"/>
      <c r="K31" s="3"/>
      <c r="M31" s="4">
        <v>42727</v>
      </c>
      <c r="N31" s="3">
        <v>2</v>
      </c>
      <c r="O31" s="3">
        <v>6</v>
      </c>
      <c r="P31" s="3">
        <v>30</v>
      </c>
      <c r="Q31" s="3">
        <v>1</v>
      </c>
      <c r="R31" t="s">
        <v>16</v>
      </c>
      <c r="S31">
        <v>0.05</v>
      </c>
      <c r="T31" t="s">
        <v>15</v>
      </c>
      <c r="W31" s="4">
        <v>42727</v>
      </c>
      <c r="X31" s="3">
        <v>2</v>
      </c>
      <c r="Y31" s="3">
        <v>7</v>
      </c>
      <c r="Z31" s="3">
        <v>31</v>
      </c>
      <c r="AA31" s="3">
        <v>1</v>
      </c>
      <c r="AG31" s="4">
        <v>42727</v>
      </c>
      <c r="AH31" s="3">
        <v>2</v>
      </c>
      <c r="AI31" s="3">
        <v>8</v>
      </c>
      <c r="AJ31" s="3">
        <v>31</v>
      </c>
      <c r="AK31" s="3">
        <v>1</v>
      </c>
    </row>
    <row r="32" spans="1:41" x14ac:dyDescent="0.25">
      <c r="A32" s="4">
        <v>42727</v>
      </c>
      <c r="B32" s="3">
        <v>2</v>
      </c>
      <c r="C32" s="3">
        <v>5</v>
      </c>
      <c r="D32" s="3">
        <v>31</v>
      </c>
      <c r="E32" s="3">
        <v>5</v>
      </c>
      <c r="F32" s="3" t="s">
        <v>15</v>
      </c>
      <c r="G32" s="3"/>
      <c r="H32" s="3"/>
      <c r="I32" s="3"/>
      <c r="J32" s="3"/>
      <c r="K32" s="3"/>
      <c r="M32" s="4">
        <v>42727</v>
      </c>
      <c r="N32" s="3">
        <v>2</v>
      </c>
      <c r="O32" s="3">
        <v>6</v>
      </c>
      <c r="P32" s="3">
        <v>31</v>
      </c>
      <c r="Q32" s="3">
        <v>1</v>
      </c>
      <c r="R32" t="s">
        <v>21</v>
      </c>
      <c r="S32">
        <v>8</v>
      </c>
      <c r="W32" s="4">
        <v>42727</v>
      </c>
      <c r="X32" s="3">
        <v>2</v>
      </c>
      <c r="Y32" s="3">
        <v>7</v>
      </c>
      <c r="Z32" s="3">
        <v>32</v>
      </c>
      <c r="AA32" s="3">
        <v>1</v>
      </c>
      <c r="AG32" s="4">
        <v>42727</v>
      </c>
      <c r="AH32" s="3">
        <v>2</v>
      </c>
      <c r="AI32" s="3">
        <v>8</v>
      </c>
      <c r="AJ32" s="3">
        <v>32</v>
      </c>
      <c r="AK32" s="3">
        <v>1</v>
      </c>
    </row>
    <row r="33" spans="1:41" x14ac:dyDescent="0.25">
      <c r="A33" s="4">
        <v>42727</v>
      </c>
      <c r="B33" s="3">
        <v>2</v>
      </c>
      <c r="C33" s="3">
        <v>5</v>
      </c>
      <c r="D33" s="3">
        <v>32</v>
      </c>
      <c r="E33" s="3">
        <v>1</v>
      </c>
      <c r="F33" s="3" t="s">
        <v>15</v>
      </c>
      <c r="G33" s="3"/>
      <c r="H33" s="3"/>
      <c r="I33" s="3"/>
      <c r="J33" s="3"/>
      <c r="K33" s="3"/>
      <c r="M33" s="4">
        <v>42727</v>
      </c>
      <c r="N33" s="3">
        <v>2</v>
      </c>
      <c r="O33" s="3">
        <v>6</v>
      </c>
      <c r="P33" s="3">
        <v>32</v>
      </c>
      <c r="Q33" s="3">
        <v>1</v>
      </c>
      <c r="R33" t="s">
        <v>21</v>
      </c>
      <c r="S33">
        <v>2</v>
      </c>
      <c r="W33" s="4">
        <v>42727</v>
      </c>
      <c r="X33" s="3">
        <v>2</v>
      </c>
      <c r="Y33" s="3">
        <v>7</v>
      </c>
      <c r="Z33" s="3">
        <v>33</v>
      </c>
      <c r="AA33" s="3">
        <v>1</v>
      </c>
      <c r="AB33" t="s">
        <v>16</v>
      </c>
      <c r="AC33">
        <v>0.2</v>
      </c>
      <c r="AG33" s="4">
        <v>42727</v>
      </c>
      <c r="AH33" s="3">
        <v>2</v>
      </c>
      <c r="AI33" s="3">
        <v>8</v>
      </c>
      <c r="AJ33" s="3">
        <v>33</v>
      </c>
      <c r="AK33" s="3">
        <v>1</v>
      </c>
      <c r="AL33" t="s">
        <v>16</v>
      </c>
      <c r="AM33">
        <v>0.05</v>
      </c>
    </row>
    <row r="34" spans="1:41" x14ac:dyDescent="0.25">
      <c r="A34" s="4">
        <v>42727</v>
      </c>
      <c r="B34" s="3">
        <v>2</v>
      </c>
      <c r="C34" s="3">
        <v>5</v>
      </c>
      <c r="D34" s="3">
        <v>33</v>
      </c>
      <c r="E34" s="3">
        <v>1</v>
      </c>
      <c r="F34" s="3" t="s">
        <v>21</v>
      </c>
      <c r="G34" s="3">
        <v>8</v>
      </c>
      <c r="H34" s="3"/>
      <c r="I34" s="3"/>
      <c r="J34" s="3"/>
      <c r="K34" s="3"/>
      <c r="M34" s="4">
        <v>42727</v>
      </c>
      <c r="N34" s="3">
        <v>2</v>
      </c>
      <c r="O34" s="3">
        <v>6</v>
      </c>
      <c r="P34" s="3">
        <v>33</v>
      </c>
      <c r="Q34" s="3">
        <v>1</v>
      </c>
      <c r="R34" t="s">
        <v>21</v>
      </c>
      <c r="S34">
        <v>2</v>
      </c>
      <c r="W34" s="4">
        <v>42727</v>
      </c>
      <c r="X34" s="3">
        <v>2</v>
      </c>
      <c r="Y34" s="3">
        <v>7</v>
      </c>
      <c r="Z34" s="3">
        <v>34</v>
      </c>
      <c r="AA34" s="3">
        <v>1</v>
      </c>
      <c r="AG34" s="4">
        <v>42727</v>
      </c>
      <c r="AH34" s="3">
        <v>2</v>
      </c>
      <c r="AI34" s="3">
        <v>8</v>
      </c>
      <c r="AJ34" s="3">
        <v>34</v>
      </c>
      <c r="AK34" s="3">
        <v>1</v>
      </c>
      <c r="AL34" t="s">
        <v>16</v>
      </c>
      <c r="AM34">
        <v>0.05</v>
      </c>
    </row>
    <row r="35" spans="1:41" x14ac:dyDescent="0.25">
      <c r="A35" s="4">
        <v>42727</v>
      </c>
      <c r="B35" s="3">
        <v>2</v>
      </c>
      <c r="C35" s="3">
        <v>5</v>
      </c>
      <c r="D35" s="3">
        <v>34</v>
      </c>
      <c r="E35" s="3">
        <v>1</v>
      </c>
      <c r="F35" s="3" t="s">
        <v>21</v>
      </c>
      <c r="G35" s="3">
        <v>8</v>
      </c>
      <c r="H35" s="3"/>
      <c r="I35" s="3"/>
      <c r="J35" s="3"/>
      <c r="K35" s="3"/>
      <c r="M35" s="4">
        <v>42727</v>
      </c>
      <c r="N35" s="3">
        <v>2</v>
      </c>
      <c r="O35" s="3">
        <v>6</v>
      </c>
      <c r="P35" s="3">
        <v>34</v>
      </c>
      <c r="Q35" s="3">
        <v>2</v>
      </c>
      <c r="R35" t="s">
        <v>21</v>
      </c>
      <c r="S35">
        <v>3</v>
      </c>
      <c r="W35" s="4">
        <v>42727</v>
      </c>
      <c r="X35" s="3">
        <v>2</v>
      </c>
      <c r="Y35" s="3">
        <v>7</v>
      </c>
      <c r="Z35" s="3">
        <v>35</v>
      </c>
      <c r="AA35" s="3">
        <v>1</v>
      </c>
      <c r="AB35" t="s">
        <v>16</v>
      </c>
      <c r="AC35">
        <v>0.3</v>
      </c>
      <c r="AG35" s="4">
        <v>42727</v>
      </c>
      <c r="AH35" s="3">
        <v>2</v>
      </c>
      <c r="AI35" s="3">
        <v>8</v>
      </c>
      <c r="AJ35" s="3">
        <v>35</v>
      </c>
      <c r="AK35" s="3">
        <v>1</v>
      </c>
    </row>
    <row r="36" spans="1:41" x14ac:dyDescent="0.25">
      <c r="A36" s="4">
        <v>42727</v>
      </c>
      <c r="B36" s="3">
        <v>2</v>
      </c>
      <c r="C36" s="3">
        <v>5</v>
      </c>
      <c r="D36" s="3">
        <v>35</v>
      </c>
      <c r="E36" s="3">
        <v>1</v>
      </c>
      <c r="F36" s="3" t="s">
        <v>21</v>
      </c>
      <c r="G36" s="3">
        <v>10</v>
      </c>
      <c r="H36" s="3"/>
      <c r="I36" s="3"/>
      <c r="J36" s="3"/>
      <c r="K36" s="3"/>
      <c r="M36" s="4">
        <v>42727</v>
      </c>
      <c r="N36" s="3">
        <v>2</v>
      </c>
      <c r="O36" s="3">
        <v>6</v>
      </c>
      <c r="P36" s="3">
        <v>35</v>
      </c>
      <c r="Q36" s="3">
        <v>1</v>
      </c>
      <c r="R36" t="s">
        <v>21</v>
      </c>
      <c r="S36">
        <v>14</v>
      </c>
      <c r="W36" s="4">
        <v>42727</v>
      </c>
      <c r="X36" s="3">
        <v>2</v>
      </c>
      <c r="Y36" s="3">
        <v>7</v>
      </c>
      <c r="Z36" s="3">
        <v>36</v>
      </c>
      <c r="AA36" s="3">
        <v>1</v>
      </c>
      <c r="AB36" t="s">
        <v>16</v>
      </c>
      <c r="AC36">
        <v>0.2</v>
      </c>
      <c r="AG36" s="4">
        <v>42727</v>
      </c>
      <c r="AH36" s="3">
        <v>2</v>
      </c>
      <c r="AI36" s="3">
        <v>8</v>
      </c>
      <c r="AJ36" s="3">
        <v>36</v>
      </c>
      <c r="AK36" s="3">
        <v>1</v>
      </c>
    </row>
    <row r="37" spans="1:41" x14ac:dyDescent="0.25">
      <c r="A37" s="4">
        <v>42727</v>
      </c>
      <c r="B37" s="3">
        <v>2</v>
      </c>
      <c r="C37" s="3">
        <v>5</v>
      </c>
      <c r="D37" s="3">
        <v>36</v>
      </c>
      <c r="E37" s="3">
        <v>1</v>
      </c>
      <c r="F37" s="3" t="s">
        <v>29</v>
      </c>
      <c r="G37" s="3">
        <v>0.05</v>
      </c>
      <c r="H37" s="3" t="s">
        <v>20</v>
      </c>
      <c r="I37" s="3">
        <v>0.3</v>
      </c>
      <c r="J37" s="3" t="s">
        <v>21</v>
      </c>
      <c r="K37" s="3">
        <v>4</v>
      </c>
      <c r="M37" s="4">
        <v>42727</v>
      </c>
      <c r="N37" s="3">
        <v>2</v>
      </c>
      <c r="O37" s="3">
        <v>6</v>
      </c>
      <c r="P37" s="3">
        <v>36</v>
      </c>
      <c r="Q37" s="3">
        <v>1</v>
      </c>
      <c r="R37" t="s">
        <v>35</v>
      </c>
      <c r="S37">
        <v>0.2</v>
      </c>
      <c r="T37" s="3" t="s">
        <v>15</v>
      </c>
      <c r="W37" s="4">
        <v>42727</v>
      </c>
      <c r="X37" s="3">
        <v>2</v>
      </c>
      <c r="Y37" s="3">
        <v>7</v>
      </c>
      <c r="Z37" s="3">
        <v>37</v>
      </c>
      <c r="AA37" s="3">
        <v>1</v>
      </c>
      <c r="AG37" s="4">
        <v>42727</v>
      </c>
      <c r="AH37" s="3">
        <v>2</v>
      </c>
      <c r="AI37" s="3">
        <v>8</v>
      </c>
      <c r="AJ37" s="3">
        <v>37</v>
      </c>
      <c r="AK37" s="3">
        <v>1</v>
      </c>
      <c r="AL37" t="s">
        <v>16</v>
      </c>
      <c r="AM37">
        <v>0.05</v>
      </c>
    </row>
    <row r="38" spans="1:41" x14ac:dyDescent="0.25">
      <c r="A38" s="4">
        <v>42727</v>
      </c>
      <c r="B38" s="3">
        <v>2</v>
      </c>
      <c r="C38" s="3">
        <v>5</v>
      </c>
      <c r="D38" s="3">
        <v>37</v>
      </c>
      <c r="E38" s="3">
        <v>2</v>
      </c>
      <c r="F38" s="3" t="s">
        <v>29</v>
      </c>
      <c r="G38" s="3">
        <v>0.05</v>
      </c>
      <c r="H38" s="3" t="s">
        <v>21</v>
      </c>
      <c r="I38" s="3">
        <v>5</v>
      </c>
      <c r="J38" s="3"/>
      <c r="K38" s="3"/>
      <c r="M38" s="4">
        <v>42727</v>
      </c>
      <c r="N38" s="3">
        <v>2</v>
      </c>
      <c r="O38" s="3">
        <v>6</v>
      </c>
      <c r="P38" s="3">
        <v>37</v>
      </c>
      <c r="Q38" s="3">
        <v>1</v>
      </c>
      <c r="R38" s="3" t="s">
        <v>15</v>
      </c>
      <c r="W38" s="4">
        <v>42727</v>
      </c>
      <c r="X38" s="3">
        <v>2</v>
      </c>
      <c r="Y38" s="3">
        <v>7</v>
      </c>
      <c r="Z38" s="3">
        <v>38</v>
      </c>
      <c r="AA38" s="3">
        <v>1</v>
      </c>
      <c r="AG38" s="4">
        <v>42727</v>
      </c>
      <c r="AH38" s="3">
        <v>2</v>
      </c>
      <c r="AI38" s="3">
        <v>8</v>
      </c>
      <c r="AJ38" s="3">
        <v>38</v>
      </c>
      <c r="AK38" s="3">
        <v>1</v>
      </c>
    </row>
    <row r="39" spans="1:41" x14ac:dyDescent="0.25">
      <c r="A39" s="4">
        <v>42727</v>
      </c>
      <c r="B39" s="3">
        <v>2</v>
      </c>
      <c r="C39" s="3">
        <v>5</v>
      </c>
      <c r="D39" s="3">
        <v>38</v>
      </c>
      <c r="E39" s="3">
        <v>1</v>
      </c>
      <c r="F39" s="3" t="s">
        <v>29</v>
      </c>
      <c r="G39" s="3">
        <v>0.05</v>
      </c>
      <c r="H39" s="3" t="s">
        <v>21</v>
      </c>
      <c r="I39" s="3">
        <v>15</v>
      </c>
      <c r="J39" s="3"/>
      <c r="K39" s="3"/>
      <c r="M39" s="4">
        <v>42727</v>
      </c>
      <c r="N39" s="3">
        <v>2</v>
      </c>
      <c r="O39" s="3">
        <v>6</v>
      </c>
      <c r="P39" s="3">
        <v>38</v>
      </c>
      <c r="Q39" s="3">
        <v>1</v>
      </c>
      <c r="R39" t="s">
        <v>16</v>
      </c>
      <c r="S39">
        <v>0.1</v>
      </c>
      <c r="T39" s="3" t="s">
        <v>15</v>
      </c>
      <c r="W39" s="4">
        <v>42727</v>
      </c>
      <c r="X39" s="3">
        <v>2</v>
      </c>
      <c r="Y39" s="3">
        <v>7</v>
      </c>
      <c r="Z39" s="3">
        <v>39</v>
      </c>
      <c r="AA39" s="3">
        <v>1</v>
      </c>
      <c r="AB39" t="s">
        <v>16</v>
      </c>
      <c r="AC39">
        <v>0.1</v>
      </c>
      <c r="AG39" s="4">
        <v>42727</v>
      </c>
      <c r="AH39" s="3">
        <v>2</v>
      </c>
      <c r="AI39" s="3">
        <v>8</v>
      </c>
      <c r="AJ39" s="3">
        <v>39</v>
      </c>
      <c r="AK39" s="3">
        <v>1</v>
      </c>
      <c r="AL39" t="s">
        <v>16</v>
      </c>
      <c r="AM39">
        <v>0.2</v>
      </c>
    </row>
    <row r="40" spans="1:41" x14ac:dyDescent="0.25">
      <c r="A40" s="4">
        <v>42727</v>
      </c>
      <c r="B40" s="3">
        <v>2</v>
      </c>
      <c r="C40" s="3">
        <v>5</v>
      </c>
      <c r="D40" s="3">
        <v>39</v>
      </c>
      <c r="E40" s="3">
        <v>2</v>
      </c>
      <c r="F40" s="3" t="s">
        <v>21</v>
      </c>
      <c r="G40" s="3">
        <v>10</v>
      </c>
      <c r="H40" s="3"/>
      <c r="I40" s="3"/>
      <c r="J40" s="3"/>
      <c r="K40" s="3"/>
      <c r="M40" s="4">
        <v>42727</v>
      </c>
      <c r="N40" s="3">
        <v>2</v>
      </c>
      <c r="O40" s="3">
        <v>6</v>
      </c>
      <c r="P40" s="3">
        <v>39</v>
      </c>
      <c r="Q40" s="3">
        <v>1</v>
      </c>
      <c r="R40" t="s">
        <v>16</v>
      </c>
      <c r="S40">
        <v>0.05</v>
      </c>
      <c r="T40" t="s">
        <v>21</v>
      </c>
      <c r="U40">
        <v>14</v>
      </c>
      <c r="W40" s="4">
        <v>42727</v>
      </c>
      <c r="X40" s="3">
        <v>2</v>
      </c>
      <c r="Y40" s="3">
        <v>7</v>
      </c>
      <c r="Z40" s="3">
        <v>40</v>
      </c>
      <c r="AA40" s="3">
        <v>1</v>
      </c>
      <c r="AG40" s="4">
        <v>42727</v>
      </c>
      <c r="AH40" s="3">
        <v>2</v>
      </c>
      <c r="AI40" s="3">
        <v>8</v>
      </c>
      <c r="AJ40" s="3">
        <v>40</v>
      </c>
      <c r="AK40" s="3">
        <v>1</v>
      </c>
      <c r="AL40" t="s">
        <v>16</v>
      </c>
      <c r="AM40">
        <v>0.1</v>
      </c>
    </row>
    <row r="41" spans="1:41" x14ac:dyDescent="0.25">
      <c r="A41" s="4">
        <v>42727</v>
      </c>
      <c r="B41" s="3">
        <v>2</v>
      </c>
      <c r="C41" s="3">
        <v>5</v>
      </c>
      <c r="D41" s="3">
        <v>40</v>
      </c>
      <c r="E41" s="3">
        <v>1</v>
      </c>
      <c r="F41" s="3" t="s">
        <v>16</v>
      </c>
      <c r="G41" s="3">
        <v>0.05</v>
      </c>
      <c r="H41" s="3" t="s">
        <v>21</v>
      </c>
      <c r="I41" s="3">
        <v>15</v>
      </c>
      <c r="J41" s="3"/>
      <c r="K41" s="3"/>
      <c r="M41" s="4">
        <v>42727</v>
      </c>
      <c r="N41" s="3">
        <v>2</v>
      </c>
      <c r="O41" s="3">
        <v>6</v>
      </c>
      <c r="P41" s="3">
        <v>40</v>
      </c>
      <c r="Q41" s="3">
        <v>2</v>
      </c>
      <c r="R41" t="s">
        <v>21</v>
      </c>
      <c r="S41">
        <v>14</v>
      </c>
      <c r="W41" s="4">
        <v>42727</v>
      </c>
      <c r="X41" s="3">
        <v>2</v>
      </c>
      <c r="Y41" s="3">
        <v>7</v>
      </c>
      <c r="Z41" s="3">
        <v>41</v>
      </c>
      <c r="AA41" s="3">
        <v>1</v>
      </c>
      <c r="AB41" t="s">
        <v>16</v>
      </c>
      <c r="AC41">
        <v>0.2</v>
      </c>
      <c r="AG41" s="4">
        <v>42727</v>
      </c>
      <c r="AH41" s="3">
        <v>2</v>
      </c>
      <c r="AI41" s="3">
        <v>8</v>
      </c>
      <c r="AJ41" s="3">
        <v>41</v>
      </c>
      <c r="AK41" s="3">
        <v>1</v>
      </c>
    </row>
    <row r="42" spans="1:41" x14ac:dyDescent="0.25">
      <c r="A42" s="4">
        <v>42727</v>
      </c>
      <c r="B42" s="3">
        <v>2</v>
      </c>
      <c r="C42" s="3">
        <v>5</v>
      </c>
      <c r="D42" s="3">
        <v>41</v>
      </c>
      <c r="E42" s="3">
        <v>1</v>
      </c>
      <c r="F42" s="3" t="s">
        <v>15</v>
      </c>
      <c r="G42" s="3"/>
      <c r="H42" s="3"/>
      <c r="I42" s="3"/>
      <c r="J42" s="3"/>
      <c r="K42" s="3"/>
      <c r="M42" s="4">
        <v>42727</v>
      </c>
      <c r="N42" s="3">
        <v>2</v>
      </c>
      <c r="O42" s="3">
        <v>6</v>
      </c>
      <c r="P42" s="3">
        <v>41</v>
      </c>
      <c r="Q42" s="3">
        <v>1</v>
      </c>
      <c r="R42" s="3" t="s">
        <v>15</v>
      </c>
      <c r="W42" s="4">
        <v>42727</v>
      </c>
      <c r="X42" s="3">
        <v>2</v>
      </c>
      <c r="Y42" s="3">
        <v>7</v>
      </c>
      <c r="Z42" s="3">
        <v>42</v>
      </c>
      <c r="AA42" s="3">
        <v>1</v>
      </c>
      <c r="AB42" t="s">
        <v>16</v>
      </c>
      <c r="AC42">
        <v>0.1</v>
      </c>
      <c r="AG42" s="4">
        <v>42727</v>
      </c>
      <c r="AH42" s="3">
        <v>2</v>
      </c>
      <c r="AI42" s="3">
        <v>8</v>
      </c>
      <c r="AJ42" s="3">
        <v>42</v>
      </c>
      <c r="AK42" s="3">
        <v>1</v>
      </c>
      <c r="AL42" t="s">
        <v>16</v>
      </c>
      <c r="AM42">
        <v>0.2</v>
      </c>
      <c r="AN42" t="s">
        <v>38</v>
      </c>
      <c r="AO42">
        <v>0.1</v>
      </c>
    </row>
    <row r="43" spans="1:41" x14ac:dyDescent="0.25">
      <c r="A43" s="4">
        <v>42727</v>
      </c>
      <c r="B43" s="3">
        <v>2</v>
      </c>
      <c r="C43" s="3">
        <v>5</v>
      </c>
      <c r="D43" s="3">
        <v>42</v>
      </c>
      <c r="E43" s="3">
        <v>1</v>
      </c>
      <c r="F43" s="3" t="s">
        <v>16</v>
      </c>
      <c r="G43" s="3">
        <v>0.05</v>
      </c>
      <c r="H43" s="3" t="s">
        <v>15</v>
      </c>
      <c r="I43" s="3"/>
      <c r="J43" s="3"/>
      <c r="K43" s="3"/>
      <c r="M43" s="4">
        <v>42727</v>
      </c>
      <c r="N43" s="3">
        <v>2</v>
      </c>
      <c r="O43" s="3">
        <v>6</v>
      </c>
      <c r="P43" s="3">
        <v>42</v>
      </c>
      <c r="Q43" s="3">
        <v>2</v>
      </c>
      <c r="R43" s="3" t="s">
        <v>15</v>
      </c>
      <c r="W43" s="4">
        <v>42727</v>
      </c>
      <c r="X43" s="3">
        <v>2</v>
      </c>
      <c r="Y43" s="3">
        <v>7</v>
      </c>
      <c r="Z43" s="3">
        <v>43</v>
      </c>
      <c r="AA43" s="3">
        <v>1</v>
      </c>
      <c r="AG43" s="4">
        <v>42727</v>
      </c>
      <c r="AH43" s="3">
        <v>2</v>
      </c>
      <c r="AI43" s="3">
        <v>8</v>
      </c>
      <c r="AJ43" s="3">
        <v>43</v>
      </c>
      <c r="AK43" s="3">
        <v>1</v>
      </c>
    </row>
    <row r="44" spans="1:41" x14ac:dyDescent="0.25">
      <c r="A44" s="4">
        <v>42727</v>
      </c>
      <c r="B44" s="3">
        <v>2</v>
      </c>
      <c r="C44" s="3">
        <v>5</v>
      </c>
      <c r="D44" s="3">
        <v>43</v>
      </c>
      <c r="E44" s="3">
        <v>2</v>
      </c>
      <c r="F44" s="3" t="s">
        <v>15</v>
      </c>
      <c r="G44" s="3"/>
      <c r="H44" s="3"/>
      <c r="I44" s="3"/>
      <c r="J44" s="3"/>
      <c r="K44" s="3"/>
      <c r="M44" s="4">
        <v>42727</v>
      </c>
      <c r="N44" s="3">
        <v>2</v>
      </c>
      <c r="O44" s="3">
        <v>6</v>
      </c>
      <c r="P44" s="3">
        <v>43</v>
      </c>
      <c r="Q44" s="3">
        <v>2</v>
      </c>
      <c r="R44" s="3" t="s">
        <v>15</v>
      </c>
      <c r="W44" s="4">
        <v>42727</v>
      </c>
      <c r="X44" s="3">
        <v>2</v>
      </c>
      <c r="Y44" s="3">
        <v>7</v>
      </c>
      <c r="Z44" s="3">
        <v>44</v>
      </c>
      <c r="AA44" s="3">
        <v>1</v>
      </c>
      <c r="AB44" t="s">
        <v>16</v>
      </c>
      <c r="AC44">
        <v>0.05</v>
      </c>
      <c r="AG44" s="4">
        <v>42727</v>
      </c>
      <c r="AH44" s="3">
        <v>2</v>
      </c>
      <c r="AI44" s="3">
        <v>8</v>
      </c>
      <c r="AJ44" s="3">
        <v>44</v>
      </c>
      <c r="AK44" s="3">
        <v>1</v>
      </c>
      <c r="AL44" t="s">
        <v>38</v>
      </c>
      <c r="AM44">
        <v>0.05</v>
      </c>
    </row>
    <row r="45" spans="1:41" x14ac:dyDescent="0.25">
      <c r="A45" s="4">
        <v>42727</v>
      </c>
      <c r="B45" s="3">
        <v>2</v>
      </c>
      <c r="C45" s="3">
        <v>5</v>
      </c>
      <c r="D45" s="3">
        <v>44</v>
      </c>
      <c r="E45" s="3">
        <v>5</v>
      </c>
      <c r="F45" s="3" t="s">
        <v>15</v>
      </c>
      <c r="G45" s="3"/>
      <c r="H45" s="3"/>
      <c r="I45" s="3"/>
      <c r="J45" s="3"/>
      <c r="K45" s="3"/>
      <c r="M45" s="4">
        <v>42727</v>
      </c>
      <c r="N45" s="3">
        <v>2</v>
      </c>
      <c r="O45" s="3">
        <v>6</v>
      </c>
      <c r="P45" s="3">
        <v>44</v>
      </c>
      <c r="Q45" s="3">
        <v>4</v>
      </c>
      <c r="R45" s="3" t="s">
        <v>15</v>
      </c>
      <c r="W45" s="4">
        <v>42727</v>
      </c>
      <c r="X45" s="3">
        <v>2</v>
      </c>
      <c r="Y45" s="3">
        <v>7</v>
      </c>
      <c r="Z45" s="3">
        <v>45</v>
      </c>
      <c r="AA45" s="3">
        <v>1</v>
      </c>
      <c r="AB45" t="s">
        <v>16</v>
      </c>
      <c r="AC45">
        <v>0.1</v>
      </c>
      <c r="AG45" s="4">
        <v>42727</v>
      </c>
      <c r="AH45" s="3">
        <v>2</v>
      </c>
      <c r="AI45" s="3">
        <v>8</v>
      </c>
      <c r="AJ45" s="3">
        <v>45</v>
      </c>
      <c r="AK45" s="3">
        <v>1</v>
      </c>
      <c r="AL45" t="s">
        <v>16</v>
      </c>
      <c r="AM45">
        <v>0.1</v>
      </c>
    </row>
    <row r="46" spans="1:41" x14ac:dyDescent="0.25">
      <c r="A46" s="4">
        <v>42727</v>
      </c>
      <c r="B46" s="3">
        <v>2</v>
      </c>
      <c r="C46" s="3">
        <v>5</v>
      </c>
      <c r="D46" s="3">
        <v>45</v>
      </c>
      <c r="E46" s="3">
        <v>5</v>
      </c>
      <c r="F46" s="3" t="s">
        <v>15</v>
      </c>
      <c r="G46" s="3"/>
      <c r="H46" s="3"/>
      <c r="I46" s="3"/>
      <c r="J46" s="3"/>
      <c r="K46" s="3"/>
      <c r="M46" s="4">
        <v>42727</v>
      </c>
      <c r="N46" s="3">
        <v>2</v>
      </c>
      <c r="O46" s="3">
        <v>6</v>
      </c>
      <c r="P46" s="3">
        <v>45</v>
      </c>
      <c r="Q46" s="3">
        <v>4</v>
      </c>
      <c r="R46" t="s">
        <v>16</v>
      </c>
      <c r="S46">
        <v>0.05</v>
      </c>
      <c r="T46" s="3" t="s">
        <v>15</v>
      </c>
      <c r="W46" s="4">
        <v>42727</v>
      </c>
      <c r="X46" s="3">
        <v>2</v>
      </c>
      <c r="Y46" s="3">
        <v>7</v>
      </c>
      <c r="Z46" s="3">
        <v>46</v>
      </c>
      <c r="AA46" s="3">
        <v>1</v>
      </c>
      <c r="AB46" t="s">
        <v>16</v>
      </c>
      <c r="AC46">
        <v>0.2</v>
      </c>
      <c r="AG46" s="4">
        <v>42727</v>
      </c>
      <c r="AH46" s="3">
        <v>2</v>
      </c>
      <c r="AI46" s="3">
        <v>8</v>
      </c>
      <c r="AJ46" s="3">
        <v>46</v>
      </c>
      <c r="AK46" s="3">
        <v>1</v>
      </c>
      <c r="AL46" t="s">
        <v>16</v>
      </c>
      <c r="AM46">
        <v>0.1</v>
      </c>
    </row>
    <row r="47" spans="1:41" x14ac:dyDescent="0.25">
      <c r="A47" s="4">
        <v>42727</v>
      </c>
      <c r="B47" s="3">
        <v>2</v>
      </c>
      <c r="C47" s="3">
        <v>5</v>
      </c>
      <c r="D47" s="3">
        <v>46</v>
      </c>
      <c r="E47" s="3">
        <v>2</v>
      </c>
      <c r="F47" s="3" t="s">
        <v>15</v>
      </c>
      <c r="G47" s="3"/>
      <c r="H47" s="3"/>
      <c r="I47" s="3"/>
      <c r="J47" s="3"/>
      <c r="K47" s="3"/>
      <c r="M47" s="4">
        <v>42727</v>
      </c>
      <c r="N47" s="3">
        <v>2</v>
      </c>
      <c r="O47" s="3">
        <v>6</v>
      </c>
      <c r="P47" s="3">
        <v>46</v>
      </c>
      <c r="Q47" s="3">
        <v>1</v>
      </c>
      <c r="R47" s="3" t="s">
        <v>15</v>
      </c>
      <c r="W47" s="4">
        <v>42727</v>
      </c>
      <c r="X47" s="3">
        <v>2</v>
      </c>
      <c r="Y47" s="3">
        <v>7</v>
      </c>
      <c r="Z47" s="3">
        <v>47</v>
      </c>
      <c r="AA47" s="3">
        <v>1</v>
      </c>
      <c r="AG47" s="4">
        <v>42727</v>
      </c>
      <c r="AH47" s="3">
        <v>2</v>
      </c>
      <c r="AI47" s="3">
        <v>8</v>
      </c>
      <c r="AJ47" s="3">
        <v>47</v>
      </c>
      <c r="AK47" s="3">
        <v>1</v>
      </c>
      <c r="AL47" t="s">
        <v>16</v>
      </c>
      <c r="AM47">
        <v>0.05</v>
      </c>
    </row>
    <row r="48" spans="1:41" x14ac:dyDescent="0.25">
      <c r="A48" s="4">
        <v>42727</v>
      </c>
      <c r="B48" s="3">
        <v>2</v>
      </c>
      <c r="C48" s="3">
        <v>5</v>
      </c>
      <c r="D48" s="3">
        <v>47</v>
      </c>
      <c r="E48" s="3">
        <v>1</v>
      </c>
      <c r="F48" s="3" t="s">
        <v>15</v>
      </c>
      <c r="G48" s="3"/>
      <c r="H48" s="3"/>
      <c r="I48" s="3"/>
      <c r="J48" s="3"/>
      <c r="K48" s="3"/>
      <c r="M48" s="4">
        <v>42727</v>
      </c>
      <c r="N48" s="3">
        <v>2</v>
      </c>
      <c r="O48" s="3">
        <v>6</v>
      </c>
      <c r="P48" s="3">
        <v>47</v>
      </c>
      <c r="Q48" s="3">
        <v>2</v>
      </c>
      <c r="R48" s="3" t="s">
        <v>15</v>
      </c>
      <c r="W48" s="4">
        <v>42727</v>
      </c>
      <c r="X48" s="3">
        <v>2</v>
      </c>
      <c r="Y48" s="3">
        <v>7</v>
      </c>
      <c r="Z48" s="3">
        <v>48</v>
      </c>
      <c r="AA48" s="3">
        <v>1</v>
      </c>
      <c r="AB48" t="s">
        <v>16</v>
      </c>
      <c r="AC48">
        <v>0.1</v>
      </c>
      <c r="AG48" s="4">
        <v>42727</v>
      </c>
      <c r="AH48" s="3">
        <v>2</v>
      </c>
      <c r="AI48" s="3">
        <v>8</v>
      </c>
      <c r="AJ48" s="3">
        <v>48</v>
      </c>
      <c r="AK48" s="3">
        <v>1</v>
      </c>
    </row>
    <row r="49" spans="1:39" x14ac:dyDescent="0.25">
      <c r="A49" s="4">
        <v>42727</v>
      </c>
      <c r="B49" s="3">
        <v>2</v>
      </c>
      <c r="C49" s="3">
        <v>5</v>
      </c>
      <c r="D49" s="3">
        <v>48</v>
      </c>
      <c r="E49" s="3">
        <v>1</v>
      </c>
      <c r="F49" s="3" t="s">
        <v>15</v>
      </c>
      <c r="G49" s="3"/>
      <c r="H49" s="3"/>
      <c r="I49" s="3"/>
      <c r="J49" s="3"/>
      <c r="K49" s="3"/>
      <c r="M49" s="4">
        <v>42727</v>
      </c>
      <c r="N49" s="3">
        <v>2</v>
      </c>
      <c r="O49" s="3">
        <v>6</v>
      </c>
      <c r="P49" s="3">
        <v>48</v>
      </c>
      <c r="Q49" s="3">
        <v>1</v>
      </c>
      <c r="R49" t="s">
        <v>36</v>
      </c>
      <c r="S49">
        <v>0.01</v>
      </c>
      <c r="T49" s="3" t="s">
        <v>15</v>
      </c>
      <c r="W49" s="4">
        <v>42727</v>
      </c>
      <c r="X49" s="3">
        <v>2</v>
      </c>
      <c r="Y49" s="3">
        <v>7</v>
      </c>
      <c r="Z49" s="3">
        <v>49</v>
      </c>
      <c r="AA49" s="3">
        <v>1</v>
      </c>
      <c r="AG49" s="4">
        <v>42727</v>
      </c>
      <c r="AH49" s="3">
        <v>2</v>
      </c>
      <c r="AI49" s="3">
        <v>8</v>
      </c>
      <c r="AJ49" s="3">
        <v>49</v>
      </c>
      <c r="AK49" s="3">
        <v>1</v>
      </c>
    </row>
    <row r="50" spans="1:39" x14ac:dyDescent="0.25">
      <c r="A50" s="4">
        <v>42727</v>
      </c>
      <c r="B50" s="3">
        <v>2</v>
      </c>
      <c r="C50" s="3">
        <v>5</v>
      </c>
      <c r="D50" s="3">
        <v>49</v>
      </c>
      <c r="E50" s="3">
        <v>1</v>
      </c>
      <c r="F50" s="3" t="s">
        <v>15</v>
      </c>
      <c r="G50" s="3"/>
      <c r="H50" s="3"/>
      <c r="I50" s="3"/>
      <c r="J50" s="3"/>
      <c r="K50" s="3"/>
      <c r="M50" s="4">
        <v>42727</v>
      </c>
      <c r="N50" s="3">
        <v>2</v>
      </c>
      <c r="O50" s="3">
        <v>6</v>
      </c>
      <c r="P50" s="3">
        <v>49</v>
      </c>
      <c r="Q50" s="3">
        <v>1</v>
      </c>
      <c r="R50" t="s">
        <v>16</v>
      </c>
      <c r="S50">
        <v>0.1</v>
      </c>
      <c r="T50" s="3" t="s">
        <v>15</v>
      </c>
      <c r="W50" s="4">
        <v>42727</v>
      </c>
      <c r="X50" s="3">
        <v>2</v>
      </c>
      <c r="Y50" s="3">
        <v>7</v>
      </c>
      <c r="Z50" s="3">
        <v>50</v>
      </c>
      <c r="AA50" s="3">
        <v>1</v>
      </c>
      <c r="AG50" s="4">
        <v>42727</v>
      </c>
      <c r="AH50" s="3">
        <v>2</v>
      </c>
      <c r="AI50" s="3">
        <v>8</v>
      </c>
      <c r="AJ50" s="3">
        <v>50</v>
      </c>
      <c r="AK50" s="3">
        <v>1</v>
      </c>
      <c r="AL50" t="s">
        <v>39</v>
      </c>
      <c r="AM50">
        <v>0.1</v>
      </c>
    </row>
    <row r="51" spans="1:39" x14ac:dyDescent="0.25">
      <c r="A51" s="4">
        <v>42727</v>
      </c>
      <c r="B51" s="3">
        <v>2</v>
      </c>
      <c r="C51" s="3">
        <v>5</v>
      </c>
      <c r="D51" s="3">
        <v>50</v>
      </c>
      <c r="E51" s="3">
        <v>2</v>
      </c>
      <c r="F51" s="3" t="s">
        <v>15</v>
      </c>
      <c r="M51" s="4">
        <v>42727</v>
      </c>
      <c r="N51" s="3">
        <v>2</v>
      </c>
      <c r="O51" s="3">
        <v>6</v>
      </c>
      <c r="P51" s="3">
        <v>50</v>
      </c>
      <c r="Q51" s="3">
        <v>1</v>
      </c>
      <c r="R51" t="s">
        <v>37</v>
      </c>
      <c r="S51">
        <v>0.01</v>
      </c>
      <c r="T51" t="s">
        <v>16</v>
      </c>
      <c r="U51">
        <v>0.05</v>
      </c>
      <c r="V51" s="3" t="s">
        <v>15</v>
      </c>
    </row>
    <row r="52" spans="1:39" x14ac:dyDescent="0.25">
      <c r="F52" s="1"/>
      <c r="G52" s="1"/>
      <c r="H52" s="1"/>
      <c r="I52" s="1"/>
      <c r="J52" s="1"/>
      <c r="K52" s="1"/>
    </row>
    <row r="54" spans="1:39" x14ac:dyDescent="0.25">
      <c r="A54" s="11" t="s">
        <v>59</v>
      </c>
      <c r="B54" s="11"/>
      <c r="AM54">
        <v>0.05</v>
      </c>
    </row>
    <row r="55" spans="1:39" x14ac:dyDescent="0.25">
      <c r="A55" t="s">
        <v>10</v>
      </c>
      <c r="B55">
        <v>1</v>
      </c>
      <c r="AC55">
        <v>0.01</v>
      </c>
      <c r="AM55">
        <v>0.05</v>
      </c>
    </row>
    <row r="56" spans="1:39" x14ac:dyDescent="0.25">
      <c r="A56" t="s">
        <v>11</v>
      </c>
      <c r="B56">
        <v>2</v>
      </c>
      <c r="Z56" t="s">
        <v>76</v>
      </c>
      <c r="AA56">
        <v>28</v>
      </c>
      <c r="AC56">
        <v>0.05</v>
      </c>
      <c r="AJ56" t="s">
        <v>76</v>
      </c>
      <c r="AK56">
        <v>31</v>
      </c>
      <c r="AM56">
        <v>0.05</v>
      </c>
    </row>
    <row r="57" spans="1:39" x14ac:dyDescent="0.25">
      <c r="A57" t="s">
        <v>13</v>
      </c>
      <c r="B57">
        <v>3</v>
      </c>
      <c r="S57">
        <v>0.01</v>
      </c>
      <c r="Z57" t="s">
        <v>77</v>
      </c>
      <c r="AA57">
        <v>0</v>
      </c>
      <c r="AC57">
        <v>0.05</v>
      </c>
      <c r="AJ57" t="s">
        <v>77</v>
      </c>
      <c r="AK57">
        <v>0</v>
      </c>
      <c r="AM57">
        <v>0.05</v>
      </c>
    </row>
    <row r="58" spans="1:39" x14ac:dyDescent="0.25">
      <c r="A58" t="s">
        <v>30</v>
      </c>
      <c r="B58">
        <v>4</v>
      </c>
      <c r="N58" t="s">
        <v>76</v>
      </c>
      <c r="O58">
        <v>17</v>
      </c>
      <c r="S58">
        <v>0.01</v>
      </c>
      <c r="Z58" t="s">
        <v>78</v>
      </c>
      <c r="AA58">
        <v>0</v>
      </c>
      <c r="AC58">
        <v>0.05</v>
      </c>
      <c r="AJ58" t="s">
        <v>78</v>
      </c>
      <c r="AK58">
        <v>0</v>
      </c>
      <c r="AM58">
        <v>0.05</v>
      </c>
    </row>
    <row r="59" spans="1:39" x14ac:dyDescent="0.25">
      <c r="A59" t="s">
        <v>31</v>
      </c>
      <c r="B59">
        <v>5</v>
      </c>
      <c r="N59" t="s">
        <v>77</v>
      </c>
      <c r="O59">
        <v>15</v>
      </c>
      <c r="S59">
        <v>0.05</v>
      </c>
      <c r="Z59" t="s">
        <v>79</v>
      </c>
      <c r="AA59">
        <v>0</v>
      </c>
      <c r="AC59">
        <v>0.05</v>
      </c>
      <c r="AJ59" t="s">
        <v>79</v>
      </c>
      <c r="AK59">
        <v>0</v>
      </c>
      <c r="AM59">
        <v>0.05</v>
      </c>
    </row>
    <row r="60" spans="1:39" x14ac:dyDescent="0.25">
      <c r="B60" t="s">
        <v>76</v>
      </c>
      <c r="C60">
        <v>17</v>
      </c>
      <c r="D60">
        <f>C60/50</f>
        <v>0.34</v>
      </c>
      <c r="N60" t="s">
        <v>78</v>
      </c>
      <c r="O60">
        <v>3</v>
      </c>
      <c r="S60">
        <v>0.05</v>
      </c>
      <c r="Z60" t="s">
        <v>80</v>
      </c>
      <c r="AA60">
        <v>0</v>
      </c>
      <c r="AC60">
        <v>0.05</v>
      </c>
      <c r="AJ60" t="s">
        <v>80</v>
      </c>
      <c r="AK60">
        <v>0</v>
      </c>
      <c r="AM60">
        <v>0.05</v>
      </c>
    </row>
    <row r="61" spans="1:39" x14ac:dyDescent="0.25">
      <c r="B61" t="s">
        <v>77</v>
      </c>
      <c r="D61">
        <f t="shared" ref="D61:D65" si="0">C61/50</f>
        <v>0</v>
      </c>
      <c r="G61" s="3"/>
      <c r="N61" t="s">
        <v>79</v>
      </c>
      <c r="O61">
        <v>14</v>
      </c>
      <c r="S61">
        <v>0.05</v>
      </c>
      <c r="Z61" t="s">
        <v>81</v>
      </c>
      <c r="AA61">
        <v>50</v>
      </c>
      <c r="AC61">
        <v>0.05</v>
      </c>
      <c r="AJ61" t="s">
        <v>81</v>
      </c>
      <c r="AK61">
        <v>50</v>
      </c>
      <c r="AM61">
        <v>0.05</v>
      </c>
    </row>
    <row r="62" spans="1:39" x14ac:dyDescent="0.25">
      <c r="B62" t="s">
        <v>78</v>
      </c>
      <c r="C62">
        <v>2</v>
      </c>
      <c r="D62">
        <f t="shared" si="0"/>
        <v>0.04</v>
      </c>
      <c r="G62" s="3"/>
      <c r="N62" t="s">
        <v>80</v>
      </c>
      <c r="O62">
        <v>0</v>
      </c>
      <c r="S62">
        <v>0.05</v>
      </c>
      <c r="AC62">
        <v>0.1</v>
      </c>
      <c r="AM62">
        <v>0.05</v>
      </c>
    </row>
    <row r="63" spans="1:39" x14ac:dyDescent="0.25">
      <c r="B63" t="s">
        <v>79</v>
      </c>
      <c r="C63">
        <v>20</v>
      </c>
      <c r="D63">
        <f t="shared" si="0"/>
        <v>0.4</v>
      </c>
      <c r="G63" s="3"/>
      <c r="N63" t="s">
        <v>81</v>
      </c>
      <c r="O63">
        <v>28</v>
      </c>
      <c r="S63">
        <v>0.05</v>
      </c>
      <c r="AC63">
        <v>0.1</v>
      </c>
      <c r="AM63">
        <v>0.05</v>
      </c>
    </row>
    <row r="64" spans="1:39" x14ac:dyDescent="0.25">
      <c r="B64" t="s">
        <v>80</v>
      </c>
      <c r="C64">
        <v>7</v>
      </c>
      <c r="D64">
        <f t="shared" si="0"/>
        <v>0.14000000000000001</v>
      </c>
      <c r="G64" s="3"/>
      <c r="S64">
        <v>0.05</v>
      </c>
      <c r="AC64">
        <v>0.1</v>
      </c>
      <c r="AM64">
        <v>0.05</v>
      </c>
    </row>
    <row r="65" spans="2:39" x14ac:dyDescent="0.25">
      <c r="B65" t="s">
        <v>81</v>
      </c>
      <c r="C65">
        <v>25</v>
      </c>
      <c r="D65">
        <f t="shared" si="0"/>
        <v>0.5</v>
      </c>
      <c r="G65" s="3"/>
      <c r="S65">
        <v>0.1</v>
      </c>
      <c r="AC65">
        <v>0.1</v>
      </c>
      <c r="AM65">
        <v>0.05</v>
      </c>
    </row>
    <row r="66" spans="2:39" x14ac:dyDescent="0.25">
      <c r="G66" s="3"/>
      <c r="S66">
        <v>0.1</v>
      </c>
      <c r="AC66">
        <v>0.1</v>
      </c>
      <c r="AM66">
        <v>0.1</v>
      </c>
    </row>
    <row r="67" spans="2:39" x14ac:dyDescent="0.25">
      <c r="G67" s="3"/>
      <c r="S67">
        <v>0.1</v>
      </c>
      <c r="AC67">
        <v>0.1</v>
      </c>
      <c r="AM67">
        <v>0.1</v>
      </c>
    </row>
    <row r="68" spans="2:39" x14ac:dyDescent="0.25">
      <c r="G68" s="3"/>
      <c r="S68">
        <v>0.1</v>
      </c>
      <c r="AC68">
        <v>0.1</v>
      </c>
      <c r="AM68">
        <v>0.1</v>
      </c>
    </row>
    <row r="69" spans="2:39" x14ac:dyDescent="0.25">
      <c r="G69" s="3"/>
      <c r="S69">
        <v>0.1</v>
      </c>
      <c r="AC69">
        <v>0.1</v>
      </c>
      <c r="AM69">
        <v>0.1</v>
      </c>
    </row>
    <row r="70" spans="2:39" x14ac:dyDescent="0.25">
      <c r="G70" s="3"/>
      <c r="S70">
        <v>0.1</v>
      </c>
      <c r="AC70">
        <v>0.1</v>
      </c>
      <c r="AM70">
        <v>0.1</v>
      </c>
    </row>
    <row r="71" spans="2:39" x14ac:dyDescent="0.25">
      <c r="G71" s="3"/>
      <c r="J71">
        <v>5</v>
      </c>
      <c r="K71">
        <v>6</v>
      </c>
      <c r="L71">
        <v>7</v>
      </c>
      <c r="M71">
        <v>8</v>
      </c>
      <c r="S71">
        <v>0.2</v>
      </c>
      <c r="AC71">
        <v>0.1</v>
      </c>
      <c r="AM71">
        <v>0.1</v>
      </c>
    </row>
    <row r="72" spans="2:39" x14ac:dyDescent="0.25">
      <c r="G72" s="3"/>
      <c r="I72" t="s">
        <v>76</v>
      </c>
      <c r="J72">
        <v>17</v>
      </c>
      <c r="K72">
        <v>17</v>
      </c>
      <c r="L72">
        <v>28</v>
      </c>
      <c r="M72">
        <v>31</v>
      </c>
      <c r="S72">
        <v>0.2</v>
      </c>
      <c r="AC72">
        <v>0.2</v>
      </c>
      <c r="AM72">
        <v>0.1</v>
      </c>
    </row>
    <row r="73" spans="2:39" x14ac:dyDescent="0.25">
      <c r="G73" s="3"/>
      <c r="I73" t="s">
        <v>77</v>
      </c>
      <c r="J73">
        <v>0</v>
      </c>
      <c r="K73">
        <v>15</v>
      </c>
      <c r="L73">
        <v>0</v>
      </c>
      <c r="M73">
        <v>0</v>
      </c>
      <c r="S73">
        <v>0.2</v>
      </c>
      <c r="AC73">
        <v>0.2</v>
      </c>
      <c r="AM73">
        <v>0.1</v>
      </c>
    </row>
    <row r="74" spans="2:39" x14ac:dyDescent="0.25">
      <c r="G74" s="3"/>
      <c r="I74" t="s">
        <v>78</v>
      </c>
      <c r="J74">
        <v>2</v>
      </c>
      <c r="K74">
        <v>3</v>
      </c>
      <c r="L74">
        <v>0</v>
      </c>
      <c r="M74">
        <v>0</v>
      </c>
      <c r="S74">
        <v>2</v>
      </c>
      <c r="AC74">
        <v>0.2</v>
      </c>
      <c r="AM74">
        <v>0.1</v>
      </c>
    </row>
    <row r="75" spans="2:39" x14ac:dyDescent="0.25">
      <c r="G75" s="3"/>
      <c r="I75" t="s">
        <v>79</v>
      </c>
      <c r="J75">
        <v>20</v>
      </c>
      <c r="K75">
        <v>14</v>
      </c>
      <c r="L75">
        <v>0</v>
      </c>
      <c r="M75">
        <v>0</v>
      </c>
      <c r="S75">
        <v>2</v>
      </c>
      <c r="AC75">
        <v>0.2</v>
      </c>
      <c r="AM75">
        <v>0.1</v>
      </c>
    </row>
    <row r="76" spans="2:39" x14ac:dyDescent="0.25">
      <c r="G76" s="3"/>
      <c r="I76" t="s">
        <v>80</v>
      </c>
      <c r="J76">
        <v>7</v>
      </c>
      <c r="K76">
        <v>0</v>
      </c>
      <c r="L76">
        <v>0</v>
      </c>
      <c r="M76">
        <v>0</v>
      </c>
      <c r="S76">
        <v>2</v>
      </c>
      <c r="AC76">
        <v>0.2</v>
      </c>
      <c r="AM76">
        <v>0.1</v>
      </c>
    </row>
    <row r="77" spans="2:39" x14ac:dyDescent="0.25">
      <c r="G77" s="3"/>
      <c r="I77" t="s">
        <v>81</v>
      </c>
      <c r="J77">
        <v>25</v>
      </c>
      <c r="K77">
        <v>28</v>
      </c>
      <c r="L77">
        <v>50</v>
      </c>
      <c r="M77">
        <v>50</v>
      </c>
      <c r="S77">
        <v>2</v>
      </c>
      <c r="AC77">
        <v>0.2</v>
      </c>
      <c r="AM77">
        <v>0.1</v>
      </c>
    </row>
    <row r="78" spans="2:39" x14ac:dyDescent="0.25">
      <c r="G78" s="3"/>
      <c r="S78">
        <v>2</v>
      </c>
      <c r="AC78">
        <v>0.2</v>
      </c>
      <c r="AM78">
        <v>0.1</v>
      </c>
    </row>
    <row r="79" spans="2:39" x14ac:dyDescent="0.25">
      <c r="G79" s="3"/>
      <c r="S79">
        <v>2</v>
      </c>
      <c r="AC79">
        <v>0.2</v>
      </c>
      <c r="AM79">
        <v>0.2</v>
      </c>
    </row>
    <row r="80" spans="2:39" x14ac:dyDescent="0.25">
      <c r="G80" s="3"/>
      <c r="S80">
        <v>3</v>
      </c>
      <c r="AC80">
        <v>0.2</v>
      </c>
      <c r="AM80">
        <v>0.2</v>
      </c>
    </row>
    <row r="81" spans="7:39" x14ac:dyDescent="0.25">
      <c r="G81" s="3"/>
      <c r="S81">
        <v>3</v>
      </c>
      <c r="AC81">
        <v>0.2</v>
      </c>
      <c r="AM81">
        <v>0.2</v>
      </c>
    </row>
    <row r="82" spans="7:39" x14ac:dyDescent="0.25">
      <c r="G82" s="3"/>
      <c r="S82">
        <v>4</v>
      </c>
      <c r="AC82">
        <v>0.3</v>
      </c>
      <c r="AM82">
        <v>0.2</v>
      </c>
    </row>
    <row r="83" spans="7:39" x14ac:dyDescent="0.25">
      <c r="G83" s="3"/>
      <c r="S83">
        <v>8</v>
      </c>
      <c r="AM83">
        <v>0.2</v>
      </c>
    </row>
    <row r="84" spans="7:39" x14ac:dyDescent="0.25">
      <c r="G84" s="3"/>
      <c r="S84">
        <v>8</v>
      </c>
      <c r="AM84">
        <v>0.2</v>
      </c>
    </row>
    <row r="85" spans="7:39" x14ac:dyDescent="0.25">
      <c r="G85" s="3"/>
      <c r="S85">
        <v>8</v>
      </c>
    </row>
    <row r="86" spans="7:39" x14ac:dyDescent="0.25">
      <c r="G86" s="3"/>
      <c r="S86">
        <v>8</v>
      </c>
    </row>
    <row r="87" spans="7:39" x14ac:dyDescent="0.25">
      <c r="G87" s="3"/>
      <c r="S87">
        <v>8</v>
      </c>
    </row>
    <row r="88" spans="7:39" x14ac:dyDescent="0.25">
      <c r="G88" s="3"/>
      <c r="S88">
        <v>8</v>
      </c>
    </row>
    <row r="89" spans="7:39" x14ac:dyDescent="0.25">
      <c r="G89" s="3"/>
      <c r="S89">
        <v>10</v>
      </c>
    </row>
    <row r="90" spans="7:39" x14ac:dyDescent="0.25">
      <c r="G90" s="3"/>
      <c r="S90">
        <v>10</v>
      </c>
    </row>
    <row r="91" spans="7:39" x14ac:dyDescent="0.25">
      <c r="G91" s="3"/>
      <c r="S91">
        <v>10</v>
      </c>
    </row>
    <row r="92" spans="7:39" x14ac:dyDescent="0.25">
      <c r="G92" s="3"/>
      <c r="S92">
        <v>10</v>
      </c>
    </row>
    <row r="93" spans="7:39" x14ac:dyDescent="0.25">
      <c r="G93" s="3"/>
      <c r="S93">
        <v>10</v>
      </c>
    </row>
    <row r="94" spans="7:39" x14ac:dyDescent="0.25">
      <c r="G94" s="3"/>
      <c r="S94">
        <v>14</v>
      </c>
    </row>
    <row r="95" spans="7:39" x14ac:dyDescent="0.25">
      <c r="G95" s="3"/>
      <c r="S95">
        <v>14</v>
      </c>
    </row>
    <row r="96" spans="7:39" x14ac:dyDescent="0.25">
      <c r="G96" s="3"/>
      <c r="S96">
        <v>14</v>
      </c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  <row r="102" spans="7:7" x14ac:dyDescent="0.25">
      <c r="G102" s="3"/>
    </row>
    <row r="103" spans="7:7" x14ac:dyDescent="0.25">
      <c r="G103" s="3"/>
    </row>
    <row r="104" spans="7:7" x14ac:dyDescent="0.25">
      <c r="G104" s="3"/>
    </row>
    <row r="105" spans="7:7" x14ac:dyDescent="0.25">
      <c r="G105" s="3"/>
    </row>
    <row r="106" spans="7:7" x14ac:dyDescent="0.25">
      <c r="G106" s="3"/>
    </row>
    <row r="107" spans="7:7" x14ac:dyDescent="0.25">
      <c r="G107" s="3"/>
    </row>
    <row r="108" spans="7:7" x14ac:dyDescent="0.25">
      <c r="G108" s="3"/>
    </row>
    <row r="109" spans="7:7" x14ac:dyDescent="0.25">
      <c r="G109" s="3"/>
    </row>
    <row r="110" spans="7:7" x14ac:dyDescent="0.25">
      <c r="G110" s="3"/>
    </row>
    <row r="111" spans="7:7" x14ac:dyDescent="0.25">
      <c r="G111" s="3"/>
    </row>
    <row r="112" spans="7:7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x14ac:dyDescent="0.25">
      <c r="G146" s="3"/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/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</sheetData>
  <sortState ref="AM54:AM131">
    <sortCondition ref="AM131"/>
  </sortState>
  <mergeCells count="1">
    <mergeCell ref="A54:B5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A 7 A F 8 0 A 2 - A 1 6 2 - 4 F 2 5 - 9 4 B 9 - B 1 C D 6 1 D 8 E A E 1 } "   T o u r I d = " f c a 6 5 b e a - 2 3 d 6 - 4 6 2 a - a 2 a 7 - 0 e 6 e 2 1 9 0 f 3 0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x / S U R B V H h e 5 b 3 3 l + T W d e + 7 A V T u r q o O 0 2 G 6 p y e R H M 4 w i E m k b N m S n i x f y t e W J V u 2 Z C 2 / d d 9 d 7 9 9 6 P 7 y 1 7 r v B C p Z E S b R y p i V R o h h F c n L q n C v n A v D 2 9 w C n C 4 U C U E B V 9 1 B e 9 7 P W T A P V 1 R W A s + P Z Z x + l X N o z i e l 0 2 m Q q C U r E c B Y N / G 0 8 n r D P i I o 3 2 j R 1 q X c + j N v 7 v 7 G P e p y b e Y 5 i a v j X k L T b b U o k + v + u 1 V U o G R N f 8 w i z 2 8 D / p M Q y 1 g M u 9 I 3 v k L b 8 t / a Z P 5 1 O h 7 9 7 3 D 6 L h m n w + 6 u K f d a j r R M l N K J q S 6 H J Z P / n B p 0 7 / 5 3 i F / + L f T Y c w y B 6 9 V 6 C d P 7 5 3 N k 2 r R Z i 1 O H 3 e H K p a z / j 5 N B 1 n T S N v 4 x N i 9 8 y O c I Y G 4 X S v R Z N L M T o V 2 s p M Q Y S P A Y + 8 U i H l M F L H h p 9 7 3 e k z b 1 g n w 2 i 2 j + p o S d H E i Y g h a n V a o m f E K b 6 j n U 8 K q M I E z A x e l z E t c F B q S i q r z A B Z e p p + y g Y 5 2 C J Q v m W 5 i l M k k Z H I X P w Y w u 0 d M o + C o f K d / m j F 9 v 0 s Y f b l O H L u p g 1 a J 7 / / e R 6 k g 5 q Y 4 y u I R h 8 L 9 z X 5 0 E J E 8 i f T 1 I s r d G z E x X 6 1 O U 2 t V m o f n Q 1 Q f f 2 j 4 Z 9 Z C B M Z V Z 0 o N g Y v H b i l a F F c i m f u x e B Z D J p H x G l Z w c H 9 o M g F n f c M V O n z v o P y d z 6 C X X X f 0 D d 1 Z f J W P s K P 8 7 f V e t 9 V k 8 6 V f v A H 1 h D F a M 1 I q Z u U u 5 h N h E e 4 C 7 A O q X j J m V 9 7 o m m j m Y R J V M Z g x Z Y o G C x Z i f G v + 9 + S A X 7 Q W O 2 N L 5 m R C 8 + 1 q Z P X G r T f m 3 w n v 3 m T o w q z W D l Y h z + V l i 6 H H s N 9 w 9 V m k o P X r s j l + + 4 M T o G q X G V 9 O I f W G K 7 p M 0 + Y / + m n 9 3 K T a q 0 9 s X x Q 6 f + V P w 8 D o z q K q k T Z 1 i b x F h Z j C D c E L o A 3 w D a d x R h A q X b L c o / 5 C 3 Q j T Y L U y j j j O 8 0 2 v t L f n Q 1 S f / p y h / H o D 9 p S n e a N H k + R T + 5 l q C l K Y O e s N 3 d n b J K C z m D f n E j T n / + c I d e v x + j F y 5 4 u 8 J G f Y P U z L J 9 5 o 3 a b D b t w + O l c c A j g 9 G m n r S E y e i Q v v o 1 8 Z i T Z r d i H 0 l M q m 5 8 i 7 p r / 2 K f j 4 a Z W W G B U E c T J s D C 1 L n 1 / 9 o n g 4 w q T E B N e F s n k A p p f M x W w T 6 K D o d u A g j T 1 e 2 T 9 c H q t e G W / k G Q v 5 i i w x s N e u F s n T a L K r 2 5 F q M f v p + g 6 z v W z 4 6 h C C s G Y W q y u y 2 p t R 1 K N X W a j M p d M t i j g 0 J 1 g m u K u F T Z P 9 w z 4 W I c N 0 a X A 2 5 + X W V I B O h M S K w 0 1 m k t f c Y + I 7 q Y v U x K c t o + C 4 + x + R K p S 3 9 n n 4 2 O 2 S m T E s / Z Z z 3 q 9 T p l M v 7 x 1 z j I h E Q o D F Z a I 8 S a P 7 u R E G 5 L r Q O v w K D l K X 8 B P w 7 g + j n D g Q + K w 6 t N m r l i x Z 8 G e y A Y m e V q m 5 L s X q d S V u J C J q / q L E g 4 h p C B Z q N B q X S a x 9 a 3 e W x 9 1 n r Q A z W q M F W a 4 T S z G l M 8 h c n s V K j L M Y 3 p i r j P l q 9 T Y u U L f W 7 f / d p t M n a + b 5 + F p 5 N 5 z D 4 a D w i T 2 S 7 b Z x b 4 3 O M K U 2 2 n b h 8 N E u V + G M V 3 7 a P w d F k T 4 9 9 z 5 z r 0 c X Z x x s l 4 h Q X C V K / V 7 L M P D k 3 t J X N U / u I Y n / l s U g h T s 9 n g a 8 9 x J V s f k E n 0 h K n D s T K E C T g N U 6 M x e B 9 P L I a q 7 7 Y o M z + o l f A h 0 u n e g N R L 1 0 j L P c K f p H 8 k w X I l t A y 7 Q F m a 0 d u k 5 R / l R 4 f f f Y N d x f r 8 P / P f m R Q b 3 S v r 4 b I C 4 8 R O T q p b 7 N O f H s z W D Q n d j j B 2 f k b q w i f t s + j A 1 b u y e P J p 8 z 8 m 9 J Z B W j L a v Y M C D f K y u t 0 u x W I 9 t / k 4 h p w n 7 a J 3 a t c p T E D L X x 4 Q J k l b r 1 M + f d p 6 D g u T v v p l M u v r Z O r + c Z + Z W B Z z N 8 e m e F m Y O h s / E H N t 4 v Q Y h A l M L A 4 q G 7 g Z Y S 0 G L P 0 4 Q J j + s P E A c 9 g M 3 K Y P k i j C B K t U r 9 c C h Q k 4 h Q m o s A S V W t E + P T 5 4 a N h H o 5 F N z o m f a 4 W 3 a a d y U x x r Z 7 9 E S u Y M y 1 + K D P 7 c Z n 2 b j M J b 4 n d H x C z T X G 0 d n 6 6 I L 3 + a t M o 1 + 2 x 8 D t 6 r e 9 4 o u B l h U Y a l / Y e A e a 4 n l x + s h Z J u 0 w d F u 8 x B Y 0 j i i Q S 7 9 h P 2 W Q 9 X p D K A O p 9 9 m H Y b x z d Y J E p q M L v T b o X P K O J z W Z g s H P t H q X W J y r G W k l k k d f p p U f V g 7 n 5 X Z L 7 U 1 p r 4 f T 5 t U J P H S 0 u 3 B m 5 f t m Y E l M x p + 2 h 8 F H P Q I t f s y c L Q Z M 7 b B 9 H B / B P m u f 5 3 Y 5 g w u D H N w Q y x S T o d N u 7 b Z 4 O o s A Q P n f o T + x R T R s e j t Z R O 1 j 5 y E N a f Y X T E L g 4 w X + V L u 0 D K / F + L j K C y 9 H n S i 1 f Z u W 1 Q i q 1 x 0 q 6 S m G D t D 6 0 8 K k p q j v T N b 9 p n o 1 O 4 V q e Z J w a t S 9 T h r e Y v 2 U f R 0 Q 2 F N o o n 5 u 3 / 8 R J R o u 4 e v i Z i + d v 7 r 9 q P 8 H X n 8 G Q m f c 4 + 6 y E T F A N X V W O f E B m P c d H N w d d I J M K 7 K f c O X 7 e P g j E b u 2 w 9 l u w z C 2 3 q C g v V Y A Y M W n k c v a w t / T 0 Z Y w p V c t 4 7 b u n a l j Q 8 H F P u / N Q + j g Z q 2 p a n D N q v P l i h K l f 6 M 6 Y P G i P E N b 7 v G H d u C 7 X v G l O V 5 p 5 9 x C 6 i X X 6 n d g e t m k g j h g W T W V 6 Y k Q d I M D K m 6 m G S 0 S 6 R k p 6 3 z / v R T j 1 P 3 e 2 f 2 G c 9 o p p 9 N y o L 1 a j A h 8 / M 9 M 8 b 4 f O 0 2 S l A O V B U t I W / Y K v 5 H f s s G n s s T N M j v O c 4 5 L K D c 3 o P k l a x K 8 q + g u i y Z 1 R j j 6 c f U 1 i q C e r N u u N 8 t 3 r L P u s l J 1 T v 1 L I y M B P s R 9 x n 3 m T 6 0 T g Z D m k N + 3 p + z G U v 2 k c W x s a 3 S U 3 k 7 T N v Y o u f I m P 7 h / a Z R Q S v 0 5 f u / f 9 h H 0 W j 4 Z q h E D P r / H l G L U o G 2 t L w i n g v M m y t 5 T w L Q M Z P x p v H j X v O M Q y 6 0 a G 1 c j g v J S x T D 6 V J 7 x i i 6 M A L w 7 S s Q 7 t b o 5 a r l h N J t n T z P X H s j u e d + N r 8 Y e n C M B y + Z 2 V V 2 q 3 W W O n m X G q B v 0 7 / 3 6 v L n 7 O P e m A p R Y v d V a f w q g v / y T 6 y O I 4 h o y S 8 r e I w d L s 6 G U k B 4 K e M I h M w j e D H h G N Z C I 6 Q 8 e u c U N I v y l h C 2 Q 8 + T 6 N T o s n 4 P B W a q 9 Y v j o l Y S h M C X r 7 X H 6 M D x E c o L J j O n K F k f N J + F C h 0 8 d S f k J G z i g 6 y y V M i 7 5 D Q + j 0 5 x F G B A o V J q 3 F I n r I k P j F C 2 U k q 1 k t q z E 3 2 W y f 9 0 J U q t 8 G 6 p G Q q L Y T 3 q I a M v 4 f O 1 k w S X V c O o q R X 7 K N o J E 4 Z H F u y V R l d t 3 j S 3 v i B f R S e s l 1 Z / e v b 8 S M l g / m 7 k s e S h H E Y Z p 1 k d r P Q U E U 9 X J z j O z w y y Y N 2 m q 9 z l o X q u N H i K u X O J 6 h T D x 7 f s E o L 2 U u U V V N i D K m O T C + s W d u l y G J a r C d Q x c Y m a 4 X + o N E 9 a R U V V R t d K A e L Z i 2 M w r u k z Q x f q 5 S Z m D x 6 b 3 W + V 1 E g C 0 O j Y H b r / F 8 v W P S L 2 4 Z h V C d Z C 9 o n x 0 j i 7 K C 1 H o Z c u P j R h / r n Z r b K G l s J o r d Q P H o 1 v C K E + / r u Z l w s g Y B w S H 5 + M y l + h 5 K 1 3 9 3 r x Y + Y x A b S U k 6 n D X F t e M j 0 E X N Z g W H I 1 3 W D x Z r A K d + t 4 q C V c o I U l n b 4 N s 3 z e N O W + + v 3 i n X r u + x U b o i f A H N X 4 p u X U Z / H b 5 T 2 K A Q d h + p 6 e 2 y h R P m R x F j / B q n T T 9 h n w 5 H v 3 e h o Z J S t u T b c s I G F Y Q Y H q 6 0 D N n 0 t S A 8 Z W 9 + m 5 u a / k 8 G P i d I T L E R 0 V n O M M K l a 4 k F m c s D r f b t D w p / N G 5 O M + p Z 9 H A 4 / w b 6 8 0 B U V 7 0 + v d O n F K y 1 6 Z y N O N 3 Y 1 + u 2 9 O P 3 y V n 9 C B d z Z 5 2 v L Y w f u 6 x N L H b G G C 8 L x C j + 3 X C r S J y + 1 x e + y K Y N e O N 8 b w F E m s Y O Q 7 j N A c a v f 6 0 o F I r 1 P z E t O L m W o d N 3 x f N x / G 3 3 3 N z R X u U f p 0 3 9 h P 9 J P o f E r 8 R O u q Z M T q + U b V g M 1 j P X S u x w Y V u j i 7 E f 4 d X g w 6 h 0 e 0 + M t r D N 3 X h Z l S 8 b C P 7 L m s x 7 T N 1 5 i 7 d N f m e 6 u z 3 K j b / w b / 8 3 f 2 G f B 1 D k m U P g K p / l G H 7 x f o d n H P O b n h m E a 1 G U 3 N z b 7 r P 0 A u 3 m 7 v y O N O q T N f 5 Q V A g 9 U N b q Q j w J i n O 2 K S u d n d O E + v 3 I z Q R 9 / Z F D T o 1 b w 8 g K K b 8 d S I U M p s T H I j 7 p E h x F / n 2 S F u v 9 z U u Y s 4 R m 2 z B 0 0 O k X a q 9 6 l i c Q M z U 7 0 5 q W G C l S 3 2 + H B F X 0 g F 2 + Y N H V p t I s J / / T u w e / E 8 c r U 0 + x X p 9 h q 8 C A + / R n x 2 H H Q 2 H m T k v o m q U v 9 g h G u + B W X b P h 3 g 6 v j T D y U V + u U O x u t U h 2 W V c 2 h l t E b Y / c V d m k / Z p + N z 9 V t j a 4 s 9 t x b P 7 r 8 F K m U / i M D F 7 X + / g E t P D t j P z I e w 0 Y O d d r h 6 5 + c x C a C / V M / N k v v H Q k T W C u + x W 7 F q 7 S f W G A z X W T L Z 4 g 5 g D s H v 6 W 9 y h 0 W P s s N K j Y 2 e J i b 1 B b N V 4 a T X n i G a H H Q y o T L R i p k N L b t Y 3 / c W b x Y x E p n Y L b 7 X Q o 3 5 o g J E j e H N Y X W C m o o Y Q J / D M I k 4 6 J x g I u a z K f 7 Y q t x G H q H D Y 9 6 p m G g m 8 / k c n g X x C r v s P 4 5 E y O n c 7 1 1 T T V 2 a 7 b L V 4 U g A Q h W u b X D s Y D l m h 3 U V o U g o t Z K v t Y w m u x z O 6 l V w 1 d w q + l F 0 n d + d r R + x o u y M 1 b j G 9 a p h x u s E s R F 2 q m P 2 G e D I F m i Z c + L O G Z U N g o a N V n 3 T U + Y t D I 9 u u v k p l I + 2 a o I C I B X R 6 h Q G B 2 O x 7 / J 7 n + L u q t f p X a 9 d R R b j c t Q g Y p S L i Q p 3 f S / M e 5 L A M G I H w X 5 C g t R z 7 3 J J P J i X i A Z m y C T 4 y g v 5 G Q c w G u t o 4 e F D Y S q 1 j 6 0 z w Z x f p Z q p U I T k 9 H i G 2 3 h k 6 Q 2 1 + 0 z i 2 q 1 N y G Y s 5 t 4 I D 2 L S e 7 8 h c H q 5 S C M n f 5 J a T d m w 3 r v i / b 0 x C h M c v y R S o R x Y K O R z Z 1 c V Q R S 7 V g k O Q r d 7 V / y q I + T e u b v R c V + 7 O w X a f o h 5 5 z T e I R K S q D v R J R y J L 9 + c 2 G A 6 w Z r c 7 R y t 1 O l O 6 V 3 e f B H 0 0 Y I F H P J O X b h 4 s K q z W S W K Z d a P L J o o N F W R L I A G I b O z 4 2 u 6 f V N j u 1 c c Z g E P e i a / B 5 a s S Y y S p G A Z + C j R C R G n S 1 0 Z s E + G 5 3 X V 2 P 0 3 N n R p j f c w M p H V U x R Q A s v L N / 3 h 3 2 U w z + Q 2 t 1 i X 2 W S Y v N / Z j / M j 2 / / i O P w F 6 1 z B / W 9 J m X m o q X n / Q j l 1 E c R p u K N 7 s j C B J K x r G P p B g Z 6 O 7 I w g a n 0 k h C m + 4 d v C M s 1 l T 7 T J 0 w A v Q Q k o w g T M L v e S 7 u x I B E 9 6 I y 7 b U r M Z 1 i j 2 r 8 I i b H 5 r / a R P 0 p s v E E g v / 3 D c 8 f n 6 p 2 k M I E g Y T K K 7 / D / r M B m P k T K / K e F M O n r 3 y G 9 f F M o K C 9 h A u X 7 1 g R t 5 C U 0 H o Q S K B C 2 O 1 J 6 M d r N M U p X + U t / g 3 S 2 I o g Z 4 j s / F a U d w N z + B q n J 6 N k X Z 6 p 2 Z f o p u j j b W 5 7 i R M r 9 O P 3 j V J + G m E f V x 4 m 4 q N V D z S T m a / w m H v v Y / w G p y 1 + w T / w x 7 H h y V O r 2 A M L a s f 8 I o M W a L 3 q b 7 8 W H 7 J M e 2 p m / t V o s B C j M Z N Y K O T D J P E 5 y Y q 9 + K 7 x A w U o F B e C g d K 9 O y d z g 5 J 8 b o 7 F H + p 6 V N F D z V / h L f 5 6 0 2 Y + I 0 o 7 Y G c w J W T f 6 X n w l V H L B T T o + Z R 9 B a L Q + A Z P I i o l G o z F W R x 6 z d s c + 8 k H r K S I I c J D x h k s i O P V p / i / g i Y z R 2 C V t / h P 2 2 W h g A F V c K 5 t P s p O s F 1 b 9 p V N Z + 4 / o o H 6 F R u m 6 f R S d 6 U f T 1 K 5 a 2 W w M l c 6 I + q X Z L U W b 2 B 0 2 W V u 4 W a X p R 4 I D P L 3 w H m n T j 9 t n w Y w i T H 5 o 7 O 6 d n 3 1 e H O M L H + e w 0 V e / Q t r Z f 7 L P X L j e z K v P O j A 2 v h b K K k m M v Z + T O v d / 2 G f H w 5 0 9 j d B 4 d 2 V 6 t C T H u J P 5 4 I N q O Y a F n 9 O X I 8 a 5 L r a r 7 x 5 f p Q R K 4 t E 6 b B h G 9 Q 6 p r m J X P 8 Y V K A i R b s 9 T T a W X a X b i r D h 2 M q w q I j z + Y t q u d C m R 7 X 8 P W E h Y K x S j 5 m L o / 3 e y s U d Y o J 3 j o f 2 W Q d y b A z i B w O F 6 Y 1 V 4 U H 8 J L 8 H E 9 U K J 3 N Q J u q e F q z p N X x l 9 C m K 3 f i O 8 y y f B l / W i f N s + C M D Y f z W 0 M N 1 x T O 5 K Y m q S L s w G l 4 T M Z F Z E h h D / Y J F k t n A q b V U K 1 1 1 + + L g a V W J s f M M + 6 g c L 2 h L Z w Z s k X b 9 c S u d 4 O d r k u S j W H Q I m y B u i p 2 A 0 f b l b H l 2 a o A C l M H X Z l Z P I M Y N r j R U B w 5 q 1 e N 0 T X C 9 v Y e K 4 B 4 k h Y / y W 0 h A m v a O z Y J l i 3 V R U W t 3 K 8 Q h U 8 V q X p h 7 t X Q S U 7 2 B t C C 6 q f L 5 R e p 9 U R + + K Y Z y b H u y F j h 0 5 5 J o V L / B 7 r G V x g + e j w X 6 L 7 z F 2 n 3 A y L C 4 M i 7 r 8 D / x d B 2 9 C 6 S a + v 7 f Q i l Z g R l c k X j q 6 I s p 5 w h C 0 a 4 g E E + S b 5 f f o z n 6 0 x E W o p I k H 5 e Z O 3 3 2 J O b b 4 G V V p V c q l v n Y M 7 q F n V Z E o f D 0 m + A Y c j 5 u o x T U W L I U 6 t W j j Q i 6 G j C x Q 7 g F Y v t u k q c v 9 7 g z K d 9 B / D x c V F 9 N o H Z K a j 9 b N 9 b B u d S / q w 3 F f 3 E K 1 m L 0 k 9 p T y o 9 L i 2 M W j J N H L P c H S Z k w Y R 3 U 5 z Y 2 v 2 0 c 9 J s 4 N K i C g b 7 0 s 3 D x F s y Q c W + 6 g n A d z Y 3 K t U h C m Y 0 L b C T 6 z 8 3 P H I l b G D 9 u B w g 8 s A k X d Z x Q w T w e 8 t o U B 2 V y e U i n Z s d X g + K r Z J 1 Q n 6 S b X N w d F I 6 h I Q B J Z o N y b i w 1 V D H z j h y 1 V l 2 y X b x w N C G g 8 N 8 2 A 5 o 5 B v 4 P / n f W Z v / A S K D T f k P W E + C k / k 3 O g e m F O P G I f 9 a j c H X T P 0 H D e r 9 A 3 n T B 5 c H p / 1 j 4 O e 5 1 4 J I O 9 E D g m 0 p u i D V t Y n j 3 b 7 R u 0 b 6 / F B y y D H 5 r m H Y u W W 2 q f o G I p C 5 S G 3 C v K a 1 s Y N / W O J j L N f c Z O U c X E + k k w 8 5 g m s t a V 9 Z 6 F 3 C 5 f p / V S r x J H 4 l y q P 7 r D b J O Z C 8 h l i t l + H r D O t U Q B 1 E N o A I n h i j t m J / 3 7 1 A W l q o H T j Y W r C u t 3 f u Y j l I + f J d W 0 v t 8 E u 2 V + r i Z A d q q b u c y u b a 8 z D u K n G Y / l G m r 2 g n 0 0 B r n B O Z d t e 8 2 X m 0 w i 2 l y e W B 9 n 8 9 S K 1 f 8 8 j E x V W 6 Z Q X n K N k v y Z S x q i C F V O V W D e K 4 z S a N s 9 L l C 1 j 1 v U q A 8 q J 7 8 q l e M g f z 5 D 2 T N p K t 2 w r g f C D f S a C F K s I w m U 0 + 3 D H l B e Y A e M Y a U z b v w q I l D L h 3 V R c k D D e t 0 9 / L 0 4 P g 6 c 8 i Z b R W v s t p 7 K L 1 O X L A 0 1 m Z j 1 n N z W d c t v Q a o 3 m U y R 2 e i 5 q g p W L D f 7 X T P M H x 0 H Z v F N + 2 g 4 a s T 7 4 L n j o / 3 T D 2 T u s i l V K C + 5 x N + 9 1 H + Y Y n O C H o o J + 3 N Y C x R N S m c y Y t o B 8 e a D J H / J o O p G S y T E E n b 8 u l f t z T 9 C 0 C T R r r S L Z s F 7 6 l o / e G O k 7 W R Q D C t B U w w I E P 6 d m f o Q a 0 n r o 6 4 X 3 + n 7 M s c B e l h 7 4 V y G j x 4 H 7 h I s C J P b z d E W / z N r 0 6 6 o / A C 1 j f 4 a u a 5 6 P E W j 6 t z H W X i 9 l 5 D g x j v 7 c E h 3 t d X t F e 7 6 g Q W E 2 G j B C 2 x O d m 1 b o w P H D o B 4 5 m r p b d H P c R x g v d A + W 1 o x v 8 6 2 i D G b z b q V + G I n B V U 2 D w L p E K 1 M P S V + O k O S 5 W y v W m Y k g Z J x R 3 3 D R 1 M 0 7 t k H 0 c B c k c S r N z o s W M u j d g 4 7 d I w D + k 9 4 s V / 1 / x 5 w E / 1 i B k W J i c o P Y H b j Z O z + g o z C 2 + I 8 w V b s C B 4 z q P n z y j T K g D 0 I J T V P + q 7 V 7 L K r 9 5 T b 6 u H r I k n g J o F s W A B w r S B M f p Y E O / 1 d X t R p d s I Q z 8 W / 9 z d j d D p 9 x X 7 G 6 O A 9 J 9 k 1 H G b F 0 L 8 w O 2 E 1 4 k l z O K + N 0 4 M t A r n z S d J b 1 n 2 C k j 8 7 3 V 9 y d i Z r Z a X H s l C q z y S b d m a 0 Z p D p e H D y w k v I w G I O W 9 0 c P 2 e m n h S u Z j 4 9 O D i x v 2 4 Q W G t T v f E r F r o k R 7 g f I 3 X a 0 m x 9 8 N d B z Z 9 U U E 7 B Q s D u r a M d s N X W 5 v + C u t s / Z v e q N 7 C y t j B J 9 0 T i d / 0 A 3 s u 9 I D I I P B f / H l / q 0 r W 9 4 6 n U H g U j 9 + f 2 k e U m n i S l u / p R v B 3 X + u f S p A f V V y m B s i C z + H t S Y j l S l v 6 a 1 I C U K 1 K k f D s H O m U a G 9 8 k d X n 0 7 q p u 0 H n n T y + 0 h Q 8 N s H r X H W u d m 3 4 2 c n r 4 J N G L 1 0 m b e p Q q t 5 K U f Z g F a 6 d J k w v R B h 3 u W 6 T p G / s P c G 2 c g r N R + g O 7 c Z a r F 5 R U Q T X 8 q P t p Y Z A d 1 w T 5 S K A a x r G S A G 4 r d o J E M 0 + o f L m J n d w d E i 2 o T 0 1 6 G 4 N x Q L a v 7 x K i x i 5 2 4 b + S t v L 3 R 8 J k e M y t A E 2 L e 7 a d V V 0 N T 8 b l 8 q L V S U f S L 0 o W 9 w 7 H q 8 H y i 6 F G Q d / 9 u R A m 0 K h Y C Q g I E z Z Y a 5 X 6 r V q 7 0 h F r x 7 x w L y W A 9 W q 3 / a s B z I 6 1 J Z H b C i 3 n n 7 S P g k u 5 W m N o 9 3 c 2 Y k e a + 4 N A X / u y f W Q B t x V Z R M z r S W G C w p D H U p i i 9 5 O 3 Q I L C G 3 c 7 V g 9 E B U B r X 7 g w f X h c Q F 3 c s O P V V G d d y 7 L R s R M f G y 4 O s i t Y 4 / T w X M 9 V G g U 5 e R g G r O w F R w P I 6 A U 7 x v b 3 2 A W z C l Z L t 9 s 0 / 0 z P h c V u h c l 8 g o r X D C F E x W s o S Y q L R G j p V p c K 7 7 E 7 4 e i 7 P c k D w n m F 4 R Y G r Z 4 2 9 3 9 m H / X j f J U g l y 8 T u G g v m K f O 6 M J C 3 d p V a K t 0 / J p / K N l e N y g v c K u 8 r G / M k c 2 M 0 p / C b H r H 3 H E 1 F b H a v M 1 a k A e Q k j p F 9 f 0 W Z U 5 Z N 1 j U o j X 3 x C 4 Y 3 S 5 r h p g i N C o G Q b f R p d o W v 4 V i 8 j F f e M z r q D r N X P G f v 7 q 1 p 4 0 t J F H w y t b 5 0 d 7 8 O a n t d V K m P s y W q L d c 3 9 h 7 h d S 5 X v e h g z + 0 a P b J 6 G 5 o + W a M 3 U S r / R Y S E 3 L y 0 w k s K j 6 v 6 N D E z 0 v 6 L A C V 9 w A l U Q e l L Z r O z v O 5 R 7 n I f 3 B Q w n U c V R O I w a A o Z X z o R / F G h 6 Y u 9 a 5 j r V b j M a + K j Q E D B Q r b I m K 3 b M w x o C I b L Z V r 1 S p l K j + n Y v F v C O P J 3 P / F 0 T K C d z d j 9 N B U j T o t j n m m s l S 6 b v B z v I 1 g 8 Y b C H 8 r 7 r d H J y L 2 6 9 i Q p l 0 u U y w U n R I z m I S s D V i Y h u 8 a 2 y 1 1 K 5 L y / A x p A 5 v K 9 N V t u y j e I c v b 2 T 6 g w c L q 8 w E s B Y E I 6 V f w R t a Z e D C w + r V Y r N O m z q r b D r 7 t d e V 8 0 y w + K t 4 L w W 5 5 y k q B J q Z K c t c / G B 1 5 4 Y L a R f 1 + 4 W a f p S 1 a o Y e i s 2 D R V u N R 9 A i V 2 w m a 3 I q i V F r Q i t G d z L U t t F M C a a / z 8 n H B X 8 M / g f + n J e V J z 5 c B 1 + n g e P h k + y B 8 D Q Y G 1 s f F V d n 2 / a J + F Y 9 x A v b J R p + z y Y G w Y t N y k u / s a x e a t N V 9 + l E u s P P K W 8 o D 7 O p m 1 h O v u w X U e S L 1 K l V E F y g m u A S b D 0 y e 8 F e i 4 1 3 p U S m w U Y k v o o W G 5 g A M C F Y b 7 x T t 0 L n / x K F T q l K 5 T X O z Q H p 3 C 9 R Z N P + r t F h 3 W V m n G Y / 3 S i c E 3 h e + K f d J D P 3 y b t B m P l H c A 7 V K H 4 j k U B t s P j M j h 1 R q 7 x h O i + y w y V k E 0 m m 1 K o 3 2 R C 8 R Q y I x i 6 c u 5 G S v W 8 N P A a 4 V N a u v 3 + 5 4 7 L u 9 u x O j y f K O v + v y 4 w a p f d 4 3 p g 6 J 0 X a X 8 o 1 b c C I G K b B 7 O T V 3 k I L r n Y E K Y C n u D G 5 u F A c K E p i 6 d W v 8 s J j 5 Y c 0 O j r e u 7 R 6 U 7 F b u R x o n B o x / W 1 0 l 3 8 8 e R h Q n U 9 z x l M z I z l y d E P d w w Y Q L J g + / a R / 0 g E Y G e 9 b q J q X 7 r d e R n w 0 Z v T h Y m Z y j F z 1 0 U u + 4 f D 0 8 s d 2 m n l h L L Q u C + H v e u i e g / D 2 E K 2 / M k C m E 2 P o c w l W / 0 5 C H y t 0 O 5 U f 6 R / o T B 9 E x v c i 0 q U 5 d i F J + I U e H 9 L t V 2 r E x i 3 M x Q Y 3 q N 6 r O 3 x X 4 + I H M 6 P t K i r y i 4 l x 9 o s / 7 L Q Y I w Q q w p q n M g O x R + m d a B N V B k d h 3 u j T f 9 j 6 N 1 m m j 8 y c 9 f y j 9 O s x N o O 2 B 9 L v n p U G R Q K J T F / A k q 1 R P x F C 3 z c 5 O O D R q O g + U p X T T x R y y I l P V x D n 6 Z u Y z S m S s s r G L t I y 9 6 1 7 t Z O x A / 8 6 n T 0 Q S q d L N N q W n L r e j T 5 l q S 9 L X o e 8 / K b k N I f k w / F q O J h S Q L b J f O z r F V Q I d 9 B 1 p C o 1 a h Y 8 d e J 0 O z 0 R A b t s l B q y T 9 E w d B J E L 0 Z F B D 9 j L u F K z 4 A y 4 a P l a r q / b t O A E w Y e m e 1 j g 7 9 Q w L I f Y w a r B 1 a F K S v N + v p l r l V Z k h V S r H y X E O f u P g l / b R 8 T P B 0 Q j K q y R Y R Q 7 v y f r X W z 4 z / 8 w U 6 X w T G t 1 S e I E q s V n L P 9 L z 0 V G D 5 k Q 9 / Z / t o / D I k h v s q y P L b l L T M b H P q a T Z 7 b X 0 z c x b 9 V T I q g x D l t x j z q d 0 u 0 m F a y Y V r y t U 2 / X X j s i 8 6 R W F D q 6 W + B 8 m S h X q N I b v y + o m c E m L T S q Z G n A x v Z i 8 0 L u j i K U w a e n O 4 2 D C 0 s z 2 J n B B z F 6 4 u F 0 u s j C a v n N t 0 4 k L t J J 7 j t 1 A 7 6 H Q G 0 C / o X s H r x F 2 n R i H N 9 a s W C d K 2 + s g V M d c 0 t E m e 8 c I 0 u e 3 9 i x B c i / q d H Y t L t / R a T F 7 O V x S o n C t S d O X h 2 s V Y + f 7 p C 7 8 l X 3 m T 7 f T 5 S C 1 P 1 P l 7 N y K D + + F M / N U 3 2 t R I h + j x l 6 b 2 k X + Y m a M Y r E U q Y k k W 5 Y C T X p k y C S H 1 9 q k q L p Y X m G 2 E 5 a 1 i F W P W i X D Y k L I 0 T 5 Z V o P U W R A T u f i R C x p E 4 6 B D 6 V n / I B n z Q h j A Y h 4 p x O Y E x e s 6 J S 9 q o h j U 6 2 + w e b d 7 E a c 1 h 2 U K q + a V A U N f 9 x T / H j 3 I M 5 O 5 A S F 1 g s R G l W O V / e p d u m B 3 j h q V 7 b I q n K X T u e H K Z B S O O + P n H I u N d p 7 S i T K / B z u a i t E 3 H p t F 9 t 6 m 7 A 3 X h p G a D / k B X V r S C 8 Q O b m E C 0 u p 0 j R Z r B Q i v I j 4 w O h c B 9 5 q e z F y S Y q y a 4 z N E s 4 9 P 0 u w T K U I s n b 3 Y C h Q m M H M 5 Q d O X 0 j T 1 U I q m r 6 h s e c 2 + v u N t u 8 G I s 7 Q q M 5 8 S W 0 l W 1 o b 7 / + 1 D 7 7 S 2 R L e / K w T D a 9 G c G z Q P h T C B m o c W V g q / s I 8 s x H J / 8 R F w 4 3 v 3 r t a 2 f H 0 A Y Q L o Q T 6 s l w X i F D Q f P T v 1 r F i G P o y + T R J s 3 t u M C V d 1 k Q X J 7 i s 5 N v r q V + 2 j H l D M o w A P S X p J f q Q T 6 G G B 6 2 b S Q r Y / s w 1 h q q w 2 h l s o Z N k G t T L + x E v I / B 6 3 G K a R 0 X T S P W c B j V P v F P h V V Q 5 s B 2 M a a U 2 O k 6 D J T 1 C + q V H O l Z h x g j g P 2 6 E e J 6 U 7 L c p f t E Y i g n o s a J T C o p d v k Z b r t a 9 G R k 0 z + D m p / p G 7 V X 2 P T k 9 6 9 0 T E h t U e e u 4 I 9 7 3 z S 1 W j r u 9 D y 9 Y y e n w 8 T P a f z h s 0 n e G / 5 3 O s q Z r L s o X m s T K W J U F 1 j u r t B U B J Y T F i F P D 9 8 H n c n 8 n P W 8 q n H 6 N T E / 1 e Q f l + q 2 e h M H A R b 0 A D o T J C B u a o M w O v 3 e 9 d 7 W L B z 4 9 W S C / 0 l o C 7 G a Y 9 I E x u L Y E v i F 3 i v I Q J H L c w g Y y 9 a t c P C F N j v y W a z H v h E 4 4 I D g 7 2 7 K N + U I E S R P Z s n O + L d U + s 3 g r 2 j e f 7 5 B Q m E F d a A 8 I E F i Z 6 6 X D r l X r 4 C R M m + 6 H o 3 I o Q w u R u Y f 3 q 3 T h b P u t Y f r w n l r p i / Z S c 9 8 K a K h w 3 G 8 M t c x C m R / 8 M S V R h 6 m D l B H 8 / J K X c L O U f E 9 M O T u A t u Y U J 5 M 4 l S c W F x S A W 0 s n f F M u 4 s f p S 3 r C p K 9 Y V e v 5 c b 9 I i P + W f / V I c m w x j b y l I + G 7 l p t A A Y X Z C R K I C s / k f J K q d L A k i f S o p K k F K 1 + 2 R 4 k B v e s c H x a s m J W p Z M c P u R s 6 2 + w H 3 s 3 K 7 P x E k l O B 2 b 4 d 7 C d Z Y e R V 7 o p h Y t j p z / x b 1 g b h H E G x Y f R P H 7 F 4 i m e F X 6 e C u 2 M C 2 O p c W X J N b P s R H 2 C Z J Y t Y 3 x O L K K K B Z j V Q j r X a T D k u 9 1 c 5 x O S 4 9 F C H W 6 D m 3 / A R B G 2 k L x S G z b V 6 o H u 8 S t J m W y t r S O L D 6 P d w / t L r B t N u W B g i L L I 3 B D Y Y m 8 9 I c T p x N F c e l 2 + H B Z F v n M O Q f 5 c D + V v / A K t 9 r U a d h W V q M 3 9 J N v s r 8 k l N X O B Y 5 y 7 H e J Z M f G 7 z m G M h B T D 2 a p O Z B z y p A 6 R k x a 2 M F N 3 6 b k a 1 X 3 q Q y 3 z + U M D n J Z C b E P Y J g w + o r O P Z Z y S y R 4 w b d b 5 G 6 n 2 d X L i z j d O v V t 3 9 s H w U D T 0 v S b n T p 7 v 7 r / L 3 b t F 5 + k w q d u 0 L Z O 1 2 6 d C p D l c r g 2 E 7 G J u n 8 z P O E H V 0 Q T 8 p l 8 F 4 E x l C V W 3 F R + e w G 2 g s X 3 A + z d U g K u 2 i 3 7 b 4 K S x M f Y i 0 X b b O x Y Y i W v m x Z E U t A u 2 J A j A s E C Y M 0 S v W 5 p F l q U 3 P P o M y i R o l J S + P J 1 / M C U w P V 2 w b l L i D L G F 7 Z O E t d L H D 7 + t 8 D 2 7 j G E / 3 e Q K V a p J J + n 0 y l K 9 L k X m A n Q 4 / q p V D c 3 N X o k f l g l 9 5 N 0 P U J Q t 9 9 h b S I + w q L 6 Z P W N h 3 U + t s a H E f N o p N A g X K m j a O C f m m 7 E x e p 0 a n S R a R a o 1 + 3 0 G D h 3 S g 7 L R 4 n x W s K T V 3 2 v Z Q D Y G M 5 9 N D o 6 i 2 q 3 b W v s a G y I t I p u x I X K X 0 / k G l M z c U p b i e L 4 N 4 5 L V K j g Y L U n l v i V V D b Z O U t 4 5 0 2 x 0 J Y S T A O O x W V F i J Y K D D q x g D G 9 g 9 I X c Q O J c F 4 j Q v 0 3 r h f 6 P X R A 2 i h g D j d D 2 n F s q k 5 y i X n R X m W H 0 f S 4 p 4 r L d 1 A 8 / / R h A m o 0 x + m 2 d R F 9 q t P V p j A S Q n T s D S q p H C 9 E U m Y A I Q J z T k x H 5 V / O G 7 9 u 6 T R 5 M x d E c s W r v Y H / E 6 y K y m q 3 r M 8 B 7 Q l S + 1 9 v S 8 Z l L I T E p i i Q E z k 5 V 5 J Y Q L j C h O A M L 2 5 F s 2 q G + w J j E Q m X H 9 8 O S 4 M v o + F u r V 9 a r U 1 m B R C m z o n b n d Y g g a o m + W r 9 p k 3 R x L j n t h L z g b H J c P 8 / b o + w T f q + D N w Q X j N 0 U h Q g h N E w 2 M Z f F B s C V D X C F c P + w u N A r o 1 o e e 6 E y V z l v 0 T f s 0 r S d K b u p j A N r u 9 J p G S 3 P I 2 F W 8 2 R F / 0 G P b X m n 6 C 9 A 0 r Q Y G s H M h M T I i Y C G U y c K + c u + t 7 E S V 2 9 M K 9 b m s Y o 7 6 d 4 t G / 3 g t 5 T 0 3 V F K 2 9 Y W k O 6 q v i M S e o r n e C 2 B 2 0 9 X p f j A W Q 1 M F j z i o J J 5 4 u X 2 O / T e l T w c K A 0 i M E a F 5 l + S g y F R k 9 v G n I r r H H B R I Y X g v s 3 B f G 6 T s H + f K l U p H y H o s B i 6 y o p s b v n u W J v v Y 1 0 l Z 6 e 0 V h 1 T M G X z z T s w D d r R + T P v l x 1 s I 1 U p L T 9 q M 8 G D p 1 6 u g q v b 6 R p Y 8 + h M 0 a j K O d 8 5 0 s 5 R 6 j t K u 6 A g p p W C L C D b o / / X 5 9 g q 8 f 0 Z 9 e i J 4 c g h f g V F x + q 5 S d 6 I W 3 W Y E E r w J w u r n o o R e m l 6 N z T M C i e f b X t / G L v T w F q n I r Q d m H g y 2 Q B N L s m 8 F D w e Y f Q T c i a B O 3 d j 4 7 / Y x d k R F M u 9 U + s r Q Q v O I 1 n d I c f K d m k 7 7 C O y 7 t 8 j 1 K 5 A Z b S x t t Q 9 Q W C s H i M X h r 7 0 2 a 3 X 2 S Z p 9 M C A W H w R 2 n N u 2 0 5 + j q d o x e v G K 5 j f j + H b b Q y F Z Z 5 5 g L G t 2 d l 9 z c 0 e i R h W i J i G M B u 2 4 E 9 M v H X C q m f 5 y 4 F a o X G A 9 L 2 S e E M R j 2 f F T l e 8 V S A 1 e 1 v t M a K k z O c p m g d L j Z D N + k / j j B L L 4 T 6 T 9 L 0 H Y s j D A B C B O 0 P O I k L G u f v h I T w m T 9 z l 9 Z Y E k 6 B F C m / O t 8 z f q 3 v v Q n n j 5 F + m 5 / O R H y 7 w q V K d Z 4 l W j n m + y O V O j S w n M 0 8 0 S c 7 1 m T a r e T w r o k J m Z o O b F K T 5 z u 0 q H d 4 R X z T 1 K Y w H E I E 5 D C 9 P Z G t N h p b I Z t P j G i K 7 k y 9 b T l W T H w v o L Y K L 1 n H / U z c G X j r s 3 B 1 g q 9 c 9 l u K 8 x M t C g A n e h 1 g n 2 Q u C 9 F 0 9 W C 2 N n D T / r L / X D M c v A b 0 n e s h Z N I H C S n V X F t I C i 4 D q g g 8 F M m c J 3 Q I x 1 u p L R g 8 S S / x p B l C 2 a 3 K c q I l D g P / u Y m d X d / z a 7 d D 4 Q w o f w C U x H K w s d J P f M P 9 P Y m r r E l s E p W F 0 m R 4 u 0 m d T n Q N w u v U i 5 W o p m J a F k 3 M G z O z 5 M R B 7 D E r Q C H M W z H j W H X 2 Y 8 7 B 6 + K R i v I B K I V + C i F w H 0 u 3 8 G 7 Z c o / m m H X o S k k F R U T w w J z P 4 z t l 0 h d P N 4 e f e P g N O F O / 9 c 9 h 2 U c v k E q 2 u w 6 t H i U 2 j x 3 T C D B + z u X l s N a x a t v c J j J A 7 h b p H v J J V + / H A m g F l u n y U R v E r d r c P w q 6 l w s p Q D h x l x L u 9 y h x K R O S i x N N 3 Y U t m I R R z u e H u 6 r 9 v G 7 e 3 F 6 c r 4 U u e x H A g u e C f m 3 6 O m u p B f t s 3 6 Q 1 X R X n a B 9 N 3 r i R 0 H e i y D X D 5 2 F n Z Y f 9 A l U Z b V O 2 b P B X 8 r 5 B t D c 2 e Q c 5 d N L l H C 5 U M f d i S Y s X v 6 z B B q 9 3 i 6 I r W k k z i J P Y + N f S V 3 + R 3 E s w S B F N i 9 t u 3 l u 3 E t R / I p G c d 2 c A o M 9 o m h i h e 4 e v m Y / 0 r u J 7 t j M K 0 5 1 v g / S 4 8 j o A Q h / + b Z C + Z V 9 H n S n R k o 0 A K + B G Q Z U J 4 y 7 c U A Q o 3 Y m D h I M C e r 2 0 M 8 + y + N 2 y s 4 k H t R W x Z y h E z / F h y a n R 3 e p 8 H 5 n q D D J O j A J z p F B W S u 8 K T 4 w / t 0 7 + D 0 Z X X Z D P g B h A n 7 C B O C C O Y U J Y F B 2 7 3 8 N X 2 Z A m K C t a z u N A W G C Y E r c S 1 G 8 h M m q I 3 O R m h 9 w R W X i p E + Y + K 1 k 7 L V b 6 Q k V 3 q f e Q h 8 5 / U i Y A C z p 1 C V M / s 6 J c z 9 h g p A 6 5 1 v w n Z x T B x A m d / H r M N 5 a 5 2 s Z c u 7 O j f O a + m K y O 3 v 6 r + 2 T f o L + P o w w A Y 0 9 i J X p p 4 Q w W X / D 1 8 S 1 o N K v / 7 7 Z b Z E 2 9 w l L o F C s O f 3 Y 4 E B w s 1 s d v j M 1 m o H o g W v x / 3 h A k a V R v U u x c 1 + A t N m P W h g 8 k i s b D Z o 8 P a h k o p b L y G 1 k 5 I 1 F n L R W u U Z b r k l C Z O P q z f 5 a M h R b y q k J d 6 0 c t j g 1 T Z W 2 q 1 a A / N P r v a m O 3 C W T D q 4 N F h n L F s + w e E g r Y 8 4 K g x H f K e 0 q 3 4 p S x Y D h / P S Z T t / f h B I S m z D P N Q 7 f o c 3 q 4 G o G W G G / e 1 L k e x w W a R j u 7 7 8 l z j F / 5 9 7 t x W v 3 F 2 C 2 d s Q Y U g v X d F G s G Q b s s J 4 I 0 c B j l f 1 V I 8 I 2 l B 8 E J l s N h V 1 V d X J w N 0 F 0 Y d I b X b F 7 3 X G A Q B e + 9 o U Z a 4 s b L L f I 1 T f F s R u s W Z J I A Z R W z 7 n F D Z J F 7 W a d B U O h R X u N 0 y c f b f d V v C j d f g E B E x 5 F s 1 E V h B f y F T Y c S S y 8 r k x k D W N Y o Q B Q Z 5 / h 9 + l 3 f U G Q S 1 t s b N l H 4 Z G b 7 H n h l a g w y r d J t V v e B d b y D S P I l F 5 o 7 5 K 6 9 D n 7 7 M E h t e 0 w 9 N W v k H b 2 n + y z f k Z t o + w H l p C 7 0 7 D 6 3 m / p n j J o y W M 0 w T f U G o T T 8 Q u U n 5 w 7 S n L U 2 l g b 5 n + 7 o O R f W 4 3 T C + d 6 W T P 0 4 N C S o y W W J K P U 3 D k 3 b g t T b I w q 7 2 z W v 0 b O N N C 2 I H r l D d x o v 6 o G N z A W q I 4 I 4 t z 0 c 0 f 9 O p y g H b m i x j 3 E P S T Q u k H c T y 6 x 6 I 5 Y q z U G Y b W t u v R Z + 8 i D W P A N C F v j J / G a 0 9 D m P i J S s x L Z J E W j 3 s 3 C E g M I E w Y 0 N L 0 U p m L T 6 h 3 v B v G W U 5 h A d X 2 4 5 k f D l K D v h F q 4 q E C Y M P E L I E z D l s 4 P X S 2 w + x 3 7 I B p h h Q l 0 j K b Y + X E q v U i 5 2 B m x c 6 Y b d 2 H t E X v W k p K R B e q U h 6 v k B M W f Z s t / V e V J M n Q z t P W v i L S y H / G J 4 M u C u a h x 6 K 5 b L d f u 7 v e q N 2 T C p 0 X 9 1 w w J j f X K G 7 R V f 4 f d O U t B 5 Z O 6 q B B 3 4 6 z H h H D h X / 6 h t O c i S C c T k 1 n f G A b X 0 p 0 K h / C 5 r 4 F 1 3 v 8 a b a P 3 v k H J I h A 4 P Q P 3 f P E f 7 J N + g r b 4 A Z o y P D c g w T 1 A i V K x s U 1 z U w h v B s f I o q u X B N g p N D j E s Z I X Y 7 l 8 j X a J N s v v i 2 M r l Y j u O I e i B g r N V i 5 M P U 3 K B 1 B 6 F O S i Y H G a t v i X 9 p k 3 i K H Q f P O 4 M Y r v s 2 t g k D b z B A 9 2 g 9 0 R d 4 2 d w v Z p i t o u o X K C q o f p z B m a T C y x 6 2 E / y G A j Z 2 w 2 D b n w M t L O t t f o N e f e X c K r n w d w p s + l 0 E W N u Z C d d C d U o v R 9 E H t u 2 d s E O Q k s e 7 P Z K P 5 h I J s a B i w i P K y v i g a g b n A P Y P m w t R L u W a f T 4 j j X u r Z j C R S A 8 M D 3 n P R J k + s 7 v y B t 4 R P 2 m T / F h s J W b f C j + A 2 Q P v h J + v p X y d R y p G Q u k F m 7 S Y r R I D O 5 Q j F 2 r T B J a 3 Y 5 0 G S T r i R 6 h a R + G F 0 s X Y k 2 a P y A l T b 2 f k r q w o t 9 W 6 5 4 C R Q C b m v P v X 6 w / S Q m E X E j w W F N o Z k J C E 8 v X o Q 1 E s u v X c g J U z y 3 v t O m i U V v R e O 3 I 4 h T o H Q o g y E D 2 M 1 G U R X 3 b y k / + L 3 g S i K + D I q v 9 J 2 f k z r / C U 8 h 9 l M C b o J i f T 9 y q U W x X A M C q 8 s d q 1 2 c m j h P + f R p s e l C u n 2 N t N n n L Y H y H b R w Q x w V A 6 N i b L 4 0 0 q 7 w 7 m 0 q D 3 g g z f J A 0 g / f 4 i t d 4 T j E u W o T w u j 1 J f g 3 3 T q Z a m q o N p O g A H b q c o A L E h J 9 4 9 9 I W / 4 b + 8 y b M D f 7 1 M Q F v n G 9 y o B y m Q d / z r u v x / a 9 V V o 8 b 2 W c 3 J P O 7 b 3 3 S M t f F l 1 4 3 f h t 6 S O t v X u y e R h w A e H m Y a 4 r k U j Q 6 6 t x e u 6 s f 4 m R s y 8 j k M p C Z G N D 1 l 3 6 U W p u s R J a Z 6 U T L q a P 0 w R 1 q E a n M x 8 S s d 1 q 4 Q 2 2 6 o O u 5 Z n 8 k 5 R E m Z h E 9 2 k j p u / + h p S J F V I z i 2 R 0 G q Q m e p p 1 F E z 2 L 0 d t a 7 x z W K Z T 6 n 2 i 6 i 0 W l y 4 p S 5 8 7 y v a g 8 e J k a k 6 Y d e C c w d 6 t 3 K E K 5 g Y Y + X h Y N 6 N 0 i 2 O P / k Z C A z i t w 6 g 4 Z + F j l A 5 M 1 / r N z m M y 1 j 1 / J K s o n N / X a B 6 Q m p q l A h q 2 r r O l m W x R b q U n I H 7 u E 6 w A B C q s M v L D 7 3 q 9 v x W j h + Z 0 q j X a V O 0 m q d 1 V x I T 1 5 f m a W C D o p + x R S x l l 5 0 k A 5 Y U q c b / C V h C n L A u T 1 d X 2 / N T z o u o D s Z X X E h i v e 6 K a d a v 7 i + i N b Z u 2 m 8 a f U 4 f d p d V C g s 0 y P w 5 L N Q Y Q J r M z O B 8 R p J 1 x I f k D 0 c J M j j R 2 d 7 C z v H r m C 0 f C h L 8 t N b e P h E k 2 x J R I Y X I S 2 m d 3 T v j 4 4 N X M I y z Q l P j 8 z p I W u D 5 + O D e f w 8 B 3 0 m q 3 + 9 q + A Q g T n t f g Q S c x d 7 4 v f k 6 z b k R z T w j T 3 t t l v r X W 3 / k J D F w q U 9 F D W d I g I E x Y J w c X 8 t 6 h e p R U e e x 0 l 9 D h d i Y b 5 7 h F F z t X o n L p v R 1 L 8 3 s J E 7 5 v V G E C F 2 Z f C B Q m 0 K V e s u V e 8 T W 6 s 4 / S M E W 4 3 G B u 8 j y d m 3 l e W C f g X H k B V I W t U L H B f i I l 6 S c 3 J u j X d + K 0 k D P F l z w 7 Y 1 A s f Y r e 3 Y 6 T v v l N M l q 9 D b m i Y m y / b B 9 Z I H s V C 5 h X M E T H p M G b 3 O k 2 P W / u + T F b B E t K d + o 0 8 / h w d 2 / Y j o f 6 l n 9 n H g i I F d D 2 0 M k / r T z F f r r E P f C n p q b 7 2 r 5 J 8 L y Z m d k j A T T T K + K n k 7 m n r H k f 2 b X X K Z Q S z C G h n A y 4 S 8 + i I p Z G 8 M c 8 z + P K a + m L / A 7 5 l E H P r H T o P g u e v v 6 d v s + F 4 1 F r B d 1 r 4 r z g g M I + s j B Z x E r V f V p n x T 2 b O U e T i Q U e t z H h 6 n l l Q F X 0 A U B s g o z R p y 6 3 6 a M X O 6 L L p 5 M K C 5 y 2 x B Y i O S O C 3 3 b x N r s Q 0 S o h t J V / I v 2 g l 8 P H e q R z M 9 7 d d 3 T 2 W b 2 2 k m l 2 K 7 R a f N M + 8 y f M 6 k w / k t O 4 W R 5 q 0 Q e v b W m M z W + Q d n o w k + i 0 Q s 7 d G 7 z B Z 7 A + h 5 y j 8 s L Z K g u T q W 6 k A C p d b 2 U o + l d c s 6 y F l 8 C U q 7 0 s V 9 D n G A Y S P S h x 6 + 6 q 1 N g b j E f A T v W a + L m U 1 0 U 1 / T k W P A 7 4 j g Q N C R Z 5 X C t X q V a K k r 0 b V B Z h M b W 2 c O + m M k v i e t 6 1 F Q z c T j f q M y t d f r I l l R X v 7 y l 2 J A c F F r w W e 4 V F 7 R G 6 u j t B Z n N P + O b G N t w J H i 6 2 y 6 h X b p G x 8 R I P r G + y Z f s W G W x m D Z T a 6 F V r 4 2 s f 9 N 1 f k c H C o E 1 7 7 5 6 3 U f T v S u s E B b t O 3 L s m + F G 8 1 d u u J y w o T J U 9 H A A 2 U F a X P m + f 9 Y O G n 7 C u / u 6 T N V g Q T 1 k D w L r u X v M h E q e 2 l p U J X m g B S a H Z x 9 N U u N q l y v 0 W l e 7 2 K 4 i S 3 t 9 2 K y q w f q U b E F R T l L j l L 2 Q o P Z c U v Q u r m 0 3 h c m L f r + J t j t X W r 1 C 7 1 h Z d n c o 3 2 / R r f q y Q f e j I y j q X d 1 Q K h z S R 9 y 8 5 c t O y Q 4 5 h S i F F / d n q i 7 M f Y Q P T v 6 7 P E J v X D X o p u K 9 H S Q l 8 Z u l N / O Z u n J 4 + 0 6 W 0 4 w a h X / b v V + P 0 8 Y f b I h V 6 U F f o Q 0 s e A 5 V d O R q S l c G g M 3 e / S + p y r / R H 3 / w B 3 / T B 1 l A y c I 9 r S Z F p w Y R x i w U T c 2 B u 4 E Z t s v A 2 + P W d y O A x M F P F 3 x 8 3 V k t G 1 8 I G d s C P T V h z b g E 9 N C y r 5 D / o F y c v i 6 6 1 + A 5 O / B I S G I y w M G H p 7 r x C s Q U r M + q 3 b g s W t 9 N u 0 G F t j Z a y j 1 N 9 V 6 f D 6 b c 8 P 0 O 1 v X + 0 R q t w o 0 a K y d c 2 x k L S 0 d i t T V F y q U W p b H g F V W D B w z J / x H j G + r + Q s f R / i r k 1 W L f O + q + p a b J b 3 0 5 y T G d N 3 C e m D d H 7 B P s 0 O 9 e H + R E m D t R Y p J z u t 8 Z h y X m X J 7 V d v k m L u U f s M 4 k p 7 q / y y / c K 5 t N L T d L 3 X i X V 3 K Y O B 9 v x s 5 + n 1 7 b n B s p Y J N i S B M I 3 P 2 l p j l F B Q k R H I w z 8 Q x p 8 5 Y s D F Q y 4 C C g B c b Z 6 C n N h J I j T p G u J / Y M y P o W U f k 0 9 g z A 3 v k b K c q + Z y j D a 3 T q t F d + 2 z y w Q K N 8 9 e I 3 y 6 g U 6 N b N g P 9 q j 3 W 1 R I u Y 9 d x S V 7 v 2 X K H b O s l R + W T 1 w f / 9 N j h x a Q k G B g / f q b A l Z M L Q G T Z x J U T x l V R 9 g 5 8 N T 7 c e p e c h C Y O + I P g p Q D M X b V Z p + J E v 1 z n V q d F O U O 3 y f u v N / x j F z n n J p j m R W v 0 2 x s 5 8 V B c I D T V x Y j o Q o c X y F S f n 6 h i Y U x u S K S c l c T 6 C R q X O 7 t f i O 2 + V r L C B X R D H C 6 i G H F L Z b u c L j 7 q B + X + z 7 J J E 7 v n u B v 1 d + 9 v a e + d x g P x C B U b l N j c O r l F n 6 J N 0 p W S s e D 6 p / Q i + c V 0 Z q b O i H 2 d g i x Q 6 8 j Y 2 v s + X q l Z k Y R p d v f P 8 V D C t Q b q 2 K i U S / v u X d t i 6 2 x w m L 3 + z 9 g 8 a r i a U f c N G V 1 B y h o Q s G n F e m T L 4 e r r H z + n l 1 o 1 1 / c 5 3 O P B O u p Z e b y i o r 8 R p a P m u U X m p T I t v / 2 v r 6 S 6 S d + T t 6 e z 1 G T 7 G 3 B O A J q P z 5 o 9 A q d a i 5 k x D u p t e 4 c X 5 H e C i 7 V 3 c p k z h N X X Y R p 6 9 Y n h a 6 g D X 3 2 X t h p R 7 L 1 m l y O Q 3 Z F X K H i f h G G x l f k / 9 u m l Q I k 1 / x o 8 r + 6 8 S 5 z 9 B O M y v e e L m 1 w x d g i 1 6 7 F 2 e / n t g F j N H N P T S g t / / A g X O 3 j m F c L f Y y U B A m H V r C 0 j k D w j Q O Q Z s A Q J i K t 8 L X 6 C n J X u b t g y T M f k 3 o / Y 6 5 q X b L i i O w m Y B f 2 l k K J + 4 3 U t s y f p H C h H r C N r v 1 i G c z j 4 a L T d 1 g 4 E 6 c T t A U 9 u Z 6 1 B w Q J o F d L r T i 2 F 4 V w o S K m C g k 8 2 g g a l L 5 h s r x 0 A v W g w y + n 1 O Y U O 9 4 v / Q 7 a i 6 v 0 c G p V 2 n 2 y Y w Q F j R 7 n V j k y O q J j O j b A W G q r N f p 8 H 0 7 b j Y V s a 5 t i 6 0 c C B U w 7 N s r R Z P z n 6 R q c 5 G e P 8 8 3 S D f p w 2 e 7 9 M i c T r + 4 a Z l V C B a y g H A J z 8 8 O t 1 7 Q h q 2 N X 4 i 5 C C f a z D O e u 0 p E A S n O q J i d k G 6 L 0 S E 1 P 1 g k e V L s V G 6 I h W 3 I E r p d F r l 5 m 6 w Y R 1 r Z n f 7 G A k X M T S X S w 8 u u g B Q i p L b d b u F a 8 S 2 x E A 8 Z 1 x n X N U a J z l b V m h c M o n q X B 2 p 8 y N D T L C H L u E I w 7 c w X q b s X 3 u W X 5 C 4 Z V L r T o V O V p 2 m 2 8 C w V r r a p 8 L 5 O p Z s G t e s d I d i y M c v F U / a 6 N Q / L j 0 x q 9 k x G J H J g / b D d 0 1 z 2 E b H d U v G 6 0 U t K Q I t 5 N a 0 E e I I M f b t r X 6 H Y y j + J 2 j v M a q P o E T v g u f d g R h I D O 3 8 P A 7 V a 2 o K 3 6 4 T k h b P + D e x V 7 1 K 5 2 d u K x A 9 o I 8 W V I M B A c 8 / X O C n f a 1 L u / H h l L q M w 7 H N J V w U 3 3 L k U Z K + q s u K A S 9 w / O P 0 S D k b l J n s d 7 m C 6 n y A X E s p y v 1 r j 6 / 8 u f 1 5 r S 8 x V F i 7 s S p F L W f F f t X N A k 3 H v u s 5 O t U O 1 d b Z M w 9 p W Q y G I r 2 l 9 1 0 q T B 7 G z K 6 1 Q K v y 7 g G t 2 X H h V o r j B p o R o E T J 9 W e t Z K A g T b o Q X + N i o U H 6 F A / f D q S 8 J D Y E t J b F F P o A w / e 5 + n B q O e R A / Y X K m m I E 6 / Y x 9 N I i x + S 3 7 q I c 7 J e 4 G 8 1 u 4 0 W 5 h A k G D F k w u D 8 9 I o a J E 3 x 8 s Q x m H Y U s Q J G 7 r N M f X 3 + s 7 e c 2 P A H P I G j Y A Y Z I W y g 0 S i v N Z d I l l C 2 N f X 0 z Q Y 9 5 P W k U / Y U K v / P h k P F Q P e H 3 z 6 / x / 7 3 t B m N p O J 0 Z R y S g N T q H c 3 D 2 e 8 A B b p 5 b q 1 k p f C F N 7 i F u N H T 6 n r / D 1 4 I / c p 9 q C 1 q S g 3 P 9 j D 3 f 4 g p o U m / t T E o m e 7 W + J F H u j b d I L Z y q U L L 5 K v 7 t j C u u F w l Y 3 u F H u 6 m A l o G m h 6 V z P f U T w D U E H p i C C 1 j L B D Q n a Y d 5 k 6 4 j U u G a 7 B M c F i k j 9 Y i F n I N 3 p D n 5 2 r 8 + L G M m L s D v 1 e + 2 3 5 f I i 2 V r p t M G D e s V W i H 7 K q n S d 2 B X C H J T 3 7 7 3 Q X P N 4 G E u 3 9 / q F R Z 1 6 k h X u 1 + w z i 0 f m + 0 O H s B z W V s V 1 3 q / d F + e F + o b I 7 k k S Q 9 Z y O f E s j s W g Q 6 P G U T G 2 v k 7 3 4 1 + k C / a E c V j 3 b w B 5 F x 0 3 a 9 i S Z q S h p f b 0 w 2 + p w j C M T p W F L v x k Y h T c / Q E l T o F y B t F A Z t 7 c r d P 8 X g s Y W y + x Y A V X / s u U e l V 0 V f L f B A C 7 h 2 D D A y d o t p l b S V C r 1 q V 2 g W O T i 8 H u k h M T l q 7 y L n + + 3 m r q O n s 9 m Y A J 6 + 7 e 7 1 n B f 1 g c C 0 / R R 2 6 3 O Q 6 d n 7 w o y r 7 c D M v + g W q 1 T J O T / k v 0 J Z 4 C d R z o 6 1 + j z Y k v i S z N Z l G j p S l d 9 E S A Y G F H 8 M W 8 T q c m r L c 2 N r 7 S N 8 n r p L v 2 L Y 7 Z B n t T Q K i k 4 D j X F r k v R B S C J k q R X U J A f F J E W X A H k P p 2 W i L n X k j D Y r I w i y w R L 0 W Y M z 6 i z Y F 6 I u 8 d i w d h 1 t b I S C y S 5 h H H r x 1 q t D I z q E Q b b E i 7 u k I T h 9 8 m d e l v 7 U e 9 K T d 3 K R F L c 6 j S r w C A W 6 B O 5 6 + w E P c r 3 K A 5 T C d D U i 2 j o 5 3 5 A p 3 J 1 U j f + S l N x w 7 o T d u C I o F x e Q H b M 8 a E g E G r r K X / G a P Z e o I L C J O + Z V V K O 3 F a I f T q x s b C 6 F k e F i / X D 0 0 i v c B 6 r p M U p q h g 7 Z D b r Y M w I T U O h v X T 0 x Y / Z S 2 4 D K D B 9 6 Z 0 o 0 u l u w 0 q X D X o 8 H 0 + Z t e t d K s j u t N K 6 r s N f h 7 f 1 1 a X y v c a I w k T 0 P d f 9 R Q m M M O x I s I I J x g 3 a X 4 6 r C e E S d 9 4 y f 6 N N z m x z C d c 6 d p W 6 a r I q D o J u z m 6 r 4 W S m S K 8 8 B 1 H I W c q N k n L d i l 7 F H Q U j L p 8 4 6 2 S K r b c B 5 3 b / x / F H / q / x L E X + s a 3 S F s + 2 S 5 K e t s g L d G v Y x 5 k S + m g r r e S Y d Y H h F k r Z F R X W b I S p P q 0 N C 7 f j F H u E f + Y p F l s U y r P g 0 x + F I y i E S y a A C 7 8 E D c 9 D K g d V Z e i d Z X 1 b k U w u N 1 P 2 D D I V 6 C q 1 Q r 7 j F m 2 K C 1 R z 4 S b u F p 4 i 8 6 i 7 / e I G I 0 d U h N s S u 0 + E z K e R v N F l J c Y T f 6 9 n X 7 1 Q t / 4 L g u V d + f Q q I S p M N D v / T f S z v 9 X + + z B I j N t z p R 4 p V y i 7 J B l I 0 F A G J v N J g t b 6 k g o 9 d U v k 3 b 2 S + I Y 1 H d Z q K f i n q t 6 j x V 4 J H a h q l 5 Z J S 1 7 V i y H w O r e c W j f + z q / b J L i Z z 9 j P x K O v d o 9 K j t 6 + H m F D k F l R 5 K h M R Q y O c v 5 J 8 Q x d g E M q n z 2 w 9 l 7 G + g 7 P y Z 1 6 j l y b h R 2 Y 1 e j e O M u X T h n L d / 2 w y i y O U a p U m Z 5 r M l V 9 A G Y z A 7 6 0 5 2 6 t f 9 S d + s n F D v 9 K f v R D x Z p l c J Y J z c Q T G h X T d U 8 C 4 N 1 t B C 2 a w X R w 6 / C n u D U 1 M k K k 3 t D O Y k U 9 u N A 3 / 4 h u 7 Y v 2 m f H S 3 f n Z x S b / 7 h V 5 L 3 z f V J X E P / z / e n U T i 4 p 4 a R a r b K 1 c w V 0 b O a N + j a p j i 1 v k B 5 V K z d Y U C 7 Z j w R j b n 2 b j O x T p E 1 G r 4 r w A 0 s K J h d 5 Q M E F c Z X 6 I + Z L a K Z o 1 4 V Y M H E 8 0 x 6 h 8 F M A f s g e D V 6 T 7 m 7 Q t 8 E o X 6 P K w U O U f y j L Q m v / 4 h i B U O P z J P i i e c 0 R D g O D F H F d 2 G x x B Z 1 / 0 4 M 3 q N V V x O J Z N 3 j k y H v l k 2 J T p e m 0 7 U I x Z r t E Z u k a m a 0 t U W O o V 2 6 z V X 3 I / m 2 P Q P u 1 X 7 9 N 6 + X h C / q G o X m Z S b 6 o 6 k R / M 0 w 0 Z D E b / t s w u l F O f 9 Y S J h 4 8 w / Y M 8 s J r A z S 9 W L Q + k 0 u Y 7 h 1 o o t E k 5 u O Q / X q Q w g Q g T N D g Y Z F z S c O E C a A J i j r 1 N K X O Z E Q 2 S y Y 3 o u A 3 f Q e r C h B / o D e F s f q / x H l U M N i j T L 1 A m D q r / 2 q f W d U W + I w Q J q / c E 8 K O t p 1 I h E K R w o R s J 9 D 3 X i H l 1 A u k L H 2 G 7 h 3 + 3 l O Y Q K B A T S i n 6 U z O v 5 I h L P 7 B n E L G 7 s / s Y + u m I A P l X N k b C t Z 8 2 h K 6 C / H F 2 v k p d T d + y C 7 6 8 E k + 9 8 Z c y P L l r n C Q 7 l p C s i N q E + 2 r 7 a L M N + p B A X f I r 5 r F D S Y j v T b i 9 q J Z a L E O M S h x 8 L J o G S Z 7 q f t V T H j h p T O 9 X F Q z c X z e R B B 4 7 9 j p F 4 W 1 g b B A M O R n x F Z f m N 8 C t Z Z B n a 1 X a C L e F Q X f T v T q K p n b L 1 v j k g U J 3 0 V s h u H T V g y c u M s X p v 2 U X r p K W v 4 K b V d U W s x a N 1 E / f I M 0 e 3 O y s e g 2 W E B f I 2 3 h 4 / Y D g y B B 0 e G B 2 r x v U O x c h r I e D f W D E B c 8 U D U d L + 4 5 q C D C z J 9 0 q 1 2 K T c L k o r A W G r o n B F H n x y R y c n g Q X N v R l J D 1 2 e y T I c h M p 7 7 / O o c W 7 P V 0 C x S / + H / b v 0 V W + b + z w P 0 l x + L 9 q w b 0 y h 1 S i q + S O f U n b I U u i n I 6 u d A W Q o r 5 r P 3 a H d / 5 z s B h g C J U v 6 U d Y Q n V y 6 1 i L b q D M E G b w D w r j b v i s b F h a w N h 0 s s 3 y N j 6 L l + V Q a 2 L b N 9 m / T 5 N X 0 o P C N N r 9 4 f P q 0 C Y D u o n L 1 H S f Y I w V U N 2 X Q r a H r P T 0 O n g 3 a Y t T I A 1 8 P 3 / a R 9 b R O n F J 0 F n I y 9 h M t k 1 H y Z M Q V Y x r D A B m c H V T j 1 L s Z W / F c K k 1 z b I 2 P s l C 9 g O x R / 6 L w P C B C B E 6 s o / i 5 8 A w o R K H 4 C u T Y U h I U n g K E B t 0 9 3 C 8 E 4 x 4 6 J M 9 u a 1 s N 0 K J u t u x M K v h A 2 D l r t E K j b r Q m H l / m + o u / 1 T v l A w + S Z V b i f p f O O a q O 4 w N n o F u b i Q z / u s W n Y z m z E 8 f X M / I B t 4 / b B / g 7 V J T s s R t 6 s i h t F s e k / y o v I 7 l l R p 9 o m e w A l F l u 9 3 8 f G e 7 l Z Z w / D d + d B n b y U n 3 l a t B x I T P 7 y a F G V R g R x d V 3 b 3 N q 2 l Q N r E M q l z H y c 1 4 z 8 1 4 w X c R e F C x h J 0 O n u Z 4 2 d / i x 3 4 6 a V G X N 1 / V 5 R n h O 2 8 K f H q C O S F O m X t b 4 S M F C w U z K z W W B W P B Y F d 5 v W t 7 1 H X o 5 I i C K P T o t j i X 3 C Q C w H m Y L R Z Y R / 5 s 6 K 6 Q 1 3 + H B l 2 k W T U + k O U w Q C n k P g p X M g G X t 8 Z z D u r 9 Z 0 g b n K 3 3 Q q 7 v Y y X V s d m c t 2 m w b q l / 5 d Q Z G a j V x Q q i W K l 4 D 7 7 o e 9 b 3 Y L G I c 3 X 7 K M X 2 3 R t J 8 Y e l P / w d e 6 k q G E L 0 R A x t R + T r O T x v c S 1 V C Z F 3 3 M / g t W B L e b o p B m j F B X t k v a w O O e e h o H 5 J W S k Y K F g Z h + e 9 0 + j w Z K I F r 2 p U 9 S c + W v 2 h f + K z z m w d j V n 8 c L c / D o / v 3 / 9 V S z b Z s 1 n H S P J 8 K u t i / w e L 4 l C U q O + T v r u L 8 T y 8 W H I d K z 0 K p G i d c p T k 8 / x G J b C S J y B c F I b F G A o N T + t H c Z y e B X J l m 4 2 K X 0 q S V e 3 Y 3 R 1 S z t a I A p 3 S 9 E H l a A 7 s e A H B D 9 w s t w Y v r U O Y u 5 h Y I B / + G y H f n v P 3 x 1 v u Z a w I C Y f B + m K y n 4 W s O Z e 9 C U l v H Z l 6 G F 1 d T k K x m C 9 X B c a F w P L z D H b j Y E A X 1 q s e u Q R l u Q A E Y G i X x W 0 z i 7 Y V f 1 F e m y J N U k 1 Y C E c N I 0 a O 6 r k c K J v / Y T U + T 8 T a W A n e q d O i t E k c / d H o j + g G 2 m J o f W u L O q 0 V n q d V v L 9 n W 7 Q 5 B N 9 C a M C A U L r N V S C j E P U 3 u J + F K 6 a N H 0 F i 0 O x c 3 u C / v z h 3 i A X X W Q r f 2 C 3 b 3 B f J M T S X R 1 9 y n t 9 z t E n D / c 2 T N F o d + O 7 F A t R 5 e I u A g i i U F f o 9 b U E / e W j I d e T 1 T c 5 b g p e 3 h M W 3 E 0 v k Y q U 5 a v X K y w Q 1 i D 2 z + I E 4 1 d e U q t U K V n 4 I R 1 M / S P N p U u k u p Y F W J h U P t y h 3 I x 3 / R n c J 2 X 3 e 6 Q s W O t + M B m n J P N W F o 6 / f Y M H t 8 L f F m 6 D p F V o U X K 6 5 z 6 h a n u n 8 R 4 L 1 G C G M U y V t h t n l i g M H f 6 s w 1 a H O w m z o h S U b 8 U p u V y h Z N p S N o h D P s U D U W Y n 5 a Y A Z m 2 V F H t 7 y 7 A E 7 Y J h H L 5 N y v S T r H v D f S l Z Q 3 p S G K x c 1 X h G r C 3 T t G R f k b U f f t f Y K 7 s b S S I g T H J y c R R h A t J 6 w S c t l y t H 1 m E i O 0 m x s 5 + n U + V v U F W 3 W w R v f l X s n C G O y 7 f 4 Y t S o G e / X M M 5 J S H w 5 M 3 W e 2 t V N q t W K b F H y Q o t g w l j E L D y w n c I E t E y / i w I N 7 C V M A M J k b A 2 u I g 4 i i j A B h + t / h J x w B O g d 4 U T e a G e F u W 5 v d I Z 9 a 8 s 3 V X G N c w 9 3 K J G y F M e P W J i e O t N h 6 4 l k h 3 U / Z U x m l P 1 X 9 f o t g o Q w e U 0 G G 5 V b p M 4 8 F V q Y g L M T b h j Q F S k K y p 5 V A F B r F 8 X a O u f S D R x 7 r Y 3 y a + 6 D 8 e Z M j h x y 7 C 2 + q V c g K Q e 6 E w i T Z 9 V D R O C T w 9 f G 7 L / b P 0 d Z h 8 a x y / v s 3 + N G 1 P U J 0 Z 3 2 R u N R s b g P f R S c u J e P a 1 N X K J l d Y n f Q W s + C O A M L 8 W A Z U f 7 i n g a I J T U x q e m H e z m 5 e v p z 1 N 3 8 n n 1 2 / N g t 7 w T o 8 4 a P h j h L J i 9 i P v N P E A g Z U 2 m q K e a f 6 n e T l H u k t 0 z + l d s J Y Z k + d q E o W s A l V H b h 3 N X t n a B Y U T k a 8 O 7 x I S e D n Y k o 8 3 B Y u + l B / P q a + C F b j H n h l Y J X l r 7 A g n 6 P X X A r 0 4 f 1 U U 5 B w t Z B b o J W A C C e A 4 1 O m Q q N T U u g v A J J 5 0 D H Q M T W 9 Z i p D z u h G A a / B W w T F z 5 H l / W v s k X i I L f 8 u t i G 5 f K C J Q h 9 v Q U Y 7 A C O m 7 t Z f E + s V M X n d O 4 8 j k l J r G q F Z U T F h p e 2 w Z o f P z A 5 6 N a + s a W / 4 v f 0 F 8 L j I q Y m h X U F U o 8 F Z f f w X a V y 7 K y z x T / f E 0 R c I 2 x o 9 2 d n D 8 V 3 s h 4 z h I v l X P K u p O b t o 0 F w D a G Y 8 F p + i Q r E P / I z q C N s Y T S q 5 + M F J s C 9 U B J Z 4 e o h H 7 A 8 Z R V + S / Z r d 3 m M 9 S d 7 g u b G J K l Y j p b y j 4 d z + T A Q g 7 a u P w l M / m h b U 5 c o O f c s G Y W 3 + F t Z l g g a C Y E + F K S s s 8 L N 1 Z W m S H j g c / o l P v z I n f X X Q A D a t 7 + 5 j M K u 3 8 l Z K V g l r 3 u I e a t y y W p B X e S A H O d O B Y N 9 l V q l N h V u N A m F + M i Y Q h D h 2 m H + 5 k P L X b 4 + v W s D R Y F 4 p c 8 q Z B + z D 3 r g e V K I I L R + w i S R C l p R R 1 M 6 K A Q + D v w s i 5 K c J W P n B / Z Z P + h l j h 0 j n Y R p o o N L o h t 5 U l H 7 F o U w 0 j o O 3 c 3 v 8 3 8 N 0 p b / 7 q i O U J 1 + m o z a J v 9 b F 1 Y N 6 e l X 7 y b E s U x 3 z 6 S 9 i x W H 0 W 1 w E M x u 3 z A G m s t k f N r t H g O w S l 6 K G v N W u X y e 7 4 H J w m K d y 6 w s d E v n v k I T M x m a v t Q / k J D q z f D z 3 a t Q M x 4 1 l k r S 6 l W O D J 5 0 3 6 B Q + o W o / 3 W 8 Q I b X m B 5 t + U u n O x i P R U H O B w a h L n y a j O 3 B e B h h h v y u 9 w 5 f F 6 5 g V 6 k K y z w M R Y E Z i L B L N u j 6 m N F x 6 a 5 9 X S z L h j v l L E 4 9 c h + y F 0 i d s N v + 7 n z j a P I 0 b X u g E 1 i 4 O A I i V R w S L P C T Y D L a a O 6 K e a o H j c q a p N 2 w S o 9 w 7 9 F 0 9 P A d t k q X W N k F j K U 7 x V / Y R 3 Z y w 2 1 p T J 2 t i m V d s N O F f / p 6 + I D N l L 7 P M W 8 0 T w H A E k 5 P R 5 + e c B L z m M / z Q l 3 8 H A a A c P 3 Q Q s H Z 8 x D I T Q J 2 K r f Y 6 v o r 3 U J z U w j e W u F t U k r F H T N K F i b I f 4 4 M f x l j 6 9 + s 9 l Z 2 N x p k t J y T n U G r V I 2 t l / l v P 0 P X t j W 6 v O i R H g u J 2 e X v F G K T a r g + M v i W o G 0 0 O t 0 + S N 7 Z i A n 3 T W 8 Z V L 5 j 0 P R l v n Z D P v 5 a 5 T W + t p b F O Z N 9 l p L a Y A c f J D U S h R 9 T d / b F w B r A Y S t r 9 d 1 f k j b v X 4 w c x D i L D O H a I h z I + X R p 8 k L f + R l p C 5 + 0 z y x Q E Y Q N H N D j E b H W c v 5 J o d j l v W + 0 i 6 z I B x V 4 B 2 v Q L G G K 8 A F s i x E V N N e H B u y D 3 1 t 0 q 3 G 0 d n K X 0 A c t + Y Y w G c V 3 a C o T 7 v M j 7 v K i g z s R A r c w A Q h T d + f X Z K x 9 x X 7 E H 5 2 f Y x z 8 l v T V f 2 G L j L U 6 / p / b 7 N b Y + m 2 R s f 8 r M j a / z u / x 7 6 J n Q v f + v 9 D j m b e o X W 2 J 5 M v 0 l e H C B K Q w 4 X 5 7 C R N A f K T P / R X F 9 4 P X l v k F + 6 C z 9 e M j Y X I 3 N Q 1 D k C U I A p U L c G 2 d w o R p g 2 E o 3 c H 9 y m S r M X T W w s 4 v w o A 4 B s 9 W 5 R r t l G / Q r m u K I a 5 q 1 s S u c / e L E + H g Z a L Z 8 G v 8 n R N m w y y i u f s D U u Y / L R p u z k 4 Y d G k + u q V q l T u U z E V z f S X u p R T d j X 8 j J b V A 2 u y H y U B / X j V O 5 s G / W w 1 m R m g f 4 A X c V C Q Z M S c Z x V s 4 b N z n W D P c e i R z + 5 u k L H o 3 P A m c f L U r W S R e V v 0 4 g U X y W o E L a h w D O p M w X n T v / D e K X R z s G w J h q r U O K e u x 2 4 d z r g p 7 7 y Z j v Y S d E C h 9 7 S X S V s J 3 9 k F q O m z W r 7 P 2 M s V X o j X M c O M 1 I 9 0 H L J 8 9 4 3 1 7 T x O 7 i k e h d E 2 h f I g W w V 7 A T X K v F z J b h b 5 + G c d N 8 b p O U 4 9 a 3 9 c 0 U O Q a 3 m U H q w W V T i V R 9 d I / 2 L A k Z D L r s F 5 G h 1 + / w w 5 E u P V Q U O L j R g N h S 4 + i V q A E 0 b n 7 Z Y p f 6 D W q G R V k X p V y c Z t N w G h m d h h q 8 X u 0 q / 0 N n c q O n h k M U 4 p i r H 2 Z 1 J U v i X T z O + s x e v Z s d L e 0 e L N K U 4 8 E K w n M 2 w z G m 7 i p / a N I l D w F t J h 2 A g t c v t 9 i n y x N a r p G 8 Q m N W g X + I t 0 M m R o q E 0 z S G w o r / Q T / 0 2 j y X L e v 1 Z k s G R o G d o 0 4 q K l 0 Z 1 + j j z n q 9 4 a h 7 7 9 G 2 q n e h u B e C k Q i C p Z 9 d q / E 8 h N Z M Y / e H G g n M C r I I 2 F V g l 9 H W 0 m U M i Z 9 9 a t W 4 x g f j d B q N f g 6 D / c w l O L 7 / 4 + p o r z d g 1 r 7 k L / 4 K B k X U 8 z T i P V H H w D Y P V x s e B w R o 2 O w h + a v 7 d 0 B s 6 8 7 q r O A 2 K 3 S g s C S + 9 p 2 m 7 L L w 5 8 L E B j 7 V X O L v Z z Y l M e T C d 9 B h N 1 S E g 7 3 y D n g n J 1 n 3 e j F 9 0 m b G p y f c m O y i 6 Q M K S B G U T O a t S C L C A U F A U X 1 R 6 W T E i 4 7 C E p 6 F M t 1 m s p l q F D H F E q M 8 j 5 9 B a M A F 0 4 W f e t r E K z + p q b d b o u 2 q 9 c o n 1 o S L i A a Z s 5 N X u B r O S H m A p 3 L f J T i x u 9 M l X / p h d N X B B p / A W x b M p N Z C b T t 5 u 7 L H N d Y b h 6 0 i V 9 F x D D K 5 Z L Y G P j + 4 R s s I M H L 4 b v r 3 6 L Y m V 4 j z F H e t 3 i N a K q 3 + + M A 7 n h A 1 9 l a a F 4 D H B f Y / 8 2 x u Z f Y S F t l 1 + 3 S y c U X Y N Q i Z j f 6 5 n d I G 9 L u 2 K 8 9 W B i c y s L L C k r h R 4 X 5 d M Y U 7 e 3 Q W / 1 o 9 U M A Y q t O U j l s 6 L / W z v H t f B 2 3 y + 7 c y h U e C h Q B W j W j Z T P o u Z 9 E / z + b K R o T u p t i N A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4 1 f d c c c - 3 8 4 4 - 4 2 b 3 - 9 c 4 2 - 1 e 0 f 5 3 9 2 7 b e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 - 3 3 . 2 5 5 4 4 7 6 3 2 1 0 6 3 9 6 < / L a t i t u d e > < L o n g i t u d e > 1 4 9 . 0 2 8 8 5 1 4 1 5 6 4 6 7 < / L o n g i t u d e > < R o t a t i o n > 0 < / R o t a t i o n > < P i v o t A n g l e > - 0 . 1 2 9 5 9 9 2 1 9 1 7 3 0 4 6 7 < / P i v o t A n g l e > < D i s t a n c e > 0 . 0 2 2 6 1 0 1 0 8 1 8 6 4 6 7 8 1 4 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x / S U R B V H h e 5 b 3 3 l + T W d e + 7 A V T u r q o O 0 2 G 6 p y e R H M 4 w i E m k b N m S n i x f y t e W J V u 2 Z C 2 / d d 9 d 7 9 9 6 P 7 y 1 7 r v B C p Z E S b R y p i V R o h h F c n L q n C v n A v D 2 9 w C n C 4 U C U E B V 9 1 B e 9 7 P W T A P V 1 R W A s + P Z Z x + l X N o z i e l 0 2 m Q q C U r E c B Y N / G 0 8 n r D P i I o 3 2 j R 1 q X c + j N v 7 v 7 G P e p y b e Y 5 i a v j X k L T b b U o k + v + u 1 V U o G R N f 8 w i z 2 8 D / p M Q y 1 g M u 9 I 3 v k L b 8 t / a Z P 5 1 O h 7 9 7 3 D 6 L h m n w + 6 u K f d a j r R M l N K J q S 6 H J Z P / n B p 0 7 / 5 3 i F / + L f T Y c w y B 6 9 V 6 C d P 7 5 3 N k 2 r R Z i 1 O H 3 e H K p a z / j 5 N B 1 n T S N v 4 x N i 9 8 y O c I Y G 4 X S v R Z N L M T o V 2 s p M Q Y S P A Y + 8 U i H l M F L H h p 9 7 3 e k z b 1 g n w 2 i 2 j + p o S d H E i Y g h a n V a o m f E K b 6 j n U 8 K q M I E z A x e l z E t c F B q S i q r z A B Z e p p + y g Y 5 2 C J Q v m W 5 i l M k k Z H I X P w Y w u 0 d M o + C o f K d / m j F 9 v 0 s Y f b l O H L u p g 1 a J 7 / / e R 6 k g 5 q Y 4 y u I R h 8 L 9 z X 5 0 E J E 8 i f T 1 I s r d G z E x X 6 1 O U 2 t V m o f n Q 1 Q f f 2 j 4 Z 9 Z C B M Z V Z 0 o N g Y v H b i l a F F c i m f u x e B Z D J p H x G l Z w c H 9 o M g F n f c M V O n z v o P y d z 6 C X X X f 0 D d 1 Z f J W P s K P 8 7 f V e t 9 V k 8 6 V f v A H 1 h D F a M 1 I q Z u U u 5 h N h E e 4 C 7 A O q X j J m V 9 7 o m m j m Y R J V M Z g x Z Y o G C x Z i f G v + 9 + S A X 7 Q W O 2 N L 5 m R C 8 + 1 q Z P X G r T f m 3 w n v 3 m T o w q z W D l Y h z + V l i 6 H H s N 9 w 9 V m k o P X r s j l + + 4 M T o G q X G V 9 O I f W G K 7 p M 0 + Y / + m n 9 3 K T a q 0 9 s X x Q 6 f + V P w 8 D o z q K q k T Z 1 i b x F h Z j C D c E L o A 3 w D a d x R h A q X b L c o / 5 C 3 Q j T Y L U y j j j O 8 0 2 v t L f n Q 1 S f / p y h / H o D 9 p S n e a N H k + R T + 5 l q C l K Y O e s N 3 d n b J K C z m D f n E j T n / + c I d e v x + j F y 5 4 u 8 J G f Y P U z L J 9 5 o 3 a b D b t w + O l c c A j g 9 G m n r S E y e i Q v v o 1 8 Z i T Z r d i H 0 l M q m 5 8 i 7 p r / 2 K f j 4 a Z W W G B U E c T J s D C 1 L n 1 / 9 o n g 4 w q T E B N e F s n k A p p f M x W w T 6 K D o d u A g j T 1 e 2 T 9 c H q t e G W / k G Q v 5 i i w x s N e u F s n T a L K r 2 5 F q M f v p + g 6 z v W z 4 6 h C C s G Y W q y u y 2 p t R 1 K N X W a j M p d M t i j g 0 J 1 g m u K u F T Z P 9 w z 4 W I c N 0 a X A 2 5 + X W V I B O h M S K w 0 1 m k t f c Y + I 7 q Y v U x K c t o + C 4 + x + R K p S 3 9 n n 4 2 O 2 S m T E s / Z Z z 3 q 9 T p l M v 7 x 1 z j I h E Q o D F Z a I 8 S a P 7 u R E G 5 L r Q O v w K D l K X 8 B P w 7 g + j n D g Q + K w 6 t N m r l i x Z 8 G e y A Y m e V q m 5 L s X q d S V u J C J q / q L E g 4 h p C B Z q N B q X S a x 9 a 3 e W x 9 1 n r Q A z W q M F W a 4 T S z G l M 8 h c n s V K j L M Y 3 p i r j P l q 9 T Y u U L f W 7 f / d p t M n a + b 5 + F p 5 N 5 z D 4 a D w i T 2 S 7 b Z x b 4 3 O M K U 2 2 n b h 8 N E u V + G M V 3 7 a P w d F k T 4 9 9 z 5 z r 0 c X Z x x s l 4 h Q X C V K / V 7 L M P D k 3 t J X N U / u I Y n / l s U g h T s 9 n g a 8 9 x J V s f k E n 0 h K n D s T K E C T g N U 6 M x e B 9 P L I a q 7 7 Y o M z + o l f A h 0 u n e g N R L 1 0 j L P c K f p H 8 k w X I l t A y 7 Q F m a 0 d u k 5 R / l R 4 f f f Y N d x f r 8 P / P f m R Q b 3 S v r 4 b I C 4 8 R O T q p b 7 N O f H s z W D Q n d j j B 2 f k b q w i f t s + j A 1 b u y e P J p 8 z 8 m 9 J Z B W j L a v Y M C D f K y u t 0 u x W I 9 t / k 4 h p w n 7 a J 3 a t c p T E D L X x 4 Q J k l b r 1 M + f d p 6 D g u T v v p l M u v r Z O r + c Z + Z W B Z z N 8 e m e F m Y O h s / E H N t 4 v Q Y h A l M L A 4 q G 7 g Z Y S 0 G L P 0 4 Q J j + s P E A c 9 g M 3 K Y P k i j C B K t U r 9 c C h Q k 4 h Q m o s A S V W t E + P T 5 4 a N h H o 5 F N z o m f a 4 W 3 a a d y U x x r Z 7 9 E S u Y M y 1 + K D P 7 c Z n 2 b j M J b 4 n d H x C z T X G 0 d n 6 6 I L 3 + a t M o 1 + 2 x 8 D t 6 r e 9 4 o u B l h U Y a l / Y e A e a 4 n l x + s h Z J u 0 w d F u 8 x B Y 0 j i i Q S 7 9 h P 2 W Q 9 X p D K A O p 9 9 m H Y b x z d Y J E p q M L v T b o X P K O J z W Z g s H P t H q X W J y r G W k l k k d f p p U f V g 7 n 5 X Z L 7 U 1 p r 4 f T 5 t U J P H S 0 u 3 B m 5 f t m Y E l M x p + 2 h 8 F H P Q I t f s y c L Q Z M 7 b B 9 H B / B P m u f 5 3 Y 5 g w u D H N w Q y x S T o d N u 7 b Z 4 O o s A Q P n f o T + x R T R s e j t Z R O 1 j 5 y E N a f Y X T E L g 4 w X + V L u 0 D K / F + L j K C y 9 H n S i 1 f Z u W 1 Q i q 1 x 0 q 6 S m G D t D 6 0 8 K k p q j v T N b 9 p n o 1 O 4 V q e Z J w a t S 9 T h r e Y v 2 U f R 0 Q 2 F N o o n 5 u 3 / 8 R J R o u 4 e v i Z i + d v 7 r 9 q P 8 H X n 8 G Q m f c 4 + 6 y E T F A N X V W O f E B m P c d H N w d d I J M K 7 K f c O X 7 e P g j E b u 2 w 9 l u w z C 2 3 q C g v V Y A Y M W n k c v a w t / T 0 Z Y w p V c t 4 7 b u n a l j Q 8 H F P u / N Q + j g Z q 2 p a n D N q v P l i h K l f 6 M 6 Y P G i P E N b 7 v G H d u C 7 X v G l O V 5 p 5 9 x C 6 i X X 6 n d g e t m k g j h g W T W V 6 Y k Q d I M D K m 6 m G S 0 S 6 R k p 6 3 z / v R T j 1 P 3 e 2 f 2 G c 9 o p p 9 N y o L 1 a j A h 8 / M 9 M 8 b 4 f O 0 2 S l A O V B U t I W / Y K v 5 H f s s G n s s T N M j v O c 4 5 L K D c 3 o P k l a x K 8 q + g u i y Z 1 R j j 6 c f U 1 i q C e r N u u N 8 t 3 r L P u s l J 1 T v 1 L I y M B P s R 9 x n 3 m T 6 0 T g Z D m k N + 3 p + z G U v 2 k c W x s a 3 S U 3 k 7 T N v Y o u f I m P 7 h / a Z R Q S v 0 5 f u / f 9 h H 0 W j 4 Z q h E D P r / H l G L U o G 2 t L w i n g v M m y t 5 T w L Q M Z P x p v H j X v O M Q y 6 0 a G 1 c j g v J S x T D 6 V J 7 x i i 6 M A L w 7 S s Q 7 t b o 5 a r l h N J t n T z P X H s j u e d + N r 8 Y e n C M B y + Z 2 V V 2 q 3 W W O n m X G q B v 0 7 / 3 6 v L n 7 O P e m A p R Y v d V a f w q g v / y T 6 y O I 4 h o y S 8 r e I w d L s 6 G U k B 4 K e M I h M w j e D H h G N Z C I 6 Q 8 e u c U N I v y l h C 2 Q 8 + T 6 N T o s n 4 P B W a q 9 Y v j o l Y S h M C X r 7 X H 6 M D x E c o L J j O n K F k f N J + F C h 0 8 d S f k J G z i g 6 y y V M i 7 5 D Q + j 0 5 x F G B A o V J q 3 F I n r I k P j F C 2 U k q 1 k t q z E 3 2 W y f 9 0 J U q t 8 G 6 p G Q q L Y T 3 q I a M v 4 f O 1 k w S X V c O o q R X 7 K N o J E 4 Z H F u y V R l d t 3 j S 3 v i B f R S e s l 1 Z / e v b 8 S M l g / m 7 k s e S h H E Y Z p 1 k d r P Q U E U 9 X J z j O z w y y Y N 2 m q 9 z l o X q u N H i K u X O J 6 h T D x 7 f s E o L 2 U u U V V N i D K m O T C + s W d u l y G J a r C d Q x c Y m a 4 X + o N E 9 a R U V V R t d K A e L Z i 2 M w r u k z Q x f q 5 S Z m D x 6 b 3 W + V 1 E g C 0 O j Y H b r / F 8 v W P S L 2 4 Z h V C d Z C 9 o n x 0 j i 7 K C 1 H o Z c u P j R h / r n Z r b K G l s J o r d Q P H o 1 v C K E + / r u Z l w s g Y B w S H 5 + M y l + h 5 K 1 3 9 3 r x Y + Y x A b S U k 6 n D X F t e M j 0 E X N Z g W H I 1 3 W D x Z r A K d + t 4 q C V c o I U l n b 4 N s 3 z e N O W + + v 3 i n X r u + x U b o i f A H N X 4 p u X U Z / H b 5 T 2 K A Q d h + p 6 e 2 y h R P m R x F j / B q n T T 9 h n w 5 H v 3 e h o Z J S t u T b c s I G F Y Q Y H q 6 0 D N n 0 t S A 8 Z W 9 + m 5 u a / k 8 G P i d I T L E R 0 V n O M M K l a 4 k F m c s D r f b t D w p / N G 5 O M + p Z 9 H A 4 / w b 6 8 0 B U V 7 0 + v d O n F K y 1 6 Z y N O N 3 Y 1 + u 2 9 O P 3 y V n 9 C B d z Z 5 2 v L Y w f u 6 x N L H b G G C 8 L x C j + 3 X C r S J y + 1 x e + y K Y N e O N 8 b w F E m s Y O Q 7 j N A c a v f 6 0 o F I r 1 P z E t O L m W o d N 3 x f N x / G 3 3 3 N z R X u U f p 0 3 9 h P 9 J P o f E r 8 R O u q Z M T q + U b V g M 1 j P X S u x w Y V u j i 7 E f 4 d X g w 6 h 0 e 0 + M t r D N 3 X h Z l S 8 b C P 7 L m s x 7 T N 1 5 i 7 d N f m e 6 u z 3 K j b / w b / 8 3 f 2 G f B 1 D k m U P g K p / l G H 7 x f o d n H P O b n h m E a 1 G U 3 N z b 7 r P 0 A u 3 m 7 v y O N O q T N f 5 Q V A g 9 U N b q Q j w J i n O 2 K S u d n d O E + v 3 I z Q R 9 / Z F D T o 1 b w 8 g K K b 8 d S I U M p s T H I j 7 p E h x F / n 2 S F u v 9 z U u Y s 4 R m 2 z B 0 0 O k X a q 9 6 l i c Q M z U 7 0 5 q W G C l S 3 2 + H B F X 0 g F 2 + Y N H V p t I s J / / T u w e / E 8 c r U 0 + x X p 9 h q 8 C A + / R n x 2 H H Q 2 H m T k v o m q U v 9 g h G u + B W X b P h 3 g 6 v j T D y U V + u U O x u t U h 2 W V c 2 h l t E b Y / c V d m k / Z p + N z 9 V t j a 4 s 9 t x b P 7 r 8 F K m U / i M D F 7 X + / g E t P D t j P z I e w 0 Y O d d r h 6 5 + c x C a C / V M / N k v v H Q k T W C u + x W 7 F q 7 S f W G A z X W T L Z 4 g 5 g D s H v 6 W 9 y h 0 W P s s N K j Y 2 e J i b 1 B b N V 4 a T X n i G a H H Q y o T L R i p k N L b t Y 3 / c W b x Y x E p n Y L b 7 X Q o 3 5 o g J E j e H N Y X W C m o o Y Q J / D M I k 4 6 J x g I u a z K f 7 Y q t x G H q H D Y 9 6 p m G g m 8 / k c n g X x C r v s P 4 5 E y O n c 7 1 1 T T V 2 a 7 b L V 4 U g A Q h W u b X D s Y D l m h 3 U V o U g o t Z K v t Y w m u x z O 6 l V w 1 d w q + l F 0 n d + d r R + x o u y M 1 b j G 9 a p h x u s E s R F 2 q m P 2 G e D I F m i Z c + L O G Z U N g o a N V n 3 T U + Y t D I 9 u u v k p l I + 2 a o I C I B X R 6 h Q G B 2 O x 7 / J 7 n + L u q t f p X a 9 d R R b j c t Q g Y p S L i Q p 3 f S / M e 5 L A M G I H w X 5 C g t R z 7 3 J J P J i X i A Z m y C T 4 y g v 5 G Q c w G u t o 4 e F D Y S q 1 j 6 0 z w Z x f p Z q p U I T k 9 H i G 2 3 h k 6 Q 2 1 + 0 z i 2 q 1 N y G Y s 5 t 4 I D 2 L S e 7 8 h c H q 5 S C M n f 5 J a T d m w 3 r v i / b 0 x C h M c v y R S o R x Y K O R z Z 1 c V Q R S 7 V g k O Q r d 7 V / y q I + T e u b v R c V + 7 O w X a f o h 5 5 z T e I R K S q D v R J R y J L 9 + c 2 G A 6 w Z r c 7 R y t 1 O l O 6 V 3 e f B H 0 0 Y I F H P J O X b h 4 s K q z W S W K Z d a P L J o o N F W R L I A G I b O z 4 2 u 6 f V N j u 1 c c Z g E P e i a / B 5 a s S Y y S p G A Z + C j R C R G n S 1 0 Z s E + G 5 3 X V 2 P 0 3 N n R p j f c w M p H V U x R Q A s v L N / 3 h 3 2 U w z + Q 2 t 1 i X 2 W S Y v N / Z j / M j 2 / / i O P w F 6 1 z B / W 9 J m X m o q X n / Q j l 1 E c R p u K N 7 s j C B J K x r G P p B g Z 6 O 7 I w g a n 0 k h C m + 4 d v C M s 1 l T 7 T J 0 w A v Q Q k o w g T M L v e S 7 u x I B E 9 6 I y 7 b U r M Z 1 i j 2 r 8 I i b H 5 r / a R P 0 p s v E E g v / 3 D c 8 f n 6 p 2 k M I E g Y T K K 7 / D / r M B m P k T K / K e F M O n r 3 y G 9 f F M o K C 9 h A u X 7 1 g R t 5 C U 0 H o Q S K B C 2 O 1 J 6 M d r N M U p X + U t / g 3 S 2 I o g Z 4 j s / F a U d w N z + B q n J 6 N k X Z 6 p 2 Z f o p u j j b W 5 7 i R M r 9 O P 3 j V J + G m E f V x 4 m 4 q N V D z S T m a / w m H v v Y / w G p y 1 + w T / w x 7 H h y V O r 2 A M L a s f 8 I o M W a L 3 q b 7 8 W H 7 J M e 2 p m / t V o s B C j M Z N Y K O T D J P E 5 y Y q 9 + K 7 x A w U o F B e C g d K 9 O y d z g 5 J 8 b o 7 F H + p 6 V N F D z V / h L f 5 6 0 2 Y + I 0 o 7 Y G c w J W T f 6 X n w l V H L B T T o + Z R 9 B a L Q + A Z P I i o l G o z F W R x 6 z d s c + 8 k H r K S I I c J D x h k s i O P V p / i / g i Y z R 2 C V t / h P 2 2 W h g A F V c K 5 t P s p O s F 1 b 9 p V N Z + 4 / o o H 6 F R u m 6 f R S d 6 U f T 1 K 5 a 2 W w M l c 6 I + q X Z L U W b 2 B 0 2 W V u 4 W a X p R 4 I D P L 3 w H m n T j 9 t n w Y w i T H 5 o 7 O 6 d n 3 1 e H O M L H + e w 0 V e / Q t r Z f 7 L P X L j e z K v P O j A 2 v h b K K k m M v Z + T O v d / 2 G f H w 5 0 9 j d B 4 d 2 V 6 t C T H u J P 5 4 I N q O Y a F n 9 O X I 8 a 5 L r a r 7 x 5 f p Q R K 4 t E 6 b B h G 9 Q 6 p r m J X P 8 Y V K A i R b s 9 T T a W X a X b i r D h 2 M q w q I j z + Y t q u d C m R 7 X 8 P W E h Y K x S j 5 m L o / 3 e y s U d Y o J 3 j o f 2 W Q d y b A z i B w O F 6 Y 1 V 4 U H 8 J L 8 H E 9 U K J 3 N Q J u q e F q z p N X x l 9 C m K 3 f i O 8 y y f B l / W i f N s + C M D Y f z W 0 M N 1 x T O 5 K Y m q S L s w G l 4 T M Z F Z E h h D / Y J F k t n A q b V U K 1 1 1 + + L g a V W J s f M M + 6 g c L 2 h L Z w Z s k X b 9 c S u d 4 O d r k u S j W H Q I m y B u i p 2 A 0 f b l b H l 2 a o A C l M H X Z l Z P I M Y N r j R U B w 5 q 1 e N 0 T X C 9 v Y e K 4 B 4 k h Y / y W 0 h A m v a O z Y J l i 3 V R U W t 3 K 8 Q h U 8 V q X p h 7 t X Q S U 7 2 B t C C 6 q f L 5 R e p 9 U R + + K Y Z y b H u y F j h 0 5 5 J o V L / B 7 r G V x g + e j w X 6 L 7 z F 2 n 3 A y L C 4 M i 7 r 8 D / x d B 2 9 C 6 S a + v 7 f Q i l Z g R l c k X j q 6 I s p 5 w h C 0 a 4 g E E + S b 5 f f o z n 6 0 x E W o p I k H 5 e Z O 3 3 2 J O b b 4 G V V p V c q l v n Y M 7 q F n V Z E o f D 0 m + A Y c j 5 u o x T U W L I U 6 t W j j Q i 6 G j C x Q 7 g F Y v t u k q c v 9 7 g z K d 9 B / D x c V F 9 N o H Z K a j 9 b N 9 b B u d S / q w 3 F f 3 E K 1 m L 0 k 9 p T y o 9 L i 2 M W j J N H L P c H S Z k w Y R 3 U 5 z Y 2 v 2 0 c 9 J s 4 N K i C g b 7 0 s 3 D x F s y Q c W + 6 g n A d z Y 3 K t U h C m Y 0 L b C T 6 z 8 3 P H I l b G D 9 u B w g 8 s A k X d Z x Q w T w e 8 t o U B 2 V y e U i n Z s d X g + K r Z J 1 Q n 6 S b X N w d F I 6 h I Q B J Z o N y b i w 1 V D H z j h y 1 V l 2 y X b x w N C G g 8 N 8 2 A 5 o 5 B v 4 P / n f W Z v / A S K D T f k P W E + C k / k 3 O g e m F O P G I f 9 a j c H X T P 0 H D e r 9 A 3 n T B 5 c H p / 1 j 4 O e 5 1 4 J I O 9 E D g m 0 p u i D V t Y n j 3 b 7 R u 0 b 6 / F B y y D H 5 r m H Y u W W 2 q f o G I p C 5 S G 3 C v K a 1 s Y N / W O J j L N f c Z O U c X E + k k w 8 5 g m s t a V 9 Z 6 F 3 C 5 f p / V S r x J H 4 l y q P 7 r D b J O Z C 8 h l i t l + H r D O t U Q B 1 E N o A I n h i j t m J / 3 7 1 A W l q o H T j Y W r C u t 3 f u Y j l I + f J d W 0 v t 8 E u 2 V + r i Z A d q q b u c y u b a 8 z D u K n G Y / l G m r 2 g n 0 0 B r n B O Z d t e 8 2 X m 0 w i 2 l y e W B 9 n 8 9 S K 1 f 8 8 j E x V W 6 Z Q X n K N k v y Z S x q i C F V O V W D e K 4 z S a N s 9 L l C 1 j 1 v U q A 8 q J 7 8 q l e M g f z 5 D 2 T N p K t 2 w r g f C D f S a C F K s I w m U 0 + 3 D H l B e Y A e M Y a U z b v w q I l D L h 3 V R c k D D e t 0 9 / L 0 4 P g 6 c 8 i Z b R W v s t p 7 K L 1 O X L A 0 1 m Z j 1 n N z W d c t v Q a o 3 m U y R 2 e i 5 q g p W L D f 7 X T P M H x 0 H Z v F N + 2 g 4 a s T 7 4 L n j o / 3 T D 2 T u s i l V K C + 5 x N + 9 1 H + Y Y n O C H o o J + 3 N Y C x R N S m c y Y t o B 8 e a D J H / J o O p G S y T E E n b 8 u l f t z T 9 C 0 C T R r r S L Z s F 7 6 l o / e G O k 7 W R Q D C t B U w w I E P 6 d m f o Q a 0 n r o 6 4 X 3 + n 7 M s c B e l h 7 4 V y G j x 4 H 7 h I s C J P b z d E W / z N r 0 6 6 o / A C 1 j f 4 a u a 5 6 P E W j 6 t z H W X i 9 l 5 D g x j v 7 c E h 3 t d X t F e 7 6 g Q W E 2 G j B C 2 x O d m 1 b o w P H D o B 4 5 m r p b d H P c R x g v d A + W 1 o x v 8 6 2 i D G b z b q V + G I n B V U 2 D w L p E K 1 M P S V + O k O S 5 W y v W m Y k g Z J x R 3 3 D R 1 M 0 7 t k H 0 c B c k c S r N z o s W M u j d g 4 7 d I w D + k 9 4 s V / 1 / x 5 w E / 1 i B k W J i c o P Y H b j Z O z + g o z C 2 + I 8 w V b s C B 4 z q P n z y j T K g D 0 I J T V P + q 7 V 7 L K r 9 5 T b 6 u H r I k n g J o F s W A B w r S B M f p Y E O / 1 d X t R p d s I Q z 8 W / 9 z d j d D p 9 x X 7 G 6 O A 9 J 9 k 1 H G b F 0 L 8 w O 2 E 1 4 k l z O K + N 0 4 M t A r n z S d J b 1 n 2 C k j 8 7 3 V 9 y d i Z r Z a X H s l C q z y S b d m a 0 Z p D p e H D y w k v I w G I O W 9 0 c P 2 e m n h S u Z j 4 9 O D i x v 2 4 Q W G t T v f E r F r o k R 7 g f I 3 X a 0 m x 9 8 N d B z Z 9 U U E 7 B Q s D u r a M d s N X W 5 v + C u t s / Z v e q N 7 C y t j B J 9 0 T i d / 0 A 3 s u 9 I D I I P B f / H l / q 0 r W 9 4 6 n U H g U j 9 + f 2 k e U m n i S l u / p R v B 3 X + u f S p A f V V y m B s i C z + H t S Y j l S l v 6 a 1 I C U K 1 K k f D s H O m U a G 9 8 k d X n 0 7 q p u 0 H n n T y + 0 h Q 8 N s H r X H W u d m 3 4 2 c n r 4 J N G L 1 0 m b e p Q q t 5 K U f Z g F a 6 d J k w v R B h 3 u W 6 T p G / s P c G 2 c g r N R + g O 7 c Z a r F 5 R U Q T X 8 q P t p Y Z A d 1 w T 5 S K A a x r G S A G 4 r d o J E M 0 + o f L m J n d w d E i 2 o T 0 1 6 G 4 N x Q L a v 7 x K i x i 5 2 4 b + S t v L 3 R 8 J k e M y t A E 2 L e 7 a d V V 0 N T 8 b l 8 q L V S U f S L 0 o W 9 w 7 H q 8 H y i 6 F G Q d / 9 u R A m 0 K h Y C Q g I E z Z Y a 5 X 6 r V q 7 0 h F r x 7 x w L y W A 9 W q 3 / a s B z I 6 1 J Z H b C i 3 n n 7 S P g k u 5 W m N o 9 3 c 2 Y k e a + 4 N A X / u y f W Q B t x V Z R M z r S W G C w p D H U p i i 9 5 O 3 Q I L C G 3 c 7 V g 9 E B U B r X 7 g w f X h c Q F 3 c s O P V V G d d y 7 L R s R M f G y 4 O s i t Y 4 / T w X M 9 V G g U 5 e R g G r O w F R w P I 6 A U 7 x v b 3 2 A W z C l Z L t 9 s 0 / 0 z P h c V u h c l 8 g o r X D C F E x W s o S Y q L R G j p V p c K 7 7 E 7 4 e i 7 P c k D w n m F 4 R Y G r Z 4 2 9 3 9 m H / X j f J U g l y 8 T u G g v m K f O 6 M J C 3 d p V a K t 0 / J p / K N l e N y g v c K u 8 r G / M k c 2 M 0 p / C b H r H 3 H E 1 F b H a v M 1 a k A e Q k j p F 9 f 0 W Z U 5 Z N 1 j U o j X 3 x C 4 Y 3 S 5 r h p g i N C o G Q b f R p d o W v 4 V i 8 j F f e M z r q D r N X P G f v 7 q 1 p 4 0 t J F H w y t b 5 0 d 7 8 O a n t d V K m P s y W q L d c 3 9 h 7 h d S 5 X v e h g z + 0 a P b J 6 G 5 o + W a M 3 U S r / R Y S E 3 L y 0 w k s K j 6 v 6 N D E z 0 v 6 L A C V 9 w A l U Q e l L Z r O z v O 5 R 7 n I f 3 B Q w n U c V R O I w a A o Z X z o R / F G h 6 Y u 9 a 5 j r V b j M a + K j Q E D B Q r b I m K 3 b M w x o C I b L Z V r 1 S p l K j + n Y v F v C O P J 3 P / F 0 T K C d z d j 9 N B U j T o t j n m m s l S 6 b v B z v I 1 g 8 Y b C H 8 r 7 r d H J y L 2 6 9 i Q p l 0 u U y w U n R I z m I S s D V i Y h u 8 a 2 y 1 1 K 5 L y / A x p A 5 v K 9 N V t u y j e I c v b 2 T 6 g w c L q 8 w E s B Y E I 6 V f w R t a Z e D C w + r V Y r N O m z q r b D r 7 t d e V 8 0 y w + K t 4 L w W 5 5 y k q B J q Z K c t c / G B 1 5 4 Y L a R f 1 + 4 W a f p S 1 a o Y e i s 2 D R V u N R 9 A i V 2 w m a 3 I q i V F r Q i t G d z L U t t F M C a a / z 8 n H B X 8 M / g f + n J e V J z 5 c B 1 + n g e P h k + y B 8 D Q Y G 1 s f F V d n 2 / a J + F Y 9 x A v b J R p + z y Y G w Y t N y k u / s a x e a t N V 9 + l E u s P P K W 8 o D 7 O p m 1 h O v u w X U e S L 1 K l V E F y g m u A S b D 0 y e 8 F e i 4 1 3 p U S m w U Y k v o o W G 5 g A M C F Y b 7 x T t 0 L n / x K F T q l K 5 T X O z Q H p 3 C 9 R Z N P + r t F h 3 W V m n G Y / 3 S i c E 3 h e + K f d J D P 3 y b t B m P l H c A 7 V K H 4 j k U B t s P j M j h 1 R q 7 x h O i + y w y V k E 0 m m 1 K o 3 2 R C 8 R Q y I x i 6 c u 5 G S v W 8 N P A a 4 V N a u v 3 + 5 4 7 L u 9 u x O j y f K O v + v y 4 w a p f d 4 3 p g 6 J 0 X a X 8 o 1 b c C I G K b B 7 O T V 3 k I L r n Y E K Y C n u D G 5 u F A c K E p i 6 d W v 8 s J j 5 Y c 0 O j r e u 7 R 6 U 7 F b u R x o n B o x / W 1 0 l 3 8 8 e R h Q n U 9 z x l M z I z l y d E P d w w Y Q L J g + / a R / 0 g E Y G e 9 b q J q X 7 r d e R n w 0 Z v T h Y m Z y j F z 1 0 U u + 4 f D 0 8 s d 2 m n l h L L Q u C + H v e u i e g / D 2 E K 2 / M k C m E 2 P o c w l W / 0 5 C H y t 0 O 5 U f 6 R / o T B 9 E x v c i 0 q U 5 d i F J + I U e H 9 L t V 2 r E x i 3 M x Q Y 3 q N 6 r O 3 x X 4 + I H M 6 P t K i r y i 4 l x 9 o s / 7 L Q Y I w Q q w p q n M g O x R + m d a B N V B k d h 3 u j T f 9 j 6 N 1 m m j 8 y c 9 f y j 9 O s x N o O 2 B 9 L v n p U G R Q K J T F / A k q 1 R P x F C 3 z c 5 O O D R q O g + U p X T T x R y y I l P V x D n 6 Z u Y z S m S s s r G L t I y 9 6 1 7 t Z O x A / 8 6 n T 0 Q S q d L N N q W n L r e j T 5 l q S 9 L X o e 8 / K b k N I f k w / F q O J h S Q L b J f O z r F V Q I d 9 B 1 p C o 1 a h Y 8 d e J 0 O z 0 R A b t s l B q y T 9 E w d B J E L 0 Z F B D 9 j L u F K z 4 A y 4 a P l a r q / b t O A E w Y e m e 1 j g 7 9 Q w L I f Y w a r B 1 a F K S v N + v p l r l V Z k h V S r H y X E O f u P g l / b R 8 T P B 0 Q j K q y R Y R Q 7 v y f r X W z 4 z / 8 w U 6 X w T G t 1 S e I E q s V n L P 9 L z 0 V G D 5 k Q 9 / Z / t o / D I k h v s q y P L b l L T M b H P q a T Z 7 b X 0 z c x b 9 V T I q g x D l t x j z q d 0 u 0 m F a y Y V r y t U 2 / X X j s i 8 6 R W F D q 6 W + B 8 m S h X q N I b v y + o m c E m L T S q Z G n A x v Z i 8 0 L u j i K U w a e n O 4 2 D C 0 s z 2 J n B B z F 6 4 u F 0 u s j C a v n N t 0 4 k L t J J 7 j t 1 A 7 6 H Q G 0 C / o X s H r x F 2 n R i H N 9 a s W C d K 2 + s g V M d c 0 t E m e 8 c I 0 u e 3 9 i x B c i / q d H Y t L t / R a T F 7 O V x S o n C t S d O X h 2 s V Y + f 7 p C 7 8 l X 3 m T 7 f T 5 S C 1 P 1 P l 7 N y K D + + F M / N U 3 2 t R I h + j x l 6 b 2 k X + Y m a M Y r E U q Y k k W 5 Y C T X p k y C S H 1 9 q k q L p Y X m G 2 E 5 a 1 i F W P W i X D Y k L I 0 T 5 Z V o P U W R A T u f i R C x p E 4 6 B D 6 V n / I B n z Q h j A Y h 4 p x O Y E x e s 6 J S 9 q o h j U 6 2 + w e b d 7 E a c 1 h 2 U K q + a V A U N f 9 x T / H j 3 I M 5 O 5 A S F 1 g s R G l W O V / e p d u m B 3 j h q V 7 b I q n K X T u e H K Z B S O O + P n H I u N d p 7 S i T K / B z u a i t E 3 H p t F 9 t 6 m 7 A 3 X h p G a D / k B X V r S C 8 Q O b m E C 0 u p 0 j R Z r B Q i v I j 4 w O h c B 9 5 q e z F y S Y q y a 4 z N E s 4 9 P 0 u w T K U I s n b 3 Y C h Q m M H M 5 Q d O X 0 j T 1 U I q m r 6 h s e c 2 + v u N t u 8 G I s 7 Q q M 5 8 S W 0 l W 1 o b 7 / + 1 D 7 7 S 2 R L e / K w T D a 9 G c G z Q P h T C B m o c W V g q / s I 8 s x H J / 8 R F w 4 3 v 3 r t a 2 f H 0 A Y Q L o Q T 6 s l w X i F D Q f P T v 1 r F i G P o y + T R J s 3 t u M C V d 1 k Q X J 7 i s 5 N v r q V + 2 j H l D M o w A P S X p J f q Q T 6 G G B 6 2 b S Q r Y / s w 1 h q q w 2 h l s o Z N k G t T L + x E v I / B 6 3 G K a R 0 X T S P W c B j V P v F P h V V Q 5 s B 2 M a a U 2 O k 6 D J T 1 C + q V H O l Z h x g j g P 2 6 E e J 6 U 7 L c p f t E Y i g n o s a J T C o p d v k Z b r t a 9 G R k 0 z + D m p / p G 7 V X 2 P T k 9 6 9 0 T E h t U e e u 4 I 9 7 3 z S 1 W j r u 9 D y 9 Y y e n w 8 T P a f z h s 0 n e G / 5 3 O s q Z r L s o X m s T K W J U F 1 j u r t B U B J Y T F i F P D 9 8 H n c n 8 n P W 8 q n H 6 N T E / 1 e Q f l + q 2 e h M H A R b 0 A D o T J C B u a o M w O v 3 e 9 d 7 W L B z 4 9 W S C / 0 l o C 7 G a Y 9 I E x u L Y E v i F 3 i v I Q J H L c w g Y y 9 a t c P C F N j v y W a z H v h E 4 4 I D g 7 2 7 K N + U I E S R P Z s n O + L d U + s 3 g r 2 j e f 7 5 B Q m E F d a A 8 I E F i Z 6 6 X D r l X r 4 C R M m + 6 H o 3 I o Q w u R u Y f 3 q 3 T h b P u t Y f r w n l r p i / Z S c 9 8 K a K h w 3 G 8 M t c x C m R / 8 M S V R h 6 m D l B H 8 / J K X c L O U f E 9 M O T u A t u Y U J 5 M 4 l S c W F x S A W 0 s n f F M u 4 s f p S 3 r C p K 9 Y V e v 5 c b 9 I i P + W f / V I c m w x j b y l I + G 7 l p t A A Y X Z C R K I C s / k f J K q d L A k i f S o p K k F K 1 + 2 R 4 k B v e s c H x a s m J W p Z M c P u R s 6 2 + w H 3 s 3 K 7 P x E k l O B 2 b 4 d 7 C d Z Y e R V 7 o p h Y t j p z / x b 1 g b h H E G x Y f R P H 7 F 4 i m e F X 6 e C u 2 M C 2 O p c W X J N b P s R H 2 C Z J Y t Y 3 x O L K K K B Z j V Q j r X a T D k u 9 1 c 5 x O S 4 9 F C H W 6 D m 3 / A R B G 2 k L x S G z b V 6 o H u 8 S t J m W y t r S O L D 6 P d w / t L r B t N u W B g i L L I 3 B D Y Y m 8 9 I c T p x N F c e l 2 + H B Z F v n M O Q f 5 c D + V v / A K t 9 r U a d h W V q M 3 9 J N v s r 8 k l N X O B Y 5 y 7 H e J Z M f G 7 z m G M h B T D 2 a p O Z B z y p A 6 R k x a 2 M F N 3 6 b k a 1 X 3 q Q y 3 z + U M D n J Z C b E P Y J g w + o r O P Z Z y S y R 4 w b d b 5 G 6 n 2 d X L i z j d O v V t 3 9 s H w U D T 0 v S b n T p 7 v 7 r / L 3 b t F 5 + k w q d u 0 L Z O 1 2 6 d C p D l c r g 2 E 7 G J u n 8 z P O E H V 0 Q T 8 p l 8 F 4 E x l C V W 3 F R + e w G 2 g s X 3 A + z d U g K u 2 i 3 7 b 4 K S x M f Y i 0 X b b O x Y Y i W v m x Z E U t A u 2 J A j A s E C Y M 0 S v W 5 p F l q U 3 P P o M y i R o l J S + P J 1 / M C U w P V 2 w b l L i D L G F 7 Z O E t d L H D 7 + t 8 D 2 7 j G E / 3 e Q K V a p J J + n 0 y l K 9 L k X m A n Q 4 / q p V D c 3 N X o k f l g l 9 5 N 0 P U J Q t 9 9 h b S I + w q L 6 Z P W N h 3 U + t s a H E f N o p N A g X K m j a O C f m m 7 E x e p 0 a n S R a R a o 1 + 3 0 G D h 3 S g 7 L R 4 n x W s K T V 3 2 v Z Q D Y G M 5 9 N D o 6 i 2 q 3 b W v s a G y I t I p u x I X K X 0 / k G l M z c U p b i e L 4 N 4 5 L V K j g Y L U n l v i V V D b Z O U t 4 5 0 2 x 0 J Y S T A O O x W V F i J Y K D D q x g D G 9 g 9 I X c Q O J c F 4 j Q v 0 3 r h f 6 P X R A 2 i h g D j d D 2 n F s q k 5 y i X n R X m W H 0 f S 4 p 4 r L d 1 A 8 / / R h A m o 0 x + m 2 d R F 9 q t P V p j A S Q n T s D S q p H C 9 E U m Y A I Q J z T k x H 5 V / O G 7 9 u 6 T R 5 M x d E c s W r v Y H / E 6 y K y m q 3 r M 8 B 7 Q l S + 1 9 v S 8 Z l L I T E p i i Q E z k 5 V 5 J Y Q L j C h O A M L 2 5 F s 2 q G + w J j E Q m X H 9 8 O S 4 M v o + F u r V 9 a r U 1 m B R C m z o n b n d Y g g a o m + W r 9 p k 3 R x L j n t h L z g b H J c P 8 / b o + w T f q + D N w Q X j N 0 U h Q g h N E w 2 M Z f F B s C V D X C F c P + w u N A r o 1 o e e 6 E y V z l v 0 T f s 0 r S d K b u p j A N r u 9 J p G S 3 P I 2 F W 8 2 R F / 0 G P b X m n 6 C 9 A 0 r Q Y G s H M h M T I i Y C G U y c K + c u + t 7 E S V 2 9 M K 9 b m s Y o 7 6 d 4 t G / 3 g t 5 T 0 3 V F K 2 9 Y W k O 6 q v i M S e o r n e C 2 B 2 0 9 X p f j A W Q 1 M F j z i o J J 5 4 u X 2 O / T e l T w c K A 0 i M E a F 5 l + S g y F R k 9 v G n I r r H H B R I Y X g v s 3 B f G 6 T s H + f K l U p H y H o s B i 6 y o p s b v n u W J v v Y 1 0 l Z 6 e 0 V h 1 T M G X z z T s w D d r R + T P v l x 1 s I 1 U p L T 9 q M 8 G D p 1 6 u g q v b 6 R p Y 8 + h M 0 a j K O d 8 5 0 s 5 R 6 j t K u 6 A g p p W C L C D b o / / X 5 9 g q 8 f 0 Z 9 e i J 4 c g h f g V F x + q 5 S d 6 I W 3 W Y E E r w J w u r n o o R e m l 6 N z T M C i e f b X t / G L v T w F q n I r Q d m H g y 2 Q B N L s m 8 F D w e Y f Q T c i a B O 3 d j 4 7 / Y x d k R F M u 9 U + s r Q Q v O I 1 n d I c f K d m k 7 7 C O y 7 t 8 j 1 K 5 A Z b S x t t Q 9 Q W C s H i M X h r 7 0 2 a 3 X 2 S Z p 9 M C A W H w R 2 n N u 2 0 5 + j q d o x e v G K 5 j f j + H b b Q y F Z Z 5 5 g L G t 2 d l 9 z c 0 e i R h W i J i G M B u 2 4 E 9 M v H X C q m f 5 y 4 F a o X G A 9 L 2 S e E M R j 2 f F T l e 8 V S A 1 e 1 v t M a K k z O c p m g d L j Z D N + k / j j B L L 4 T 6 T 9 L 0 H Y s j D A B C B O 0 P O I k L G u f v h I T w m T 9 z l 9 Z Y E k 6 B F C m / O t 8 z f q 3 v v Q n n j 5 F + m 5 / O R H y 7 w q V K d Z 4 l W j n m + y O V O j S w n M 0 8 0 S c 7 1 m T a r e T w r o k J m Z o O b F K T 5 z u 0 q H d 4 R X z T 1 K Y w H E I E 5 D C 9 P Z G t N h p b I Z t P j G i K 7 k y 9 b T l W T H w v o L Y K L 1 n H / U z c G X j r s 3 B 1 g q 9 c 9 l u K 8 x M t C g A n e h 1 g n 2 Q u C 9 F 0 9 W C 2 N n D T / r L / X D M c v A b 0 n e s h Z N I H C S n V X F t I C i 4 D q g g 8 F M m c J 3 Q I x 1 u p L R g 8 S S / x p B l C 2 a 3 K c q I l D g P / u Y m d X d / z a 7 d D 4 Q w o f w C U x H K w s d J P f M P 9 P Y m r r E l s E p W F 0 m R 4 u 0 m d T n Q N w u v U i 5 W o p m J a F k 3 M G z O z 5 M R B 7 D E r Q C H M W z H j W H X 2 Y 8 7 B 6 + K R i v I B K I V + C i F w H 0 u 3 8 G 7 Z c o / m m H X o S k k F R U T w w J z P 4 z t l 0 h d P N 4 e f e P g N O F O / 9 c 9 h 2 U c v k E q 2 u w 6 t H i U 2 j x 3 T C D B + z u X l s N a x a t v c J j J A 7 h b p H v J J V + / H A m g F l u n y U R v E r d r c P w q 6 l w s p Q D h x l x L u 9 y h x K R O S i x N N 3 Y U t m I R R z u e H u 6 r 9 v G 7 e 3 F 6 c r 4 U u e x H A g u e C f m 3 6 O m u p B f t s 3 6 Q 1 X R X n a B 9 N 3 r i R 0 H e i y D X D 5 2 F n Z Y f 9 A l U Z b V O 2 b P B X 8 r 5 B t D c 2 e Q c 5 d N L l H C 5 U M f d i S Y s X v 6 z B B q 9 3 i 6 I r W k k z i J P Y + N f S V 3 + R 3 E s w S B F N i 9 t u 3 l u 3 E t R / I p G c d 2 c A o M 9 o m h i h e 4 e v m Y / 0 r u J 7 t j M K 0 5 1 v g / S 4 8 j o A Q h / + b Z C + Z V 9 H n S n R k o 0 A K + B G Q Z U J 4 y 7 c U A Q o 3 Y m D h I M C e r 2 0 M 8 + y + N 2 y s 4 k H t R W x Z y h E z / F h y a n R 3 e p 8 H 5 n q D D J O j A J z p F B W S u 8 K T 4 w / t 0 7 + D 0 Z X X Z D P g B h A n 7 C B O C C O Y U J Y F B 2 7 3 8 N X 2 Z A m K C t a z u N A W G C Y E r c S 1 G 8 h M m q I 3 O R m h 9 w R W X i p E + Y + K 1 k 7 L V b 6 Q k V 3 q f e Q h 8 5 / U i Y A C z p 1 C V M / s 6 J c z 9 h g p A 6 5 1 v w n Z x T B x A m d / H r M N 5 a 5 2 s Z c u 7 O j f O a + m K y O 3 v 6 r + 2 T f o L + P o w w A Y 0 9 i J X p p 4 Q w W X / D 1 8 S 1 o N K v / 7 7 Z b Z E 2 9 w l L o F C s O f 3 Y 4 E B w s 1 s d v j M 1 m o H o g W v x / 3 h A k a V R v U u x c 1 + A t N m P W h g 8 k i s b D Z o 8 P a h k o p b L y G 1 k 5 I 1 F n L R W u U Z b r k l C Z O P q z f 5 a M h R b y q k J d 6 0 c t j g 1 T Z W 2 q 1 a A / N P r v a m O 3 C W T D q 4 N F h n L F s + w e E g r Y 8 4 K g x H f K e 0 q 3 4 p S x Y D h / P S Z T t / f h B I S m z D P N Q 7 f o c 3 q 4 G o G W G G / e 1 L k e x w W a R j u 7 7 8 l z j F / 5 9 7 t x W v 3 F 2 C 2 d s Q Y U g v X d F G s G Q b s s J 4 I 0 c B j l f 1 V I 8 I 2 l B 8 E J l s N h V 1 V d X J w N 0 F 0 Y d I b X b F 7 3 X G A Q B e + 9 o U Z a 4 s b L L f I 1 T f F s R u s W Z J I A Z R W z 7 n F D Z J F 7 W a d B U O h R X u N 0 y c f b f d V v C j d f g E B E x 5 F s 1 E V h B f y F T Y c S S y 8 r k x k D W N Y o Q B Q Z 5 / h 9 + l 3 f U G Q S 1 t s b N l H 4 Z G b 7 H n h l a g w y r d J t V v e B d b y D S P I l F 5 o 7 5 K 6 9 D n 7 7 M E h t e 0 w 9 N W v k H b 2 n + y z f k Z t o + w H l p C 7 0 7 D 6 3 m / p n j J o y W M 0 w T f U G o T T 8 Q u U n 5 w 7 S n L U 2 l g b 5 n + 7 o O R f W 4 3 T C + d 6 W T P 0 4 N C S o y W W J K P U 3 D k 3 b g t T b I w q 7 2 z W v 0 b O N N C 2 I H r l D d x o v 6 o G N z A W q I 4 I 4 t z 0 c 0 f 9 O p y g H b m i x j 3 E P S T Q u k H c T y 6 x 6 I 5 Y q z U G Y b W t u v R Z + 8 i D W P A N C F v j J / G a 0 9 D m P i J S s x L Z J E W j 3 s 3 C E g M I E w Y 0 N L 0 U p m L T 6 h 3 v B v G W U 5 h A d X 2 4 5 k f D l K D v h F q 4 q E C Y M P E L I E z D l s 4 P X S 2 w + x 3 7 I B p h h Q l 0 j K b Y + X E q v U i 5 2 B m x c 6 Y b d 2 H t E X v W k p K R B e q U h 6 v k B M W f Z s t / V e V J M n Q z t P W v i L S y H / G J 4 M u C u a h x 6 K 5 b L d f u 7 v e q N 2 T C p 0 X 9 1 w w J j f X K G 7 R V f 4 f d O U t B 5 Z O 6 q B B 3 4 6 z H h H D h X / 6 h t O c i S C c T k 1 n f G A b X 0 p 0 K h / C 5 r 4 F 1 3 v 8 a b a P 3 v k H J I h A 4 P Q P 3 f P E f 7 J N + g r b 4 A Z o y P D c g w T 1 A i V K x s U 1 z U w h v B s f I o q u X B N g p N D j E s Z I X Y 7 l 8 j X a J N s v v i 2 M r l Y j u O I e i B g r N V i 5 M P U 3 K B 1 B 6 F O S i Y H G a t v i X 9 p k 3 i K H Q f P O 4 M Y r v s 2 t g k D b z B A 9 2 g 9 0 R d 4 2 d w v Z p i t o u o X K C q o f p z B m a T C y x 6 2 E / y G A j Z 2 w 2 D b n w M t L O t t f o N e f e X c K r n w d w p s + l 0 E W N u Z C d d C d U o v R 9 E H t u 2 d s E O Q k s e 7 P Z K P 5 h I J s a B i w i P K y v i g a g b n A P Y P m w t R L u W a f T 4 j j X u r Z j C R S A 8 M D 3 n P R J k + s 7 v y B t 4 R P 2 m T / F h s J W b f C j + A 2 Q P v h J + v p X y d R y p G Q u k F m 7 S Y r R I D O 5 Q j F 2 r T B J a 3 Y 5 0 G S T r i R 6 h a R + G F 0 s X Y k 2 a P y A l T b 2 f k r q w o t 9 W 6 5 4 C R Q C b m v P v X 6 w / S Q m E X E j w W F N o Z k J C E 8 v X o Q 1 E s u v X c g J U z y 3 v t O m i U V v R e O 3 I 4 h T o H Q o g y E D 2 M 1 G U R X 3 b y k / + L 3 g S i K + D I q v 9 J 2 f k z r / C U 8 h 9 l M C b o J i f T 9 y q U W x X A M C q 8 s d q 1 2 c m j h P + f R p s e l C u n 2 N t N n n L Y H y H b R w Q x w V A 6 N i b L 4 0 0 q 7 w 7 m 0 q D 3 g g z f J A 0 g / f 4 i t d 4 T j E u W o T w u j 1 J f g 3 3 T q Z a m q o N p O g A H b q c o A L E h J 9 4 9 9 I W / 4 b + 8 y b M D f 7 1 M Q F v n G 9 y o B y m Q d / z r u v x / a 9 V V o 8 b 2 W c 3 J P O 7 b 3 3 S M t f F l 1 4 3 f h t 6 S O t v X u y e R h w A e H m Y a 4 r k U j Q 6 6 t x e u 6 s f 4 m R s y 8 j k M p C Z G N D 1 l 3 6 U W p u s R J a Z 6 U T L q a P 0 w R 1 q E a n M x 8 S s d 1 q 4 Q 2 2 6 o O u 5 Z n 8 k 5 R E m Z h E 9 2 k j p u / + h p S J F V I z i 2 R 0 G q Q m e p p 1 F E z 2 L 0 d t a 7 x z W K Z T 6 n 2 i 6 i 0 W l y 4 p S 5 8 7 y v a g 8 e J k a k 6 Y d e C c w d 6 t 3 K E K 5 g Y Y + X h Y N 6 N 0 i 2 O P / k Z C A z i t w 6 g 4 Z + F j l A 5 M 1 / r N z m M y 1 j 1 / J K s o n N / X a B 6 Q m p q l A h q 2 r r O l m W x R b q U n I H 7 u E 6 w A B C q s M v L D 7 3 q 9 v x W j h + Z 0 q j X a V O 0 m q d 1 V x I T 1 5 f m a W C D o p + x R S x l l 5 0 k A 5 Y U q c b / C V h C n L A u T 1 d X 2 / N T z o u o D s Z X X E h i v e 6 K a d a v 7 i + i N b Z u 2 m 8 a f U 4 f d p d V C g s 0 y P w 5 L N Q Y Q J r M z O B 8 R p J 1 x I f k D 0 c J M j j R 2 d 7 C z v H r m C 0 f C h L 8 t N b e P h E k 2 x J R I Y X I S 2 m d 3 T v j 4 4 N X M I y z Q l P j 8 z p I W u D 5 + O D e f w 8 B 3 0 m q 3 + 9 q + A Q g T n t f g Q S c x d 7 4 v f k 6 z b k R z T w j T 3 t t l v r X W 3 / k J D F w q U 9 F D W d I g I E x Y J w c X 8 t 6 h e p R U e e x 0 l 9 D h d i Y b 5 7 h F F z t X o n L p v R 1 L 8 3 s J E 7 5 v V G E C F 2 Z f C B Q m 0 K V e s u V e 8 T W 6 s 4 / S M E W 4 3 G B u 8 j y d m 3 l e W C f g X H k B V I W t U L H B f i I l 6 S c 3 J u j X d + K 0 k D P F l z w 7 Y 1 A s f Y r e 3 Y 6 T v v l N M l q 9 D b m i Y m y / b B 9 Z I H s V C 5 h X M E T H p M G b 3 O k 2 P W / u + T F b B E t K d + o 0 8 / h w d 2 / Y j o f 6 l n 9 n H g i I F d D 2 0 M k / r T z F f r r E P f C n p q b 7 2 r 5 J 8 L y Z m d k j A T T T K + K n k 7 m n r H k f 2 b X X K Z Q S z C G h n A y 4 S 8 + i I p Z G 8 M c 8 z + P K a + m L / A 7 5 l E H P r H T o P g u e v v 6 d v s + F 4 1 F r B d 1 r 4 r z g g M I + s j B Z x E r V f V p n x T 2 b O U e T i Q U e t z H h 6 n l l Q F X 0 A U B s g o z R p y 6 3 6 a M X O 6 L L p 5 M K C 5 y 2 x B Y i O S O C 3 3 b x N r s Q 0 S o h t J V / I v 2 g l 8 P H e q R z M 9 7 d d 3 T 2 W b 2 2 k m l 2 K 7 R a f N M + 8 y f M 6 k w / k t O 4 W R 5 q 0 Q e v b W m M z W + Q d n o w k + i 0 Q s 7 d G 7 z B Z 7 A + h 5 y j 8 s L Z K g u T q W 6 k A C p d b 2 U o + l d c s 6 y F l 8 C U q 7 0 s V 9 D n G A Y S P S h x 6 + 6 q 1 N g b j E f A T v W a + L m U 1 0 U 1 / T k W P A 7 4 j g Q N C R Z 5 X C t X q V a K k r 0 b V B Z h M b W 2 c O + m M k v i e t 6 1 F Q z c T j f q M y t d f r I l l R X v 7 y l 2 J A c F F r w W e 4 V F 7 R G 6 u j t B Z n N P + O b G N t w J H i 6 2 y 6 h X b p G x 8 R I P r G + y Z f s W G W x m D Z T a 6 F V r 4 2 s f 9 N 1 f k c H C o E 1 7 7 5 6 3 U f T v S u s E B b t O 3 L s m + F G 8 1 d u u J y w o T J U 9 H A A 2 U F a X P m + f 9 Y O G n 7 C u / u 6 T N V g Q T 1 k D w L r u X v M h E q e 2 l p U J X m g B S a H Z x 9 N U u N q l y v 0 W l e 7 2 K 4 i S 3 t 9 2 K y q w f q U b E F R T l L j l L 2 Q o P Z c U v Q u r m 0 3 h c m L f r + J t j t X W r 1 C 7 1 h Z d n c o 3 2 / R r f q y Q f e j I y j q X d 1 Q K h z S R 9 y 8 5 c t O y Q 4 5 h S i F F / d n q i 7 M f Y Q P T v 6 7 P E J v X D X o p u K 9 H S Q l 8 Z u l N / O Z u n J 4 + 0 6 W 0 4 w a h X / b v V + P 0 8 Y f b I h V 6 U F f o Q 0 s e A 5 V d O R q S l c G g M 3 e / S + p y r / R H 3 / w B 3 / T B 1 l A y c I 9 r S Z F p w Y R x i w U T c 2 B u 4 E Z t s v A 2 + P W d y O A x M F P F 3 x 8 3 V k t G 1 8 I G d s C P T V h z b g E 9 N C y r 5 D / o F y c v i 6 6 1 + A 5 O / B I S G I y w M G H p 7 r x C s Q U r M + q 3 b g s W t 9 N u 0 G F t j Z a y j 1 N 9 V 6 f D 6 b c 8 P 0 O 1 v X + 0 R q t w o 0 a K y d c 2 x k L S 0 d i t T V F y q U W p b H g F V W D B w z J / x H j G + r + Q s f R / i r k 1 W L f O + q + p a b J b 3 0 5 y T G d N 3 C e m D d H 7 B P s 0 O 9 e H + R E m D t R Y p J z u t 8 Z h y X m X J 7 V d v k m L u U f s M 4 k p 7 q / y y / c K 5 t N L T d L 3 X i X V 3 K Y O B 9 v x s 5 + n 1 7 b n B s p Y J N i S B M I 3 P 2 l p j l F B Q k R H I w z 8 Q x p 8 5 Y s D F Q y 4 C C g B c b Z 6 C n N h J I j T p G u J / Y M y P o W U f k 0 9 g z A 3 v k b K c q + Z y j D a 3 T q t F d + 2 z y w Q K N 8 9 e I 3 y 6 g U 6 N b N g P 9 q j 3 W 1 R I u Y 9 d x S V 7 v 2 X K H b O s l R + W T 1 w f / 9 N j h x a Q k G B g / f q b A l Z M L Q G T Z x J U T x l V R 9 g 5 8 N T 7 c e p e c h C Y O + I P g p Q D M X b V Z p + J E v 1 z n V q d F O U O 3 y f u v N / x j F z n n J p j m R W v 0 2 x s 5 8 V B c I D T V x Y j o Q o c X y F S f n 6 h i Y U x u S K S c l c T 6 C R q X O 7 t f i O 2 + V r L C B X R D H C 6 i G H F L Z b u c L j 7 q B + X + z 7 J J E 7 v n u B v 1 d + 9 v a e + d x g P x C B U b l N j c O r l F n 6 J N 0 p W S s e D 6 p / Q i + c V 0 Z q b O i H 2 d g i x Q 6 8 j Y 2 v s + X q l Z k Y R p d v f P 8 V D C t Q b q 2 K i U S / v u X d t i 6 2 x w m L 3 + z 9 g 8 a r i a U f c N G V 1 B y h o Q s G n F e m T L 4 e r r H z + n l 1 o 1 1 / c 5 3 O P B O u p Z e b y i o r 8 R p a P m u U X m p T I t v / 2 v r 6 S 6 S d + T t 6 e z 1 G T 7 G 3 B O A J q P z 5 o 9 A q d a i 5 k x D u p t e 4 c X 5 H e C i 7 V 3 c p k z h N X X Y R p 6 9 Y n h a 6 g D X 3 2 X t h p R 7 L 1 m l y O Q 3 Z F X K H i f h G G x l f k / 9 u m l Q I k 1 / x o 8 r + 6 8 S 5 z 9 B O M y v e e L m 1 w x d g i 1 6 7 F 2 e / n t g F j N H N P T S g t / / A g X O 3 j m F c L f Y y U B A m H V r C 0 j k D w j Q O Q Z s A Q J i K t 8 L X 6 C n J X u b t g y T M f k 3 o / Y 6 5 q X b L i i O w m Y B f 2 l k K J + 4 3 U t s y f p H C h H r C N r v 1 i G c z j 4 a L T d 1 g 4 E 6 c T t A U 9 u Z 6 1 B w Q J o F d L r T i 2 F 4 V w o S K m C g k 8 2 g g a l L 5 h s r x 0 A v W g w y + n 1 O Y U O 9 4 v / Q 7 a i 6 v 0 c G p V 2 n 2 y Y w Q F j R 7 n V j k y O q J j O j b A W G q r N f p 8 H 0 7 b j Y V s a 5 t i 6 0 c C B U w 7 N s r R Z P z n 6 R q c 5 G e P 8 8 3 S D f p w 2 e 7 9 M i c T r + 4 a Z l V C B a y g H A J z 8 8 O t 1 7 Q h q 2 N X 4 i 5 C C f a z D O e u 0 p E A S n O q J i d k G 6 L 0 S E 1 P 1 g k e V L s V G 6 I h W 3 I E r p d F r l 5 m 6 w Y R 1 r Z n f 7 G A k X M T S X S w 8 u u g B Q i p L b d b u F a 8 S 2 x E A 8 Z 1 x n X N U a J z l b V m h c M o n q X B 2 p 8 y N D T L C H L u E I w 7 c w X q b s X 3 u W X 5 C 4 Z V L r T o V O V p 2 m 2 8 C w V r r a p 8 L 5 O p Z s G t e s d I d i y M c v F U / a 6 N Q / L j 0 x q 9 k x G J H J g / b D d 0 1 z 2 E b H d U v G 6 0 U t K Q I t 5 N a 0 E e I I M f b t r X 6 H Y y j + J 2 j v M a q P o E T v g u f d g R h I D O 3 8 P A 7 V a 2 o K 3 6 4 T k h b P + D e x V 7 1 K 5 2 d u K x A 9 o I 8 W V I M B A c 8 / X O C n f a 1 L u / H h l L q M w 7 H N J V w U 3 3 L k U Z K + q s u K A S 9 w / O P 0 S D k b l J n s d 7 m C 6 n y A X E s p y v 1 r j 6 / 8 u f 1 5 r S 8 x V F i 7 s S p F L W f F f t X N A k 3 H v u s 5 O t U O 1 d b Z M w 9 p W Q y G I r 2 l 9 1 0 q T B 7 G z K 6 1 Q K v y 7 g G t 2 X H h V o r j B p o R o E T J 9 W e t Z K A g T b o Q X + N i o U H 6 F A / f D q S 8 J D Y E t J b F F P o A w / e 5 + n B q O e R A / Y X K m m I E 6 / Y x 9 N I i x + S 3 7 q I c 7 J e 4 G 8 1 u 4 0 W 5 h A k G D F k w u D 8 9 I o a J E 3 x 8 s Q x m H Y U s Q J G 7 r N M f X 3 + s 7 e c 2 P A H P I G j Y A Y Z I W y g 0 S i v N Z d I l l C 2 N f X 0 z Q Y 9 5 P W k U / Y U K v / P h k P F Q P e H 3 z 6 / x / 7 3 t B m N p O J 0 Z R y S g N T q H c 3 D 2 e 8 A B b p 5 b q 1 k p f C F N 7 i F u N H T 6 n r / D 1 4 I / c p 9 q C 1 q S g 3 P 9 j D 3 f 4 g p o U m / t T E o m e 7 W + J F H u j b d I L Z y q U L L 5 K v 7 t j C u u F w l Y 3 u F H u 6 m A l o G m h 6 V z P f U T w D U E H p i C C 1 j L B D Q n a Y d 5 k 6 4 j U u G a 7 B M c F i k j 9 Y i F n I N 3 p D n 5 2 r 8 + L G M m L s D v 1 e + 2 3 5 f I i 2 V r p t M G D e s V W i H 7 K q n S d 2 B X C H J T 3 7 7 3 Q X P N 4 G E u 3 9 / q F R Z 1 6 k h X u 1 + w z i 0 f m + 0 O H s B z W V s V 1 3 q / d F + e F + o b I 7 k k S Q 9 Z y O f E s j s W g Q 6 P G U T G 2 v k 7 3 4 1 + k C / a E c V j 3 b w B 5 F x 0 3 a 9 i S Z q S h p f b 0 w 2 + p w j C M T p W F L v x k Y h T c / Q E l T o F y B t F A Z t 7 c r d P 8 X g s Y W y + x Y A V X / s u U e l V 0 V f L f B A C 7 h 2 D D A y d o t p l b S V C r 1 q V 2 g W O T i 8 H u k h M T l q 7 y L n + + 3 m r q O n s 9 m Y A J 6 + 7 e 7 1 n B f 1 g c C 0 / R R 2 6 3 O Q 6 d n 7 w o y r 7 c D M v + g W q 1 T J O T / k v 0 J Z 4 C d R z o 6 1 + j z Y k v i S z N Z l G j p S l d 9 E S A Y G F H 8 M W 8 T q c m r L c 2 N r 7 S N 8 n r p L v 2 L Y 7 Z B n t T Q K i k 4 D j X F r k v R B S C J k q R X U J A f F J E W X A H k P p 2 W i L n X k j D Y r I w i y w R L 0 W Y M z 6 i z Y F 6 I u 8 d i w d h 1 t b I S C y S 5 h H H r x 1 q t D I z q E Q b b E i 7 u k I T h 9 8 m d e l v 7 U e 9 K T d 3 K R F L c 6 j S r w C A W 6 B O 5 6 + w E P c r 3 K A 5 T C d D U i 2 j o 5 3 5 A p 3 J 1 U j f + S l N x w 7 o T d u C I o F x e Q H b M 8 a E g E G r r K X / G a P Z e o I L C J O + Z V V K O 3 F a I f T q x s b C 6 F k e F i / X D 0 0 i v c B 6 r p M U p q h g 7 Z D b r Y M w I T U O h v X T 0 x Y / Z S 2 4 D K D B 9 6 Z 0 o 0 u l u w 0 q X D X o 8 H 0 + Z t e t d K s j u t N K 6 r s N f h 7 f 1 1 a X y v c a I w k T 0 P d f 9 R Q m M M O x I s I I J x g 3 a X 4 6 r C e E S d 9 4 y f 6 N N z m x z C d c 6 d p W 6 a r I q D o J u z m 6 r 4 W S m S K 8 8 B 1 H I W c q N k n L d i l 7 F H Q U j L p 8 4 6 2 S K r b c B 5 3 b / x / F H / q / x L E X + s a 3 S F s + 2 S 5 K e t s g L d G v Y x 5 k S + m g r r e S Y d Y H h F k r Z F R X W b I S p P q 0 N C 7 f j F H u E f + Y p F l s U y r P g 0 x + F I y i E S y a A C 7 8 E D c 9 D K g d V Z e i d Z X 1 b k U w u N 1 P 2 D D I V 6 C q 1 Q r 7 j F m 2 K C 1 R z 4 S b u F p 4 i 8 6 i 7 / e I G I 0 d U h N s S u 0 + E z K e R v N F l J c Y T f 6 9 n X 7 1 Q t / 4 L g u V d + f Q q I S p M N D v / T f S z v 9 X + + z B I j N t z p R 4 p V y i 7 J B l I 0 F A G J v N J g t b 6 k g o 9 d U v k 3 b 2 S + I Y 1 H d Z q K f i n q t 6 j x V 4 J H a h q l 5 Z J S 1 7 V i y H w O r e c W j f + z q / b J L i Z z 9 j P x K O v d o 9 K j t 6 + H m F D k F l R 5 K h M R Q y O c v 5 J 8 Q x d g E M q n z 2 w 9 l 7 G + g 7 P y Z 1 6 j l y b h R 2 Y 1 e j e O M u X T h n L d / 2 w y i y O U a p U m Z 5 r M l V 9 A G Y z A 7 6 0 5 2 6 t f 9 S d + s n F D v 9 K f v R D x Z p l c J Y J z c Q T G h X T d U 8 C 4 N 1 t B C 2 a w X R w 6 / C n u D U 1 M k K k 3 t D O Y k U 9 u N A 3 / 4 h u 7 Y v 2 m f H S 3 f n Z x S b / 7 h V 5 L 3 z f V J X E P / z / e n U T i 4 p 4 a R a r b K 1 c w V 0 b O a N + j a p j i 1 v k B 5 V K z d Y U C 7 Z j w R j b n 2 b j O x T p E 1 G r 4 r w A 0 s K J h d 5 Q M E F c Z X 6 I + Z L a K Z o 1 4 V Y M H E 8 0 x 6 h 8 F M A f s g e D V 6 T 7 m 7 Q t 8 E o X 6 P K w U O U f y j L Q m v / 4 h i B U O P z J P i i e c 0 R D g O D F H F d 2 G x x B Z 1 / 0 4 M 3 q N V V x O J Z N 3 j k y H v l k 2 J T p e m 0 7 U I x Z r t E Z u k a m a 0 t U W O o V 2 6 z V X 3 I / m 2 P Q P u 1 X 7 9 N 6 + X h C / q G o X m Z S b 6 o 6 k R / M 0 w 0 Z D E b / t s w u l F O f 9 Y S J h 4 8 w / Y M 8 s J r A z S 9 W L Q + k 0 u Y 7 h 1 o o t E k 5 u O Q / X q Q w g Q g T N D g Y Z F z S c O E C a A J i j r 1 N K X O Z E Q 2 S y Y 3 o u A 3 f Q e r C h B / o D e F s f q / x H l U M N i j T L 1 A m D q r / 2 q f W d U W + I w Q J q / c E 8 K O t p 1 I h E K R w o R s J 9 D 3 X i H l 1 A u k L H 2 G 7 h 3 + 3 l O Y Q K B A T S i n 6 U z O v 5 I h L P 7 B n E L G 7 s / s Y + u m I A P l X N k b C t Z 8 2 h K 6 C / H F 2 v k p d T d + y C 7 6 8 E k + 9 8 Z c y P L l r n C Q 7 l p C s i N q E + 2 r 7 a L M N + p B A X f I r 5 r F D S Y j v T b i 9 q J Z a L E O M S h x 8 L J o G S Z 7 q f t V T H j h p T O 9 X F Q z c X z e R B B 4 7 9 j p F 4 W 1 g b B A M O R n x F Z f m N 8 C t Z Z B n a 1 X a C L e F Q X f T v T q K p n b L 1 v j k g U J 3 0 V s h u H T V g y c u M s X p v 2 U X r p K W v 4 K b V d U W s x a N 1 E / f I M 0 e 3 O y s e g 2 W E B f I 2 3 h 4 / Y D g y B B 0 e G B 2 r x v U O x c h r I e D f W D E B c 8 U D U d L + 4 5 q C D C z J 9 0 q 1 2 K T c L k o r A W G r o n B F H n x y R y c n g Q X N v R l J D 1 2 e y T I c h M p 7 7 / O o c W 7 P V 0 C x S / + H / b v 0 V W + b + z w P 0 l x + L 9 q w b 0 y h 1 S i q + S O f U n b I U u i n I 6 u d A W Q o r 5 r P 3 a H d / 5 z s B h g C J U v 6 U d Y Q n V y 6 1 i L b q D M E G b w D w r j b v i s b F h a w N h 0 s s 3 y N j 6 L l + V Q a 2 L b N 9 m / T 5 N X 0 o P C N N r 9 4 f P q 0 C Y D u o n L 1 H S f Y I w V U N 2 X Q r a H r P T 0 O n g 3 a Y t T I A 1 8 P 3 / a R 9 b R O n F J 0 F n I y 9 h M t k 1 H y Z M Q V Y x r D A B m c H V T j 1 L s Z W / F c K k 1 z b I 2 P s l C 9 g O x R / 6 L w P C B C B E 6 s o / i 5 8 A w o R K H 4 C u T Y U h I U n g K E B t 0 9 3 C 8 E 4 x 4 6 J M 9 u a 1 s N 0 K J u t u x M K v h A 2 D l r t E K j b r Q m H l / m + o u / 1 T v l A w + S Z V b i f p f O O a q O 4 w N n o F u b i Q z / u s W n Y z m z E 8 f X M / I B t 4 / b B / g 7 V J T s s R t 6 s i h t F s e k / y o v I 7 l l R p 9 o m e w A l F l u 9 3 8 f G e 7 l Z Z w / D d + d B n b y U n 3 l a t B x I T P 7 y a F G V R g R x d V 3 b 3 N q 2 l Q N r E M q l z H y c 1 4 z 8 1 4 w X c R e F C x h J 0 O n u Z 4 2 d / i x 3 4 6 a V G X N 1 / V 5 R n h O 2 8 K f H q C O S F O m X t b 4 S M F C w U z K z W W B W P B Y F d 5 v W t 7 1 H X o 5 I i C K P T o t j i X 3 C Q C w H m Y L R Z Y R / 5 s 6 K 6 Q 1 3 + H B l 2 k W T U + k O U w Q C n k P g p X M g G X t 8 Z z D u r 9 Z 0 g b n K 3 3 Q q 7 v Y y X V s d m c t 2 m w b q l / 5 d Q Z G a j V x Q q i W K l 4 D 7 7 o e 9 b 3 Y L G I c 3 X 7 K M X 2 3 R t J 8 Y e l P / w d e 6 k q G E L 0 R A x t R + T r O T x v c S 1 V C Z F 3 3 M / g t W B L e b o p B m j F B X t k v a w O O e e h o H 5 J W S k Y K F g Z h + e 9 0 + j w Z K I F r 2 p U 9 S c + W v 2 h f + K z z m w d j V n 8 c L c / D o / v 3 / 9 V S z b Z s 1 n H S P J 8 K u t i / w e L 4 l C U q O + T v r u L 8 T y 8 W H I d K z 0 K p G i d c p T k 8 / x G J b C S J y B c F I b F G A o N T + t H c Z y e B X J l m 4 2 K X 0 q S V e 3 Y 3 R 1 S z t a I A p 3 S 9 E H l a A 7 s e A H B D 9 w s t w Y v r U O Y u 5 h Y I B / + G y H f n v P 3 x 1 v u Z a w I C Y f B + m K y n 4 W s O Z e 9 C U l v H Z l 6 G F 1 d T k K x m C 9 X B c a F w P L z D H b j Y E A X 1 q s e u Q R l u Q A E Y G i X x W 0 z i 7 Y V f 1 F e m y J N U k 1 Y C E c N I 0 a O 6 r k c K J v / Y T U + T 8 T a W A n e q d O i t E k c / d H o j + g G 2 m J o f W u L O q 0 V n q d V v L 9 n W 7 Q 5 B N 9 C a M C A U L r N V S C j E P U 3 u J + F K 6 a N H 0 F i 0 O x c 3 u C / v z h 3 i A X X W Q r f 2 C 3 b 3 B f J M T S X R 1 9 y n t 9 z t E n D / c 2 T N F o d + O 7 F A t R 5 e I u A g i i U F f o 9 b U E / e W j I d e T 1 T c 5 b g p e 3 h M W 3 E 0 v k Y q U 5 a v X K y w Q 1 i D 2 z + I E 4 1 d e U q t U K V n 4 I R 1 M / S P N p U u k u p Y F W J h U P t y h 3 I x 3 / R n c J 2 X 3 e 6 Q s W O t + M B m n J P N W F o 6 / f Y M H t 8 L f F m 6 D p F V o U X K 6 5 z 6 h a n u n 8 R 4 L 1 G C G M U y V t h t n l i g M H f 6 s w 1 a H O w m z o h S U b 8 U p u V y h Z N p S N o h D P s U D U W Y n 5 a Y A Z m 2 V F H t 7 y 7 A E 7 Y J h H L 5 N y v S T r H v D f S l Z Q 3 p S G K x c 1 X h G r C 3 T t G R f k b U f f t f Y K 7 s b S S I g T H J y c R R h A t J 6 w S c t l y t H 1 m E i O 0 m x s 5 + n U + V v U F W 3 W w R v f l X s n C G O y 7 f 4 Y t S o G e / X M M 5 J S H w 5 M 3 W e 2 t V N q t W K b F H y Q o t g w l j E L D y w n c I E t E y / i w I N 7 C V M A M J k b A 2 u I g 4 i i j A B h + t / h J x w B O g d 4 U T e a G e F u W 5 v d I Z 9 a 8 s 3 V X G N c w 9 3 K J G y F M e P W J i e O t N h 6 4 l k h 3 U / Z U x m l P 1 X 9 f o t g o Q w e U 0 G G 5 V b p M 4 8 F V q Y g L M T b h j Q F S k K y p 5 V A F B r F 8 X a O u f S D R x 7 r Y 3 y a + 6 D 8 e Z M j h x y 7 C 2 + q V c g K Q e 6 E w i T Z 9 V D R O C T w 9 f G 7 L / b P 0 d Z h 8 a x y / v s 3 + N G 1 P U J 0 Z 3 2 R u N R s b g P f R S c u J e P a 1 N X K J l d Y n f Q W s + C O A M L 8 W A Z U f 7 i n g a I J T U x q e m H e z m 5 e v p z 1 N 3 8 n n 1 2 / N g t 7 w T o 8 4 a P h j h L J i 9 i P v N P E A g Z U 2 m q K e a f 6 n e T l H u k t 0 z + l d s J Y Z k + d q E o W s A l V H b h 3 N X t n a B Y U T k a 8 O 7 x I S e D n Y k o 8 3 B Y u + l B / P q a + C F b j H n h l Y J X l r 7 A g n 6 P X X A r 0 4 f 1 U U 5 B w t Z B b o J W A C C e A 4 1 O m Q q N T U u g v A J J 5 0 D H Q M T W 9 Z i p D z u h G A a / B W w T F z 5 H l / W v s k X i I L f 8 u t i G 5 f K C J Q h 9 v Q U Y 7 A C O m 7 t Z f E + s V M X n d O 4 8 j k l J r G q F Z U T F h p e 2 w Z o f P z A 5 6 N a + s a W / 4 v f 0 F 8 L j I q Y m h X U F U o 8 F Z f f w X a V y 7 K y z x T / f E 0 R c I 2 x o 9 2 d n D 8 V 3 s h 4 z h I v l X P K u p O b t o 0 F w D a G Y 8 F p + i Q r E P / I z q C N s Y T S q 5 + M F J s C 9 U B J Z 4 e o h H 7 A 8 Z R V + S / Z r d 3 m M 9 S d 7 g u b G J K l Y j p b y j 4 d z + T A Q g 7 a u P w l M / m h b U 5 c o O f c s G Y W 3 + F t Z l g g a C Y E + F K S s s 8 L N 1 Z W m S H j g c / o l P v z I n f X X Q A D a t 7 + 5 j M K u 3 8 l Z K V g l r 3 u I e a t y y W p B X e S A H O d O B Y N 9 l V q l N h V u N A m F + M i Y Q h D h 2 m H + 5 k P L X b 4 + v W s D R Y F 4 p c 8 q Z B + z D 3 r g e V K I I L R + w i S R C l p R R 1 M 6 K A Q + D v w s i 5 K c J W P n B / Z Z P + h l j h 0 j n Y R p o o N L o h t 5 U l H 7 F o U w 0 j o O 3 c 3 v 8 3 8 N 0 p b / 7 q i O U J 1 + m o z a J v 9 b F 1 Y N 6 e l X 7 y b E s U x 3 z 6 S 9 i x W H 0 W 1 w E M x u 3 z A G m s t k f N r t H g O w S l 6 K G v N W u X y e 7 4 H J w m K d y 6 w s d E v n v k I T M x m a v t Q / k J D q z f D z 3 a t Q M x 4 1 l k r S 6 l W O D J 5 0 3 6 B Q + o W o / 3 W 8 Q I b X m B 5 t + U u n O x i P R U H O B w a h L n y a j O 3 B e B h h h v y u 9 w 5 f F 6 5 g V 6 k K y z w M R Y E Z i L B L N u j 6 m N F x 6 a 5 9 X S z L h j v l L E 4 9 c h + y F 0 i d s N v + 7 n z j a P I 0 b X u g E 1 i 4 O A I i V R w S L P C T Y D L a a O 6 K e a o H j c q a p N 2 w S o 9 w 7 9 F 0 9 P A d t k q X W N k F j K U 7 x V / Y R 3 Z y w 2 1 p T J 2 t i m V d s N O F f / p 6 + I D N l L 7 P M W 8 0 T w H A E k 5 P R 5 + e c B L z m M / z Q l 3 8 H A a A c P 3 Q Q s H Z 8 x D I T Q J 2 K r f Y 6 v o r 3 U J z U w j e W u F t U k r F H T N K F i b I f 4 4 M f x l j 6 9 + s 9 l Z 2 N x p k t J y T n U G r V I 2 t l / l v P 0 P X t j W 6 v O i R H g u J 2 e X v F G K T a r g + M v i W o G 0 0 O t 0 + S N 7 Z i A n 3 T W 8 Z V L 5 j 0 P R l v n Z D P v 5 a 5 T W + t p b F O Z N 9 l p L a Y A c f J D U S h R 9 T d / b F w B r A Y S t r 9 d 1 f k j b v X 4 w c x D i L D O H a I h z I + X R p 8 k L f + R l p C 5 + 0 z y x Q E Y Q N H N D j E b H W c v 5 J o d j l v W + 0 i 6 z I B x V 4 B 2 v Q L G G K 8 A F s i x E V N N e H B u y D 3 1 t 0 q 3 G 0 d n K X 0 A c t + Y Y w G c V 3 a C o T 7 v M j 7 v K i g z s R A r c w A Q h T d + f X Z K x 9 x X 7 E H 5 2 f Y x z 8 l v T V f 2 G L j L U 6 / p / b 7 N b Y + m 2 R s f 8 r M j a / z u / x 7 6 J n Q v f + v 9 D j m b e o X W 2 J 5 M v 0 l e H C B K Q w 4 X 5 7 C R N A f K T P / R X F 9 4 P X l v k F + 6 C z 9 e M j Y X I 3 N Q 1 D k C U I A p U L c G 2 d w o R p g 2 E o 3 c H 9 y m S r M X T W w s 4 v w o A 4 B s 9 W 5 R r t l G / Q r m u K I a 5 q 1 s S u c / e L E + H g Z a L Z 8 G v 8 n R N m w y y i u f s D U u Y / L R p u z k 4 Y d G k + u q V q l T u U z E V z f S X u p R T d j X 8 j J b V A 2 u y H y U B / X j V O 5 s G / W w 1 m R m g f 4 A X c V C Q Z M S c Z x V s 4 b N z n W D P c e i R z + 5 u k L H o 3 P A m c f L U r W S R e V v 0 4 g U X y W o E L a h w D O p M w X n T v / D e K X R z s G w J h q r U O K e u x 2 4 d z r g p 7 7 y Z j v Y S d E C h 9 7 S X S V s J 3 9 k F q O m z W r 7 P 2 M s V X o j X M c O M 1 I 9 0 H L J 8 9 4 3 1 7 T x O 7 i k e h d E 2 h f I g W w V 7 A T X K v F z J b h b 5 + G c d N 8 b p O U 4 9 a 3 9 c 0 U O Q a 3 m U H q w W V T i V R 9 d I / 2 L A k Z D L r s F 5 G h 1 + / w w 5 E u P V Q U O L j R g N h S 4 + i V q A E 0 b n 7 Z Y p f 6 D W q G R V k X p V y c Z t N w G h m d h h q 8 X u 0 q / 0 N n c q O n h k M U 4 p i r H 2 Z 1 J U v i X T z O + s x e v Z s d L e 0 e L N K U 4 8 E K w n M 2 w z G m 7 i p / a N I l D w F t J h 2 A g t c v t 9 i n y x N a r p G 8 Q m N W g X + I t 0 M m R o q E 0 z S G w o r / Q T / 0 2 j y X L e v 1 Z k s G R o G d o 0 4 q K l 0 Z 1 + j j z n q 9 4 a h 7 7 9 G 2 q n e h u B e C k Q i C p Z 9 d q / E 8 h N Z M Y / e H G g n M C r I I 2 F V g l 9 H W 0 m U M i Z 9 9 a t W 4 x g f j d B q N f g 6 D / c w l O L 7 / 4 + p o r z d g 1 r 7 k L / 4 K B k X U 8 z T i P V H H w D Y P V x s e B w R o 2 O w h + a v 7 d 0 B s 6 8 7 q r O A 2 K 3 S g s C S + 9 p 2 m 7 L L w 5 8 L E B j 7 V X O L v Z z Y l M e T C d 9 B h N 1 S E g 7 3 y D n g n J 1 n 3 e j F 9 0 m b G p y f c m O y i 6 Q M K S B G U T O a t S C L C A U F A U X 1 R 6 W T E i 4 7 C E p 6 F M t 1 m s p l q F D H F E q M 8 j 5 9 B a M A F 0 4 W f e t r E K z + p q b d b o u 2 q 9 c o n 1 o S L i A a Z s 5 N X u B r O S H m A p 3 L f J T i x u 9 M l X / p h d N X B B p / A W x b M p N Z C b T t 5 u 7 L H N d Y b h 6 0 i V 9 F x D D K 5 Z L Y G P j + 4 R s s I M H L 4 b v r 3 6 L Y m V 4 j z F H e t 3 i N a K q 3 + + M A 7 n h A 1 9 l a a F 4 D H B f Y / 8 2 x u Z f Y S F t l 1 + 3 S y c U X Y N Q i Z j f 6 5 n d I G 9 L u 2 K 8 9 W B i c y s L L C k r h R 4 X 5 d M Y U 7 e 3 Q W / 1 o 9 U M A Y q t O U j l s 6 L / W z v H t f B 2 3 y + 7 c y h U e C h Q B W j W j Z T P o u Z 9 E / z + b K R o T u p t i N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 G u i d = " 2 9 2 c 6 b 5 f - 3 d 8 4 - 4 d 8 9 - 8 b 3 a - 5 a 7 5 5 c 7 8 6 0 a 5 "   R e v = " 1 "   R e v G u i d = " 6 5 2 8 e e 8 a - d 6 7 f - 4 d 2 b - b 0 1 6 - a 9 7 1 7 d 5 4 8 d 1 6 " 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911F44A-6479-4E95-98DB-1ECC849CC135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7AF80A2-A162-4F25-94B9-B1CD61D8EAE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Ground Cover Anaylsis</vt:lpstr>
      <vt:lpstr>Plant Species analysis</vt:lpstr>
      <vt:lpstr>Field 1</vt:lpstr>
      <vt:lpstr>Sheet3</vt:lpstr>
      <vt:lpstr>Field 3</vt:lpstr>
      <vt:lpstr>Field 2</vt:lpstr>
      <vt:lpstr>Sheet4</vt:lpstr>
    </vt:vector>
  </TitlesOfParts>
  <Company>NSW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Waters</dc:creator>
  <cp:lastModifiedBy>Douglas D Lawton</cp:lastModifiedBy>
  <dcterms:created xsi:type="dcterms:W3CDTF">2016-12-26T02:16:57Z</dcterms:created>
  <dcterms:modified xsi:type="dcterms:W3CDTF">2017-02-13T23:27:14Z</dcterms:modified>
</cp:coreProperties>
</file>