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acease/Dropbox (ASU)/AC DOCUMENTS/01_Project Pipeline/E_manuscripts (MS)/03.1_SUBMITTING SOON/2021_Toure USAID Phase 1/2024-03 data sorting/2024-04-11 data/"/>
    </mc:Choice>
  </mc:AlternateContent>
  <xr:revisionPtr revIDLastSave="0" documentId="13_ncr:1_{D19DEE6E-555C-164E-9547-1B7F642E22EA}" xr6:coauthVersionLast="47" xr6:coauthVersionMax="47" xr10:uidLastSave="{00000000-0000-0000-0000-000000000000}"/>
  <bookViews>
    <workbookView xWindow="52320" yWindow="4640" windowWidth="36200" windowHeight="16760" xr2:uid="{E19A1EEE-ED69-1341-B38C-DFEF7FF076F2}"/>
  </bookViews>
  <sheets>
    <sheet name="AllSurveyData" sheetId="1" r:id="rId1"/>
    <sheet name="MetaData" sheetId="2" r:id="rId2"/>
    <sheet name="Sheet3"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201" i="1" l="1"/>
  <c r="AO201" i="1"/>
  <c r="AN201" i="1"/>
  <c r="AM201" i="1"/>
  <c r="AL201" i="1"/>
  <c r="AK201" i="1"/>
  <c r="AJ201" i="1"/>
  <c r="AS200" i="1"/>
  <c r="AP200" i="1"/>
  <c r="AY200" i="1" s="1"/>
  <c r="AO200" i="1"/>
  <c r="AX200" i="1" s="1"/>
  <c r="AN200" i="1"/>
  <c r="AW200" i="1" s="1"/>
  <c r="AM200" i="1"/>
  <c r="AV200" i="1" s="1"/>
  <c r="AL200" i="1"/>
  <c r="AU200" i="1" s="1"/>
  <c r="AK200" i="1"/>
  <c r="AT200" i="1" s="1"/>
  <c r="AJ200" i="1"/>
  <c r="AP199" i="1"/>
  <c r="AO199" i="1"/>
  <c r="AN199" i="1"/>
  <c r="AM199" i="1"/>
  <c r="AL199" i="1"/>
  <c r="AK199" i="1"/>
  <c r="AJ199" i="1"/>
  <c r="AP198" i="1"/>
  <c r="AY198" i="1" s="1"/>
  <c r="AO198" i="1"/>
  <c r="AX198" i="1" s="1"/>
  <c r="AN198" i="1"/>
  <c r="AW198" i="1" s="1"/>
  <c r="AM198" i="1"/>
  <c r="AV198" i="1" s="1"/>
  <c r="AL198" i="1"/>
  <c r="AU198" i="1" s="1"/>
  <c r="AK198" i="1"/>
  <c r="AT198" i="1" s="1"/>
  <c r="AJ198" i="1"/>
  <c r="AS198" i="1" s="1"/>
  <c r="AP197" i="1"/>
  <c r="AO197" i="1"/>
  <c r="AN197" i="1"/>
  <c r="AM197" i="1"/>
  <c r="AL197" i="1"/>
  <c r="AK197" i="1"/>
  <c r="AJ197" i="1"/>
  <c r="AW196" i="1"/>
  <c r="AP196" i="1"/>
  <c r="AY196" i="1" s="1"/>
  <c r="AO196" i="1"/>
  <c r="AX196" i="1" s="1"/>
  <c r="AN196" i="1"/>
  <c r="AM196" i="1"/>
  <c r="AV196" i="1" s="1"/>
  <c r="AL196" i="1"/>
  <c r="AU196" i="1" s="1"/>
  <c r="AK196" i="1"/>
  <c r="AT196" i="1" s="1"/>
  <c r="AJ196" i="1"/>
  <c r="AS196" i="1" s="1"/>
  <c r="AP195" i="1"/>
  <c r="AO195" i="1"/>
  <c r="AN195" i="1"/>
  <c r="AM195" i="1"/>
  <c r="AL195" i="1"/>
  <c r="AK195" i="1"/>
  <c r="AJ195" i="1"/>
  <c r="AU194" i="1"/>
  <c r="AP194" i="1"/>
  <c r="AY194" i="1" s="1"/>
  <c r="AO194" i="1"/>
  <c r="AX194" i="1" s="1"/>
  <c r="AN194" i="1"/>
  <c r="AW194" i="1" s="1"/>
  <c r="AM194" i="1"/>
  <c r="AV194" i="1" s="1"/>
  <c r="AL194" i="1"/>
  <c r="AK194" i="1"/>
  <c r="AT194" i="1" s="1"/>
  <c r="AJ194" i="1"/>
  <c r="AS194" i="1" s="1"/>
  <c r="AP193" i="1"/>
  <c r="AO193" i="1"/>
  <c r="AN193" i="1"/>
  <c r="AM193" i="1"/>
  <c r="AL193" i="1"/>
  <c r="AK193" i="1"/>
  <c r="AJ193" i="1"/>
  <c r="AS192" i="1"/>
  <c r="AP192" i="1"/>
  <c r="AY192" i="1" s="1"/>
  <c r="AO192" i="1"/>
  <c r="AX192" i="1" s="1"/>
  <c r="AN192" i="1"/>
  <c r="AW192" i="1" s="1"/>
  <c r="AM192" i="1"/>
  <c r="AV192" i="1" s="1"/>
  <c r="AL192" i="1"/>
  <c r="AU192" i="1" s="1"/>
  <c r="AK192" i="1"/>
  <c r="AT192" i="1" s="1"/>
  <c r="AJ192" i="1"/>
  <c r="AP191" i="1"/>
  <c r="AO191" i="1"/>
  <c r="AN191" i="1"/>
  <c r="AM191" i="1"/>
  <c r="AL191" i="1"/>
  <c r="AK191" i="1"/>
  <c r="AJ191" i="1"/>
  <c r="AP190" i="1"/>
  <c r="AY190" i="1" s="1"/>
  <c r="AO190" i="1"/>
  <c r="AX190" i="1" s="1"/>
  <c r="AN190" i="1"/>
  <c r="AW190" i="1" s="1"/>
  <c r="AM190" i="1"/>
  <c r="AV190" i="1" s="1"/>
  <c r="AL190" i="1"/>
  <c r="AU190" i="1" s="1"/>
  <c r="AK190" i="1"/>
  <c r="AT190" i="1" s="1"/>
  <c r="AJ190" i="1"/>
  <c r="AS190" i="1" s="1"/>
  <c r="AP189" i="1"/>
  <c r="AO189" i="1"/>
  <c r="AN189" i="1"/>
  <c r="AM189" i="1"/>
  <c r="AL189" i="1"/>
  <c r="AK189" i="1"/>
  <c r="AJ189" i="1"/>
  <c r="AP188" i="1"/>
  <c r="AY188" i="1" s="1"/>
  <c r="AO188" i="1"/>
  <c r="AX188" i="1" s="1"/>
  <c r="AN188" i="1"/>
  <c r="AW188" i="1" s="1"/>
  <c r="AM188" i="1"/>
  <c r="AV188" i="1" s="1"/>
  <c r="AL188" i="1"/>
  <c r="AU188" i="1" s="1"/>
  <c r="AK188" i="1"/>
  <c r="AT188" i="1" s="1"/>
  <c r="AJ188" i="1"/>
  <c r="AS188" i="1" s="1"/>
  <c r="AP187" i="1"/>
  <c r="AO187" i="1"/>
  <c r="AN187" i="1"/>
  <c r="AM187" i="1"/>
  <c r="AL187" i="1"/>
  <c r="AK187" i="1"/>
  <c r="AJ187" i="1"/>
  <c r="AP186" i="1"/>
  <c r="AY186" i="1" s="1"/>
  <c r="AO186" i="1"/>
  <c r="AX186" i="1" s="1"/>
  <c r="AN186" i="1"/>
  <c r="AW186" i="1" s="1"/>
  <c r="AM186" i="1"/>
  <c r="AV186" i="1" s="1"/>
  <c r="AL186" i="1"/>
  <c r="AU186" i="1" s="1"/>
  <c r="AK186" i="1"/>
  <c r="AT186" i="1" s="1"/>
  <c r="AJ186" i="1"/>
  <c r="AS186" i="1" s="1"/>
  <c r="AP185" i="1"/>
  <c r="AO185" i="1"/>
  <c r="AN185" i="1"/>
  <c r="AM185" i="1"/>
  <c r="AL185" i="1"/>
  <c r="AK185" i="1"/>
  <c r="AJ185" i="1"/>
  <c r="AS184" i="1"/>
  <c r="AP184" i="1"/>
  <c r="AY184" i="1" s="1"/>
  <c r="AO184" i="1"/>
  <c r="AX184" i="1" s="1"/>
  <c r="AN184" i="1"/>
  <c r="AW184" i="1" s="1"/>
  <c r="AM184" i="1"/>
  <c r="AV184" i="1" s="1"/>
  <c r="AL184" i="1"/>
  <c r="AU184" i="1" s="1"/>
  <c r="AK184" i="1"/>
  <c r="AT184" i="1" s="1"/>
  <c r="AJ184" i="1"/>
  <c r="AP183" i="1"/>
  <c r="AO183" i="1"/>
  <c r="AN183" i="1"/>
  <c r="AM183" i="1"/>
  <c r="AL183" i="1"/>
  <c r="AK183" i="1"/>
  <c r="AJ183" i="1"/>
  <c r="AP182" i="1"/>
  <c r="AY182" i="1" s="1"/>
  <c r="AO182" i="1"/>
  <c r="AX182" i="1" s="1"/>
  <c r="AN182" i="1"/>
  <c r="AW182" i="1" s="1"/>
  <c r="AM182" i="1"/>
  <c r="AV182" i="1" s="1"/>
  <c r="AL182" i="1"/>
  <c r="AU182" i="1" s="1"/>
  <c r="AK182" i="1"/>
  <c r="AT182" i="1" s="1"/>
  <c r="AJ182" i="1"/>
  <c r="AS182" i="1" s="1"/>
  <c r="AP181" i="1"/>
  <c r="AO181" i="1"/>
  <c r="AN181" i="1"/>
  <c r="AM181" i="1"/>
  <c r="AL181" i="1"/>
  <c r="AK181" i="1"/>
  <c r="AJ181" i="1"/>
  <c r="AW180" i="1"/>
  <c r="AP180" i="1"/>
  <c r="AY180" i="1" s="1"/>
  <c r="AO180" i="1"/>
  <c r="AX180" i="1" s="1"/>
  <c r="AN180" i="1"/>
  <c r="AM180" i="1"/>
  <c r="AV180" i="1" s="1"/>
  <c r="AL180" i="1"/>
  <c r="AU180" i="1" s="1"/>
  <c r="AK180" i="1"/>
  <c r="AT180" i="1" s="1"/>
  <c r="AJ180" i="1"/>
  <c r="AS180" i="1" s="1"/>
  <c r="AP179" i="1"/>
  <c r="AO179" i="1"/>
  <c r="AN179" i="1"/>
  <c r="AM179" i="1"/>
  <c r="AL179" i="1"/>
  <c r="AK179" i="1"/>
  <c r="AJ179" i="1"/>
  <c r="AU178" i="1"/>
  <c r="AP178" i="1"/>
  <c r="AY178" i="1" s="1"/>
  <c r="AO178" i="1"/>
  <c r="AX178" i="1" s="1"/>
  <c r="AN178" i="1"/>
  <c r="AW178" i="1" s="1"/>
  <c r="AM178" i="1"/>
  <c r="AV178" i="1" s="1"/>
  <c r="AL178" i="1"/>
  <c r="AK178" i="1"/>
  <c r="AT178" i="1" s="1"/>
  <c r="AJ178" i="1"/>
  <c r="AS178" i="1" s="1"/>
  <c r="AP177" i="1"/>
  <c r="AO177" i="1"/>
  <c r="AN177" i="1"/>
  <c r="AM177" i="1"/>
  <c r="AL177" i="1"/>
  <c r="AK177" i="1"/>
  <c r="AJ177" i="1"/>
  <c r="AS176" i="1"/>
  <c r="AP176" i="1"/>
  <c r="AY176" i="1" s="1"/>
  <c r="AO176" i="1"/>
  <c r="AX176" i="1" s="1"/>
  <c r="AN176" i="1"/>
  <c r="AW176" i="1" s="1"/>
  <c r="AM176" i="1"/>
  <c r="AV176" i="1" s="1"/>
  <c r="AL176" i="1"/>
  <c r="AU176" i="1" s="1"/>
  <c r="AK176" i="1"/>
  <c r="AT176" i="1" s="1"/>
  <c r="AJ176" i="1"/>
  <c r="AP175" i="1"/>
  <c r="AO175" i="1"/>
  <c r="AN175" i="1"/>
  <c r="AM175" i="1"/>
  <c r="AL175" i="1"/>
  <c r="AK175" i="1"/>
  <c r="AJ175" i="1"/>
  <c r="AP174" i="1"/>
  <c r="AY174" i="1" s="1"/>
  <c r="AO174" i="1"/>
  <c r="AX174" i="1" s="1"/>
  <c r="AN174" i="1"/>
  <c r="AW174" i="1" s="1"/>
  <c r="AM174" i="1"/>
  <c r="AV174" i="1" s="1"/>
  <c r="AL174" i="1"/>
  <c r="AU174" i="1" s="1"/>
  <c r="AK174" i="1"/>
  <c r="AT174" i="1" s="1"/>
  <c r="AJ174" i="1"/>
  <c r="AS174" i="1" s="1"/>
  <c r="AP173" i="1"/>
  <c r="AO173" i="1"/>
  <c r="AN173" i="1"/>
  <c r="AM173" i="1"/>
  <c r="AL173" i="1"/>
  <c r="AK173" i="1"/>
  <c r="AJ173" i="1"/>
  <c r="AP172" i="1"/>
  <c r="AY172" i="1" s="1"/>
  <c r="AO172" i="1"/>
  <c r="AN172" i="1"/>
  <c r="AW172" i="1" s="1"/>
  <c r="AM172" i="1"/>
  <c r="AV172" i="1" s="1"/>
  <c r="AL172" i="1"/>
  <c r="AU172" i="1" s="1"/>
  <c r="AK172" i="1"/>
  <c r="AT172" i="1" s="1"/>
  <c r="AJ172" i="1"/>
  <c r="AS172" i="1" s="1"/>
  <c r="AP171" i="1"/>
  <c r="AO171" i="1"/>
  <c r="AN171" i="1"/>
  <c r="AM171" i="1"/>
  <c r="AL171" i="1"/>
  <c r="AK171" i="1"/>
  <c r="AJ171" i="1"/>
  <c r="AP170" i="1"/>
  <c r="AY170" i="1" s="1"/>
  <c r="AO170" i="1"/>
  <c r="AX170" i="1" s="1"/>
  <c r="AN170" i="1"/>
  <c r="AW170" i="1" s="1"/>
  <c r="AM170" i="1"/>
  <c r="AV170" i="1" s="1"/>
  <c r="AL170" i="1"/>
  <c r="AU170" i="1" s="1"/>
  <c r="AK170" i="1"/>
  <c r="AT170" i="1" s="1"/>
  <c r="AJ170" i="1"/>
  <c r="AS170" i="1" s="1"/>
  <c r="AP169" i="1"/>
  <c r="AO169" i="1"/>
  <c r="AN169" i="1"/>
  <c r="AM169" i="1"/>
  <c r="AL169" i="1"/>
  <c r="AK169" i="1"/>
  <c r="AJ169" i="1"/>
  <c r="AS168" i="1"/>
  <c r="AP168" i="1"/>
  <c r="AY168" i="1" s="1"/>
  <c r="AO168" i="1"/>
  <c r="AX168" i="1" s="1"/>
  <c r="AN168" i="1"/>
  <c r="AW168" i="1" s="1"/>
  <c r="AM168" i="1"/>
  <c r="AV168" i="1" s="1"/>
  <c r="AL168" i="1"/>
  <c r="AU168" i="1" s="1"/>
  <c r="AK168" i="1"/>
  <c r="AT168" i="1" s="1"/>
  <c r="AJ168" i="1"/>
  <c r="AP167" i="1"/>
  <c r="AO167" i="1"/>
  <c r="AN167" i="1"/>
  <c r="AM167" i="1"/>
  <c r="AL167" i="1"/>
  <c r="AK167" i="1"/>
  <c r="AJ167" i="1"/>
  <c r="AY166" i="1"/>
  <c r="AP166" i="1"/>
  <c r="AO166" i="1"/>
  <c r="AX166" i="1" s="1"/>
  <c r="AN166" i="1"/>
  <c r="AW166" i="1" s="1"/>
  <c r="AM166" i="1"/>
  <c r="AV166" i="1" s="1"/>
  <c r="AL166" i="1"/>
  <c r="AU166" i="1" s="1"/>
  <c r="AK166" i="1"/>
  <c r="AJ166" i="1"/>
  <c r="AS166" i="1" s="1"/>
  <c r="AP165" i="1"/>
  <c r="AO165" i="1"/>
  <c r="AN165" i="1"/>
  <c r="AM165" i="1"/>
  <c r="AL165" i="1"/>
  <c r="AK165" i="1"/>
  <c r="AJ165" i="1"/>
  <c r="AY164" i="1"/>
  <c r="AP164" i="1"/>
  <c r="AO164" i="1"/>
  <c r="AX164" i="1" s="1"/>
  <c r="AN164" i="1"/>
  <c r="AW164" i="1" s="1"/>
  <c r="AM164" i="1"/>
  <c r="AV164" i="1" s="1"/>
  <c r="AL164" i="1"/>
  <c r="AU164" i="1" s="1"/>
  <c r="AK164" i="1"/>
  <c r="AT164" i="1" s="1"/>
  <c r="AJ164" i="1"/>
  <c r="AS164" i="1" s="1"/>
  <c r="AP163" i="1"/>
  <c r="AO163" i="1"/>
  <c r="AN163" i="1"/>
  <c r="AM163" i="1"/>
  <c r="AL163" i="1"/>
  <c r="AK163" i="1"/>
  <c r="AJ163" i="1"/>
  <c r="AP162" i="1"/>
  <c r="AY162" i="1" s="1"/>
  <c r="AO162" i="1"/>
  <c r="AX162" i="1" s="1"/>
  <c r="AN162" i="1"/>
  <c r="AW162" i="1" s="1"/>
  <c r="AM162" i="1"/>
  <c r="AV162" i="1" s="1"/>
  <c r="AL162" i="1"/>
  <c r="AU162" i="1" s="1"/>
  <c r="AK162" i="1"/>
  <c r="AT162" i="1" s="1"/>
  <c r="AJ162" i="1"/>
  <c r="AS162" i="1" s="1"/>
  <c r="AP161" i="1"/>
  <c r="AO161" i="1"/>
  <c r="AN161" i="1"/>
  <c r="AM161" i="1"/>
  <c r="AL161" i="1"/>
  <c r="AU160" i="1" s="1"/>
  <c r="AK161" i="1"/>
  <c r="AJ161" i="1"/>
  <c r="AS160" i="1"/>
  <c r="AP160" i="1"/>
  <c r="AY160" i="1" s="1"/>
  <c r="AO160" i="1"/>
  <c r="AX160" i="1" s="1"/>
  <c r="AN160" i="1"/>
  <c r="AW160" i="1" s="1"/>
  <c r="AM160" i="1"/>
  <c r="AL160" i="1"/>
  <c r="AK160" i="1"/>
  <c r="AT160" i="1" s="1"/>
  <c r="AJ160" i="1"/>
  <c r="AP159" i="1"/>
  <c r="AO159" i="1"/>
  <c r="AN159" i="1"/>
  <c r="AM159" i="1"/>
  <c r="AL159" i="1"/>
  <c r="AK159" i="1"/>
  <c r="AJ159" i="1"/>
  <c r="AS158" i="1"/>
  <c r="AP158" i="1"/>
  <c r="AY158" i="1" s="1"/>
  <c r="AO158" i="1"/>
  <c r="AX158" i="1" s="1"/>
  <c r="AN158" i="1"/>
  <c r="AW158" i="1" s="1"/>
  <c r="AM158" i="1"/>
  <c r="AV158" i="1" s="1"/>
  <c r="AL158" i="1"/>
  <c r="AU158" i="1" s="1"/>
  <c r="AK158" i="1"/>
  <c r="AT158" i="1" s="1"/>
  <c r="AJ158" i="1"/>
  <c r="AP157" i="1"/>
  <c r="AO157" i="1"/>
  <c r="AN157" i="1"/>
  <c r="AM157" i="1"/>
  <c r="AL157" i="1"/>
  <c r="AK157" i="1"/>
  <c r="AJ157" i="1"/>
  <c r="AY156" i="1"/>
  <c r="AW156" i="1"/>
  <c r="AP156" i="1"/>
  <c r="AO156" i="1"/>
  <c r="AX156" i="1" s="1"/>
  <c r="AN156" i="1"/>
  <c r="AM156" i="1"/>
  <c r="AV156" i="1" s="1"/>
  <c r="AL156" i="1"/>
  <c r="AU156" i="1" s="1"/>
  <c r="AK156" i="1"/>
  <c r="AT156" i="1" s="1"/>
  <c r="AJ156" i="1"/>
  <c r="AS156" i="1" s="1"/>
  <c r="AP155" i="1"/>
  <c r="AO155" i="1"/>
  <c r="AN155" i="1"/>
  <c r="AM155" i="1"/>
  <c r="AL155" i="1"/>
  <c r="AK155" i="1"/>
  <c r="AJ155" i="1"/>
  <c r="AY154" i="1"/>
  <c r="AW154" i="1"/>
  <c r="AU154" i="1"/>
  <c r="AP154" i="1"/>
  <c r="AO154" i="1"/>
  <c r="AN154" i="1"/>
  <c r="AM154" i="1"/>
  <c r="AV154" i="1" s="1"/>
  <c r="AL154" i="1"/>
  <c r="AK154" i="1"/>
  <c r="AT154" i="1" s="1"/>
  <c r="AJ154" i="1"/>
  <c r="AS154" i="1" s="1"/>
  <c r="AP153" i="1"/>
  <c r="AO153" i="1"/>
  <c r="AN153" i="1"/>
  <c r="AM153" i="1"/>
  <c r="AL153" i="1"/>
  <c r="AU152" i="1" s="1"/>
  <c r="AK153" i="1"/>
  <c r="AJ153" i="1"/>
  <c r="AS152" i="1"/>
  <c r="AP152" i="1"/>
  <c r="AY152" i="1" s="1"/>
  <c r="AO152" i="1"/>
  <c r="AX152" i="1" s="1"/>
  <c r="AN152" i="1"/>
  <c r="AW152" i="1" s="1"/>
  <c r="AM152" i="1"/>
  <c r="AV152" i="1" s="1"/>
  <c r="AL152" i="1"/>
  <c r="AK152" i="1"/>
  <c r="AT152" i="1" s="1"/>
  <c r="AJ152" i="1"/>
  <c r="AP151" i="1"/>
  <c r="AO151" i="1"/>
  <c r="AN151" i="1"/>
  <c r="AM151" i="1"/>
  <c r="AL151" i="1"/>
  <c r="AK151" i="1"/>
  <c r="AJ151" i="1"/>
  <c r="AU150" i="1"/>
  <c r="AP150" i="1"/>
  <c r="AY150" i="1" s="1"/>
  <c r="AO150" i="1"/>
  <c r="AX150" i="1" s="1"/>
  <c r="AN150" i="1"/>
  <c r="AW150" i="1" s="1"/>
  <c r="AM150" i="1"/>
  <c r="AV150" i="1" s="1"/>
  <c r="AL150" i="1"/>
  <c r="AK150" i="1"/>
  <c r="AJ150" i="1"/>
  <c r="AS150" i="1" s="1"/>
  <c r="AP149" i="1"/>
  <c r="AO149" i="1"/>
  <c r="AN149" i="1"/>
  <c r="AM149" i="1"/>
  <c r="AL149" i="1"/>
  <c r="AK149" i="1"/>
  <c r="AJ149" i="1"/>
  <c r="AX148" i="1"/>
  <c r="AW148" i="1"/>
  <c r="AS148" i="1"/>
  <c r="AP148" i="1"/>
  <c r="AY148" i="1" s="1"/>
  <c r="AO148" i="1"/>
  <c r="AN148" i="1"/>
  <c r="AM148" i="1"/>
  <c r="AV148" i="1" s="1"/>
  <c r="AL148" i="1"/>
  <c r="AU148" i="1" s="1"/>
  <c r="AK148" i="1"/>
  <c r="AT148" i="1" s="1"/>
  <c r="AJ148" i="1"/>
  <c r="AP147" i="1"/>
  <c r="AO147" i="1"/>
  <c r="AN147" i="1"/>
  <c r="AM147" i="1"/>
  <c r="AL147" i="1"/>
  <c r="AK147" i="1"/>
  <c r="AJ147" i="1"/>
  <c r="AY146" i="1"/>
  <c r="AW146" i="1"/>
  <c r="AU146" i="1"/>
  <c r="AP146" i="1"/>
  <c r="AO146" i="1"/>
  <c r="AN146" i="1"/>
  <c r="AM146" i="1"/>
  <c r="AV146" i="1" s="1"/>
  <c r="AL146" i="1"/>
  <c r="AK146" i="1"/>
  <c r="AT146" i="1" s="1"/>
  <c r="AJ146" i="1"/>
  <c r="AS146" i="1" s="1"/>
  <c r="AP145" i="1"/>
  <c r="AO145" i="1"/>
  <c r="AN145" i="1"/>
  <c r="AM145" i="1"/>
  <c r="AL145" i="1"/>
  <c r="AU144" i="1" s="1"/>
  <c r="AK145" i="1"/>
  <c r="AJ145" i="1"/>
  <c r="AS144" i="1"/>
  <c r="AP144" i="1"/>
  <c r="AY144" i="1" s="1"/>
  <c r="AO144" i="1"/>
  <c r="AX144" i="1" s="1"/>
  <c r="AN144" i="1"/>
  <c r="AW144" i="1" s="1"/>
  <c r="AM144" i="1"/>
  <c r="AV144" i="1" s="1"/>
  <c r="AL144" i="1"/>
  <c r="AK144" i="1"/>
  <c r="AT144" i="1" s="1"/>
  <c r="AJ144" i="1"/>
  <c r="AP143" i="1"/>
  <c r="AO143" i="1"/>
  <c r="AN143" i="1"/>
  <c r="AM143" i="1"/>
  <c r="AL143" i="1"/>
  <c r="AK143" i="1"/>
  <c r="AJ143" i="1"/>
  <c r="AU142" i="1"/>
  <c r="AP142" i="1"/>
  <c r="AY142" i="1" s="1"/>
  <c r="AO142" i="1"/>
  <c r="AX142" i="1" s="1"/>
  <c r="AN142" i="1"/>
  <c r="AW142" i="1" s="1"/>
  <c r="AM142" i="1"/>
  <c r="AV142" i="1" s="1"/>
  <c r="AL142" i="1"/>
  <c r="AK142" i="1"/>
  <c r="AJ142" i="1"/>
  <c r="AS142" i="1" s="1"/>
  <c r="AP141" i="1"/>
  <c r="AO141" i="1"/>
  <c r="AN141" i="1"/>
  <c r="AM141" i="1"/>
  <c r="AL141" i="1"/>
  <c r="AK141" i="1"/>
  <c r="AJ141" i="1"/>
  <c r="AX140" i="1"/>
  <c r="AW140" i="1"/>
  <c r="AS140" i="1"/>
  <c r="AP140" i="1"/>
  <c r="AY140" i="1" s="1"/>
  <c r="AO140" i="1"/>
  <c r="AN140" i="1"/>
  <c r="AM140" i="1"/>
  <c r="AV140" i="1" s="1"/>
  <c r="AL140" i="1"/>
  <c r="AU140" i="1" s="1"/>
  <c r="AK140" i="1"/>
  <c r="AT140" i="1" s="1"/>
  <c r="AJ140" i="1"/>
  <c r="AP139" i="1"/>
  <c r="AO139" i="1"/>
  <c r="AN139" i="1"/>
  <c r="AM139" i="1"/>
  <c r="AL139" i="1"/>
  <c r="AK139" i="1"/>
  <c r="AJ139" i="1"/>
  <c r="AY138" i="1"/>
  <c r="AW138" i="1"/>
  <c r="AU138" i="1"/>
  <c r="AP138" i="1"/>
  <c r="AO138" i="1"/>
  <c r="AN138" i="1"/>
  <c r="AM138" i="1"/>
  <c r="AV138" i="1" s="1"/>
  <c r="AL138" i="1"/>
  <c r="AK138" i="1"/>
  <c r="AT138" i="1" s="1"/>
  <c r="AJ138" i="1"/>
  <c r="AS138" i="1" s="1"/>
  <c r="AP137" i="1"/>
  <c r="AO137" i="1"/>
  <c r="AN137" i="1"/>
  <c r="AM137" i="1"/>
  <c r="AL137" i="1"/>
  <c r="AU136" i="1" s="1"/>
  <c r="AK137" i="1"/>
  <c r="AJ137" i="1"/>
  <c r="AS136" i="1"/>
  <c r="AP136" i="1"/>
  <c r="AY136" i="1" s="1"/>
  <c r="AO136" i="1"/>
  <c r="AX136" i="1" s="1"/>
  <c r="AN136" i="1"/>
  <c r="AW136" i="1" s="1"/>
  <c r="AM136" i="1"/>
  <c r="AV136" i="1" s="1"/>
  <c r="AL136" i="1"/>
  <c r="AK136" i="1"/>
  <c r="AT136" i="1" s="1"/>
  <c r="AJ136" i="1"/>
  <c r="AP135" i="1"/>
  <c r="AO135" i="1"/>
  <c r="AN135" i="1"/>
  <c r="AM135" i="1"/>
  <c r="AL135" i="1"/>
  <c r="AK135" i="1"/>
  <c r="AJ135" i="1"/>
  <c r="AU134" i="1"/>
  <c r="AP134" i="1"/>
  <c r="AY134" i="1" s="1"/>
  <c r="AO134" i="1"/>
  <c r="AX134" i="1" s="1"/>
  <c r="AN134" i="1"/>
  <c r="AW134" i="1" s="1"/>
  <c r="AM134" i="1"/>
  <c r="AV134" i="1" s="1"/>
  <c r="AL134" i="1"/>
  <c r="AK134" i="1"/>
  <c r="AJ134" i="1"/>
  <c r="AS134" i="1" s="1"/>
  <c r="AP133" i="1"/>
  <c r="AO133" i="1"/>
  <c r="AN133" i="1"/>
  <c r="AM133" i="1"/>
  <c r="AL133" i="1"/>
  <c r="AK133" i="1"/>
  <c r="AJ133" i="1"/>
  <c r="AX132" i="1"/>
  <c r="AW132" i="1"/>
  <c r="AS132" i="1"/>
  <c r="AP132" i="1"/>
  <c r="AY132" i="1" s="1"/>
  <c r="AO132" i="1"/>
  <c r="AN132" i="1"/>
  <c r="AM132" i="1"/>
  <c r="AV132" i="1" s="1"/>
  <c r="AL132" i="1"/>
  <c r="AU132" i="1" s="1"/>
  <c r="AK132" i="1"/>
  <c r="AT132" i="1" s="1"/>
  <c r="AJ132" i="1"/>
  <c r="AP131" i="1"/>
  <c r="AO131" i="1"/>
  <c r="AN131" i="1"/>
  <c r="AM131" i="1"/>
  <c r="AL131" i="1"/>
  <c r="AK131" i="1"/>
  <c r="AJ131" i="1"/>
  <c r="AY130" i="1"/>
  <c r="AW130" i="1"/>
  <c r="AP130" i="1"/>
  <c r="AO130" i="1"/>
  <c r="AN130" i="1"/>
  <c r="AM130" i="1"/>
  <c r="AV130" i="1" s="1"/>
  <c r="AL130" i="1"/>
  <c r="AU130" i="1" s="1"/>
  <c r="AK130" i="1"/>
  <c r="AT130" i="1" s="1"/>
  <c r="AJ130" i="1"/>
  <c r="AS130" i="1" s="1"/>
  <c r="AP129" i="1"/>
  <c r="AO129" i="1"/>
  <c r="AN129" i="1"/>
  <c r="AM129" i="1"/>
  <c r="AL129" i="1"/>
  <c r="AU128" i="1" s="1"/>
  <c r="AK129" i="1"/>
  <c r="AJ129" i="1"/>
  <c r="AS128" i="1"/>
  <c r="AP128" i="1"/>
  <c r="AY128" i="1" s="1"/>
  <c r="AO128" i="1"/>
  <c r="AX128" i="1" s="1"/>
  <c r="AN128" i="1"/>
  <c r="AW128" i="1" s="1"/>
  <c r="AM128" i="1"/>
  <c r="AV128" i="1" s="1"/>
  <c r="AL128" i="1"/>
  <c r="AK128" i="1"/>
  <c r="AT128" i="1" s="1"/>
  <c r="AJ128" i="1"/>
  <c r="AP127" i="1"/>
  <c r="AO127" i="1"/>
  <c r="AN127" i="1"/>
  <c r="AM127" i="1"/>
  <c r="AL127" i="1"/>
  <c r="AK127" i="1"/>
  <c r="AJ127" i="1"/>
  <c r="AU126" i="1"/>
  <c r="AP126" i="1"/>
  <c r="AY126" i="1" s="1"/>
  <c r="AO126" i="1"/>
  <c r="AX126" i="1" s="1"/>
  <c r="AN126" i="1"/>
  <c r="AW126" i="1" s="1"/>
  <c r="AM126" i="1"/>
  <c r="AV126" i="1" s="1"/>
  <c r="AL126" i="1"/>
  <c r="AK126" i="1"/>
  <c r="AJ126" i="1"/>
  <c r="AS126" i="1" s="1"/>
  <c r="AP125" i="1"/>
  <c r="AO125" i="1"/>
  <c r="AN125" i="1"/>
  <c r="AM125" i="1"/>
  <c r="AL125" i="1"/>
  <c r="AK125" i="1"/>
  <c r="AJ125" i="1"/>
  <c r="AX124" i="1"/>
  <c r="AW124" i="1"/>
  <c r="AS124" i="1"/>
  <c r="AP124" i="1"/>
  <c r="AY124" i="1" s="1"/>
  <c r="AO124" i="1"/>
  <c r="AN124" i="1"/>
  <c r="AM124" i="1"/>
  <c r="AV124" i="1" s="1"/>
  <c r="AL124" i="1"/>
  <c r="AU124" i="1" s="1"/>
  <c r="AK124" i="1"/>
  <c r="AT124" i="1" s="1"/>
  <c r="AJ124" i="1"/>
  <c r="AP123" i="1"/>
  <c r="AO123" i="1"/>
  <c r="AN123" i="1"/>
  <c r="AM123" i="1"/>
  <c r="AL123" i="1"/>
  <c r="AK123" i="1"/>
  <c r="AJ123" i="1"/>
  <c r="AY122" i="1"/>
  <c r="AW122" i="1"/>
  <c r="AP122" i="1"/>
  <c r="AO122" i="1"/>
  <c r="AN122" i="1"/>
  <c r="AM122" i="1"/>
  <c r="AV122" i="1" s="1"/>
  <c r="AL122" i="1"/>
  <c r="AU122" i="1" s="1"/>
  <c r="AK122" i="1"/>
  <c r="AT122" i="1" s="1"/>
  <c r="AJ122" i="1"/>
  <c r="AS122" i="1" s="1"/>
  <c r="AP121" i="1"/>
  <c r="AO121" i="1"/>
  <c r="AN121" i="1"/>
  <c r="AM121" i="1"/>
  <c r="AL121" i="1"/>
  <c r="AU120" i="1" s="1"/>
  <c r="AK121" i="1"/>
  <c r="AJ121" i="1"/>
  <c r="AS120" i="1"/>
  <c r="AP120" i="1"/>
  <c r="AY120" i="1" s="1"/>
  <c r="AO120" i="1"/>
  <c r="AX120" i="1" s="1"/>
  <c r="AN120" i="1"/>
  <c r="AW120" i="1" s="1"/>
  <c r="AM120" i="1"/>
  <c r="AV120" i="1" s="1"/>
  <c r="AL120" i="1"/>
  <c r="AK120" i="1"/>
  <c r="AT120" i="1" s="1"/>
  <c r="AJ120" i="1"/>
  <c r="AP119" i="1"/>
  <c r="AO119" i="1"/>
  <c r="AN119" i="1"/>
  <c r="AM119" i="1"/>
  <c r="AL119" i="1"/>
  <c r="AK119" i="1"/>
  <c r="AJ119" i="1"/>
  <c r="AU118" i="1"/>
  <c r="AP118" i="1"/>
  <c r="AY118" i="1" s="1"/>
  <c r="AO118" i="1"/>
  <c r="AX118" i="1" s="1"/>
  <c r="AN118" i="1"/>
  <c r="AW118" i="1" s="1"/>
  <c r="AM118" i="1"/>
  <c r="AL118" i="1"/>
  <c r="AK118" i="1"/>
  <c r="AJ118" i="1"/>
  <c r="AS118" i="1" s="1"/>
  <c r="AP117" i="1"/>
  <c r="AO117" i="1"/>
  <c r="AN117" i="1"/>
  <c r="AM117" i="1"/>
  <c r="AL117" i="1"/>
  <c r="AK117" i="1"/>
  <c r="AJ117" i="1"/>
  <c r="AX116" i="1"/>
  <c r="AW116" i="1"/>
  <c r="AP116" i="1"/>
  <c r="AY116" i="1" s="1"/>
  <c r="AO116" i="1"/>
  <c r="AN116" i="1"/>
  <c r="AM116" i="1"/>
  <c r="AV116" i="1" s="1"/>
  <c r="AL116" i="1"/>
  <c r="AU116" i="1" s="1"/>
  <c r="AK116" i="1"/>
  <c r="AT116" i="1" s="1"/>
  <c r="AJ116" i="1"/>
  <c r="AS116" i="1" s="1"/>
  <c r="AP115" i="1"/>
  <c r="AO115" i="1"/>
  <c r="AN115" i="1"/>
  <c r="AM115" i="1"/>
  <c r="AL115" i="1"/>
  <c r="AK115" i="1"/>
  <c r="AJ115" i="1"/>
  <c r="AY114" i="1"/>
  <c r="AW114" i="1"/>
  <c r="AP114" i="1"/>
  <c r="AO114" i="1"/>
  <c r="AN114" i="1"/>
  <c r="AM114" i="1"/>
  <c r="AV114" i="1" s="1"/>
  <c r="AL114" i="1"/>
  <c r="AU114" i="1" s="1"/>
  <c r="AK114" i="1"/>
  <c r="AT114" i="1" s="1"/>
  <c r="AJ114" i="1"/>
  <c r="AS114" i="1" s="1"/>
  <c r="AP113" i="1"/>
  <c r="AO113" i="1"/>
  <c r="AN113" i="1"/>
  <c r="AM113" i="1"/>
  <c r="AL113" i="1"/>
  <c r="AU112" i="1" s="1"/>
  <c r="AK113" i="1"/>
  <c r="AJ113" i="1"/>
  <c r="AS112" i="1"/>
  <c r="AP112" i="1"/>
  <c r="AY112" i="1" s="1"/>
  <c r="AO112" i="1"/>
  <c r="AX112" i="1" s="1"/>
  <c r="AN112" i="1"/>
  <c r="AW112" i="1" s="1"/>
  <c r="AM112" i="1"/>
  <c r="AV112" i="1" s="1"/>
  <c r="AL112" i="1"/>
  <c r="AK112" i="1"/>
  <c r="AT112" i="1" s="1"/>
  <c r="AJ112" i="1"/>
  <c r="AP111" i="1"/>
  <c r="AO111" i="1"/>
  <c r="AN111" i="1"/>
  <c r="AM111" i="1"/>
  <c r="AL111" i="1"/>
  <c r="AK111" i="1"/>
  <c r="AJ111" i="1"/>
  <c r="AP110" i="1"/>
  <c r="AY110" i="1" s="1"/>
  <c r="AO110" i="1"/>
  <c r="AX110" i="1" s="1"/>
  <c r="AN110" i="1"/>
  <c r="AW110" i="1" s="1"/>
  <c r="AM110" i="1"/>
  <c r="AL110" i="1"/>
  <c r="AU110" i="1" s="1"/>
  <c r="AK110" i="1"/>
  <c r="AJ110" i="1"/>
  <c r="AS110" i="1" s="1"/>
  <c r="AP109" i="1"/>
  <c r="AO109" i="1"/>
  <c r="AN109" i="1"/>
  <c r="AM109" i="1"/>
  <c r="AL109" i="1"/>
  <c r="AK109" i="1"/>
  <c r="AJ109" i="1"/>
  <c r="AX108" i="1"/>
  <c r="AW108" i="1"/>
  <c r="AP108" i="1"/>
  <c r="AY108" i="1" s="1"/>
  <c r="AO108" i="1"/>
  <c r="AN108" i="1"/>
  <c r="AM108" i="1"/>
  <c r="AV108" i="1" s="1"/>
  <c r="AL108" i="1"/>
  <c r="AU108" i="1" s="1"/>
  <c r="AK108" i="1"/>
  <c r="AT108" i="1" s="1"/>
  <c r="AJ108" i="1"/>
  <c r="AS108" i="1" s="1"/>
  <c r="AP107" i="1"/>
  <c r="AO107" i="1"/>
  <c r="AN107" i="1"/>
  <c r="AW106" i="1" s="1"/>
  <c r="AM107" i="1"/>
  <c r="AL107" i="1"/>
  <c r="AK107" i="1"/>
  <c r="AJ107" i="1"/>
  <c r="AY106" i="1"/>
  <c r="AP106" i="1"/>
  <c r="AO106" i="1"/>
  <c r="AN106" i="1"/>
  <c r="AM106" i="1"/>
  <c r="AV106" i="1" s="1"/>
  <c r="AL106" i="1"/>
  <c r="AU106" i="1" s="1"/>
  <c r="AK106" i="1"/>
  <c r="AT106" i="1" s="1"/>
  <c r="AJ106" i="1"/>
  <c r="AS106" i="1" s="1"/>
  <c r="AP105" i="1"/>
  <c r="AO105" i="1"/>
  <c r="AN105" i="1"/>
  <c r="AM105" i="1"/>
  <c r="AL105" i="1"/>
  <c r="AU104" i="1" s="1"/>
  <c r="AK105" i="1"/>
  <c r="AJ105" i="1"/>
  <c r="AP104" i="1"/>
  <c r="AY104" i="1" s="1"/>
  <c r="AO104" i="1"/>
  <c r="AX104" i="1" s="1"/>
  <c r="AN104" i="1"/>
  <c r="AW104" i="1" s="1"/>
  <c r="AM104" i="1"/>
  <c r="AV104" i="1" s="1"/>
  <c r="AL104" i="1"/>
  <c r="AK104" i="1"/>
  <c r="AT104" i="1" s="1"/>
  <c r="AJ104" i="1"/>
  <c r="AS104" i="1" s="1"/>
  <c r="AP103" i="1"/>
  <c r="AO103" i="1"/>
  <c r="AN103" i="1"/>
  <c r="AM103" i="1"/>
  <c r="AL103" i="1"/>
  <c r="AK103" i="1"/>
  <c r="AJ103" i="1"/>
  <c r="AP102" i="1"/>
  <c r="AY102" i="1" s="1"/>
  <c r="AO102" i="1"/>
  <c r="AX102" i="1" s="1"/>
  <c r="AN102" i="1"/>
  <c r="AW102" i="1" s="1"/>
  <c r="AM102" i="1"/>
  <c r="AL102" i="1"/>
  <c r="AU102" i="1" s="1"/>
  <c r="AK102" i="1"/>
  <c r="AJ102" i="1"/>
  <c r="AS102" i="1" s="1"/>
  <c r="AP101" i="1"/>
  <c r="AO101" i="1"/>
  <c r="AN101" i="1"/>
  <c r="AM101" i="1"/>
  <c r="AL101" i="1"/>
  <c r="AK101" i="1"/>
  <c r="AJ101" i="1"/>
  <c r="AX100" i="1"/>
  <c r="AW100" i="1"/>
  <c r="AP100" i="1"/>
  <c r="AY100" i="1" s="1"/>
  <c r="AO100" i="1"/>
  <c r="AN100" i="1"/>
  <c r="AM100" i="1"/>
  <c r="AV100" i="1" s="1"/>
  <c r="AL100" i="1"/>
  <c r="AU100" i="1" s="1"/>
  <c r="AK100" i="1"/>
  <c r="AT100" i="1" s="1"/>
  <c r="AJ100" i="1"/>
  <c r="AS100" i="1" s="1"/>
  <c r="AP99" i="1"/>
  <c r="AO99" i="1"/>
  <c r="AN99" i="1"/>
  <c r="AW98" i="1" s="1"/>
  <c r="AM99" i="1"/>
  <c r="AL99" i="1"/>
  <c r="AK99" i="1"/>
  <c r="AJ99" i="1"/>
  <c r="AY98" i="1"/>
  <c r="AP98" i="1"/>
  <c r="AO98" i="1"/>
  <c r="AN98" i="1"/>
  <c r="AM98" i="1"/>
  <c r="AV98" i="1" s="1"/>
  <c r="AL98" i="1"/>
  <c r="AU98" i="1" s="1"/>
  <c r="AK98" i="1"/>
  <c r="AT98" i="1" s="1"/>
  <c r="AJ98" i="1"/>
  <c r="AS98" i="1" s="1"/>
  <c r="AP97" i="1"/>
  <c r="AO97" i="1"/>
  <c r="AN97" i="1"/>
  <c r="AM97" i="1"/>
  <c r="AL97" i="1"/>
  <c r="AU96" i="1" s="1"/>
  <c r="AK97" i="1"/>
  <c r="AJ97" i="1"/>
  <c r="AP96" i="1"/>
  <c r="AY96" i="1" s="1"/>
  <c r="AO96" i="1"/>
  <c r="AX96" i="1" s="1"/>
  <c r="AN96" i="1"/>
  <c r="AW96" i="1" s="1"/>
  <c r="AM96" i="1"/>
  <c r="AV96" i="1" s="1"/>
  <c r="AL96" i="1"/>
  <c r="AK96" i="1"/>
  <c r="AT96" i="1" s="1"/>
  <c r="AJ96" i="1"/>
  <c r="AS96" i="1" s="1"/>
  <c r="AP95" i="1"/>
  <c r="AO95" i="1"/>
  <c r="AN95" i="1"/>
  <c r="AM95" i="1"/>
  <c r="AL95" i="1"/>
  <c r="AK95" i="1"/>
  <c r="AJ95" i="1"/>
  <c r="AP94" i="1"/>
  <c r="AY94" i="1" s="1"/>
  <c r="AO94" i="1"/>
  <c r="AX94" i="1" s="1"/>
  <c r="AN94" i="1"/>
  <c r="AW94" i="1" s="1"/>
  <c r="AM94" i="1"/>
  <c r="AL94" i="1"/>
  <c r="AU94" i="1" s="1"/>
  <c r="AK94" i="1"/>
  <c r="AJ94" i="1"/>
  <c r="AS94" i="1" s="1"/>
  <c r="AP93" i="1"/>
  <c r="AO93" i="1"/>
  <c r="AN93" i="1"/>
  <c r="AM93" i="1"/>
  <c r="AL93" i="1"/>
  <c r="AK93" i="1"/>
  <c r="AJ93" i="1"/>
  <c r="AX92" i="1"/>
  <c r="AW92" i="1"/>
  <c r="AP92" i="1"/>
  <c r="AY92" i="1" s="1"/>
  <c r="AO92" i="1"/>
  <c r="AN92" i="1"/>
  <c r="AM92" i="1"/>
  <c r="AV92" i="1" s="1"/>
  <c r="AL92" i="1"/>
  <c r="AU92" i="1" s="1"/>
  <c r="AK92" i="1"/>
  <c r="AT92" i="1" s="1"/>
  <c r="AJ92" i="1"/>
  <c r="AS92" i="1" s="1"/>
  <c r="AP91" i="1"/>
  <c r="AO91" i="1"/>
  <c r="AN91" i="1"/>
  <c r="AW90" i="1" s="1"/>
  <c r="AM91" i="1"/>
  <c r="AL91" i="1"/>
  <c r="AK91" i="1"/>
  <c r="AJ91" i="1"/>
  <c r="AY90" i="1"/>
  <c r="AP90" i="1"/>
  <c r="AO90" i="1"/>
  <c r="AN90" i="1"/>
  <c r="AM90" i="1"/>
  <c r="AV90" i="1" s="1"/>
  <c r="AL90" i="1"/>
  <c r="AU90" i="1" s="1"/>
  <c r="AK90" i="1"/>
  <c r="AT90" i="1" s="1"/>
  <c r="AJ90" i="1"/>
  <c r="AS90" i="1" s="1"/>
  <c r="AP89" i="1"/>
  <c r="AO89" i="1"/>
  <c r="AN89" i="1"/>
  <c r="AM89" i="1"/>
  <c r="AL89" i="1"/>
  <c r="AU88" i="1" s="1"/>
  <c r="AK89" i="1"/>
  <c r="AJ89" i="1"/>
  <c r="AP88" i="1"/>
  <c r="AY88" i="1" s="1"/>
  <c r="AO88" i="1"/>
  <c r="AX88" i="1" s="1"/>
  <c r="AN88" i="1"/>
  <c r="AW88" i="1" s="1"/>
  <c r="AM88" i="1"/>
  <c r="AV88" i="1" s="1"/>
  <c r="AL88" i="1"/>
  <c r="AK88" i="1"/>
  <c r="AT88" i="1" s="1"/>
  <c r="AJ88" i="1"/>
  <c r="AS88" i="1" s="1"/>
  <c r="AP87" i="1"/>
  <c r="AO87" i="1"/>
  <c r="AN87" i="1"/>
  <c r="AM87" i="1"/>
  <c r="AL87" i="1"/>
  <c r="AK87" i="1"/>
  <c r="AJ87" i="1"/>
  <c r="AP86" i="1"/>
  <c r="AY86" i="1" s="1"/>
  <c r="AO86" i="1"/>
  <c r="AX86" i="1" s="1"/>
  <c r="AN86" i="1"/>
  <c r="AW86" i="1" s="1"/>
  <c r="AM86" i="1"/>
  <c r="AL86" i="1"/>
  <c r="AU86" i="1" s="1"/>
  <c r="AK86" i="1"/>
  <c r="AJ86" i="1"/>
  <c r="AS86" i="1" s="1"/>
  <c r="AP85" i="1"/>
  <c r="AO85" i="1"/>
  <c r="AN85" i="1"/>
  <c r="AM85" i="1"/>
  <c r="AL85" i="1"/>
  <c r="AK85" i="1"/>
  <c r="AJ85" i="1"/>
  <c r="AX84" i="1"/>
  <c r="AW84" i="1"/>
  <c r="AP84" i="1"/>
  <c r="AY84" i="1" s="1"/>
  <c r="AO84" i="1"/>
  <c r="AN84" i="1"/>
  <c r="AM84" i="1"/>
  <c r="AV84" i="1" s="1"/>
  <c r="AL84" i="1"/>
  <c r="AU84" i="1" s="1"/>
  <c r="AK84" i="1"/>
  <c r="AT84" i="1" s="1"/>
  <c r="AJ84" i="1"/>
  <c r="AS84" i="1" s="1"/>
  <c r="AP83" i="1"/>
  <c r="AO83" i="1"/>
  <c r="AN83" i="1"/>
  <c r="AW82" i="1" s="1"/>
  <c r="AM83" i="1"/>
  <c r="AL83" i="1"/>
  <c r="AK83" i="1"/>
  <c r="AJ83" i="1"/>
  <c r="AY82" i="1"/>
  <c r="AP82" i="1"/>
  <c r="AO82" i="1"/>
  <c r="AN82" i="1"/>
  <c r="AM82" i="1"/>
  <c r="AV82" i="1" s="1"/>
  <c r="AL82" i="1"/>
  <c r="AU82" i="1" s="1"/>
  <c r="AK82" i="1"/>
  <c r="AT82" i="1" s="1"/>
  <c r="AJ82" i="1"/>
  <c r="AS82" i="1" s="1"/>
  <c r="AP81" i="1"/>
  <c r="AO81" i="1"/>
  <c r="AN81" i="1"/>
  <c r="AM81" i="1"/>
  <c r="AL81" i="1"/>
  <c r="AU80" i="1" s="1"/>
  <c r="AK81" i="1"/>
  <c r="AJ81" i="1"/>
  <c r="AP80" i="1"/>
  <c r="AY80" i="1" s="1"/>
  <c r="AO80" i="1"/>
  <c r="AX80" i="1" s="1"/>
  <c r="AN80" i="1"/>
  <c r="AW80" i="1" s="1"/>
  <c r="AM80" i="1"/>
  <c r="AV80" i="1" s="1"/>
  <c r="AL80" i="1"/>
  <c r="AK80" i="1"/>
  <c r="AT80" i="1" s="1"/>
  <c r="AJ80" i="1"/>
  <c r="AS80" i="1" s="1"/>
  <c r="AP79" i="1"/>
  <c r="AO79" i="1"/>
  <c r="AN79" i="1"/>
  <c r="AM79" i="1"/>
  <c r="AL79" i="1"/>
  <c r="AK79" i="1"/>
  <c r="AJ79" i="1"/>
  <c r="AP78" i="1"/>
  <c r="AY78" i="1" s="1"/>
  <c r="AO78" i="1"/>
  <c r="AX78" i="1" s="1"/>
  <c r="AN78" i="1"/>
  <c r="AW78" i="1" s="1"/>
  <c r="AM78" i="1"/>
  <c r="AL78" i="1"/>
  <c r="AU78" i="1" s="1"/>
  <c r="AK78" i="1"/>
  <c r="AJ78" i="1"/>
  <c r="AS78" i="1" s="1"/>
  <c r="AP77" i="1"/>
  <c r="AO77" i="1"/>
  <c r="AN77" i="1"/>
  <c r="AM77" i="1"/>
  <c r="AL77" i="1"/>
  <c r="AK77" i="1"/>
  <c r="AJ77" i="1"/>
  <c r="AX76" i="1"/>
  <c r="AW76" i="1"/>
  <c r="AP76" i="1"/>
  <c r="AY76" i="1" s="1"/>
  <c r="AO76" i="1"/>
  <c r="AN76" i="1"/>
  <c r="AM76" i="1"/>
  <c r="AV76" i="1" s="1"/>
  <c r="AL76" i="1"/>
  <c r="AU76" i="1" s="1"/>
  <c r="AK76" i="1"/>
  <c r="AT76" i="1" s="1"/>
  <c r="AJ76" i="1"/>
  <c r="AS76" i="1" s="1"/>
  <c r="AP75" i="1"/>
  <c r="AO75" i="1"/>
  <c r="AN75" i="1"/>
  <c r="AW74" i="1" s="1"/>
  <c r="AM75" i="1"/>
  <c r="AL75" i="1"/>
  <c r="AK75" i="1"/>
  <c r="AJ75" i="1"/>
  <c r="AY74" i="1"/>
  <c r="AP74" i="1"/>
  <c r="AO74" i="1"/>
  <c r="AN74" i="1"/>
  <c r="AM74" i="1"/>
  <c r="AV74" i="1" s="1"/>
  <c r="AL74" i="1"/>
  <c r="AU74" i="1" s="1"/>
  <c r="AK74" i="1"/>
  <c r="AT74" i="1" s="1"/>
  <c r="AJ74" i="1"/>
  <c r="AS74" i="1" s="1"/>
  <c r="AP73" i="1"/>
  <c r="AO73" i="1"/>
  <c r="AN73" i="1"/>
  <c r="AM73" i="1"/>
  <c r="AL73" i="1"/>
  <c r="AU72" i="1" s="1"/>
  <c r="AK73" i="1"/>
  <c r="AJ73" i="1"/>
  <c r="AP72" i="1"/>
  <c r="AY72" i="1" s="1"/>
  <c r="AO72" i="1"/>
  <c r="AX72" i="1" s="1"/>
  <c r="AN72" i="1"/>
  <c r="AW72" i="1" s="1"/>
  <c r="AM72" i="1"/>
  <c r="AV72" i="1" s="1"/>
  <c r="AL72" i="1"/>
  <c r="AK72" i="1"/>
  <c r="AT72" i="1" s="1"/>
  <c r="AJ72" i="1"/>
  <c r="AS72" i="1" s="1"/>
  <c r="AP71" i="1"/>
  <c r="AO71" i="1"/>
  <c r="AN71" i="1"/>
  <c r="AM71" i="1"/>
  <c r="AL71" i="1"/>
  <c r="AK71" i="1"/>
  <c r="AJ71" i="1"/>
  <c r="AP70" i="1"/>
  <c r="AY70" i="1" s="1"/>
  <c r="AO70" i="1"/>
  <c r="AX70" i="1" s="1"/>
  <c r="AN70" i="1"/>
  <c r="AW70" i="1" s="1"/>
  <c r="AM70" i="1"/>
  <c r="AL70" i="1"/>
  <c r="AU70" i="1" s="1"/>
  <c r="AK70" i="1"/>
  <c r="AJ70" i="1"/>
  <c r="AS70" i="1" s="1"/>
  <c r="AP69" i="1"/>
  <c r="AO69" i="1"/>
  <c r="AN69" i="1"/>
  <c r="AM69" i="1"/>
  <c r="AL69" i="1"/>
  <c r="AK69" i="1"/>
  <c r="AJ69" i="1"/>
  <c r="AX68" i="1"/>
  <c r="AW68" i="1"/>
  <c r="AP68" i="1"/>
  <c r="AY68" i="1" s="1"/>
  <c r="AO68" i="1"/>
  <c r="AN68" i="1"/>
  <c r="AM68" i="1"/>
  <c r="AV68" i="1" s="1"/>
  <c r="AL68" i="1"/>
  <c r="AU68" i="1" s="1"/>
  <c r="AK68" i="1"/>
  <c r="AT68" i="1" s="1"/>
  <c r="AJ68" i="1"/>
  <c r="AS68" i="1" s="1"/>
  <c r="AP67" i="1"/>
  <c r="AO67" i="1"/>
  <c r="AN67" i="1"/>
  <c r="AW66" i="1" s="1"/>
  <c r="AM67" i="1"/>
  <c r="AL67" i="1"/>
  <c r="AK67" i="1"/>
  <c r="AJ67" i="1"/>
  <c r="AY66" i="1"/>
  <c r="AP66" i="1"/>
  <c r="AO66" i="1"/>
  <c r="AN66" i="1"/>
  <c r="AM66" i="1"/>
  <c r="AV66" i="1" s="1"/>
  <c r="AL66" i="1"/>
  <c r="AU66" i="1" s="1"/>
  <c r="AK66" i="1"/>
  <c r="AT66" i="1" s="1"/>
  <c r="AJ66" i="1"/>
  <c r="AS66" i="1" s="1"/>
  <c r="AP65" i="1"/>
  <c r="AO65" i="1"/>
  <c r="AN65" i="1"/>
  <c r="AM65" i="1"/>
  <c r="AL65" i="1"/>
  <c r="AU64" i="1" s="1"/>
  <c r="AK65" i="1"/>
  <c r="AJ65" i="1"/>
  <c r="AP64" i="1"/>
  <c r="AY64" i="1" s="1"/>
  <c r="AO64" i="1"/>
  <c r="AX64" i="1" s="1"/>
  <c r="AN64" i="1"/>
  <c r="AW64" i="1" s="1"/>
  <c r="AM64" i="1"/>
  <c r="AV64" i="1" s="1"/>
  <c r="AL64" i="1"/>
  <c r="AK64" i="1"/>
  <c r="AT64" i="1" s="1"/>
  <c r="AJ64" i="1"/>
  <c r="AS64" i="1" s="1"/>
  <c r="AP63" i="1"/>
  <c r="AO63" i="1"/>
  <c r="AN63" i="1"/>
  <c r="AM63" i="1"/>
  <c r="AL63" i="1"/>
  <c r="AK63" i="1"/>
  <c r="AJ63" i="1"/>
  <c r="AP62" i="1"/>
  <c r="AY62" i="1" s="1"/>
  <c r="AO62" i="1"/>
  <c r="AX62" i="1" s="1"/>
  <c r="AN62" i="1"/>
  <c r="AW62" i="1" s="1"/>
  <c r="AM62" i="1"/>
  <c r="AL62" i="1"/>
  <c r="AU62" i="1" s="1"/>
  <c r="AK62" i="1"/>
  <c r="AJ62" i="1"/>
  <c r="AS62" i="1" s="1"/>
  <c r="AP61" i="1"/>
  <c r="AO61" i="1"/>
  <c r="AN61" i="1"/>
  <c r="AM61" i="1"/>
  <c r="AL61" i="1"/>
  <c r="AK61" i="1"/>
  <c r="AJ61" i="1"/>
  <c r="AX60" i="1"/>
  <c r="AW60" i="1"/>
  <c r="AP60" i="1"/>
  <c r="AY60" i="1" s="1"/>
  <c r="AO60" i="1"/>
  <c r="AN60" i="1"/>
  <c r="AM60" i="1"/>
  <c r="AV60" i="1" s="1"/>
  <c r="AL60" i="1"/>
  <c r="AU60" i="1" s="1"/>
  <c r="AK60" i="1"/>
  <c r="AT60" i="1" s="1"/>
  <c r="AJ60" i="1"/>
  <c r="AS60" i="1" s="1"/>
  <c r="AP59" i="1"/>
  <c r="AO59" i="1"/>
  <c r="AN59" i="1"/>
  <c r="AW58" i="1" s="1"/>
  <c r="AM59" i="1"/>
  <c r="AL59" i="1"/>
  <c r="AK59" i="1"/>
  <c r="AJ59" i="1"/>
  <c r="AY58" i="1"/>
  <c r="AP58" i="1"/>
  <c r="AO58" i="1"/>
  <c r="AN58" i="1"/>
  <c r="AM58" i="1"/>
  <c r="AV58" i="1" s="1"/>
  <c r="AL58" i="1"/>
  <c r="AU58" i="1" s="1"/>
  <c r="AK58" i="1"/>
  <c r="AT58" i="1" s="1"/>
  <c r="AJ58" i="1"/>
  <c r="AS58" i="1" s="1"/>
  <c r="AP57" i="1"/>
  <c r="AO57" i="1"/>
  <c r="AN57" i="1"/>
  <c r="AM57" i="1"/>
  <c r="AL57" i="1"/>
  <c r="AU56" i="1" s="1"/>
  <c r="AK57" i="1"/>
  <c r="AJ57" i="1"/>
  <c r="AP56" i="1"/>
  <c r="AY56" i="1" s="1"/>
  <c r="AO56" i="1"/>
  <c r="AX56" i="1" s="1"/>
  <c r="AN56" i="1"/>
  <c r="AW56" i="1" s="1"/>
  <c r="AM56" i="1"/>
  <c r="AV56" i="1" s="1"/>
  <c r="AL56" i="1"/>
  <c r="AK56" i="1"/>
  <c r="AT56" i="1" s="1"/>
  <c r="AJ56" i="1"/>
  <c r="AS56" i="1" s="1"/>
  <c r="AP55" i="1"/>
  <c r="AO55" i="1"/>
  <c r="AN55" i="1"/>
  <c r="AM55" i="1"/>
  <c r="AL55" i="1"/>
  <c r="AK55" i="1"/>
  <c r="AJ55" i="1"/>
  <c r="AP54" i="1"/>
  <c r="AY54" i="1" s="1"/>
  <c r="AO54" i="1"/>
  <c r="AX54" i="1" s="1"/>
  <c r="AN54" i="1"/>
  <c r="AW54" i="1" s="1"/>
  <c r="AM54" i="1"/>
  <c r="AL54" i="1"/>
  <c r="AU54" i="1" s="1"/>
  <c r="AK54" i="1"/>
  <c r="AJ54" i="1"/>
  <c r="AS54" i="1" s="1"/>
  <c r="AP53" i="1"/>
  <c r="AO53" i="1"/>
  <c r="AN53" i="1"/>
  <c r="AM53" i="1"/>
  <c r="AL53" i="1"/>
  <c r="AK53" i="1"/>
  <c r="AJ53" i="1"/>
  <c r="AX52" i="1"/>
  <c r="AW52" i="1"/>
  <c r="AP52" i="1"/>
  <c r="AY52" i="1" s="1"/>
  <c r="AO52" i="1"/>
  <c r="AN52" i="1"/>
  <c r="AM52" i="1"/>
  <c r="AV52" i="1" s="1"/>
  <c r="AL52" i="1"/>
  <c r="AU52" i="1" s="1"/>
  <c r="AK52" i="1"/>
  <c r="AT52" i="1" s="1"/>
  <c r="AJ52" i="1"/>
  <c r="AS52" i="1" s="1"/>
  <c r="AP51" i="1"/>
  <c r="AO51" i="1"/>
  <c r="AN51" i="1"/>
  <c r="AW50" i="1" s="1"/>
  <c r="AM51" i="1"/>
  <c r="AL51" i="1"/>
  <c r="AK51" i="1"/>
  <c r="AJ51" i="1"/>
  <c r="AY50" i="1"/>
  <c r="AP50" i="1"/>
  <c r="AO50" i="1"/>
  <c r="AN50" i="1"/>
  <c r="AM50" i="1"/>
  <c r="AV50" i="1" s="1"/>
  <c r="AL50" i="1"/>
  <c r="AU50" i="1" s="1"/>
  <c r="AK50" i="1"/>
  <c r="AT50" i="1" s="1"/>
  <c r="AJ50" i="1"/>
  <c r="AS50" i="1" s="1"/>
  <c r="AP49" i="1"/>
  <c r="AO49" i="1"/>
  <c r="AN49" i="1"/>
  <c r="AM49" i="1"/>
  <c r="AL49" i="1"/>
  <c r="AU48" i="1" s="1"/>
  <c r="AK49" i="1"/>
  <c r="AJ49" i="1"/>
  <c r="AP48" i="1"/>
  <c r="AY48" i="1" s="1"/>
  <c r="AO48" i="1"/>
  <c r="AX48" i="1" s="1"/>
  <c r="AN48" i="1"/>
  <c r="AW48" i="1" s="1"/>
  <c r="AM48" i="1"/>
  <c r="AV48" i="1" s="1"/>
  <c r="AL48" i="1"/>
  <c r="AK48" i="1"/>
  <c r="AT48" i="1" s="1"/>
  <c r="AJ48" i="1"/>
  <c r="AS48" i="1" s="1"/>
  <c r="AP47" i="1"/>
  <c r="AO47" i="1"/>
  <c r="AN47" i="1"/>
  <c r="AM47" i="1"/>
  <c r="AL47" i="1"/>
  <c r="AK47" i="1"/>
  <c r="AJ47" i="1"/>
  <c r="AP46" i="1"/>
  <c r="AY46" i="1" s="1"/>
  <c r="AO46" i="1"/>
  <c r="AX46" i="1" s="1"/>
  <c r="AN46" i="1"/>
  <c r="AW46" i="1" s="1"/>
  <c r="AM46" i="1"/>
  <c r="AL46" i="1"/>
  <c r="AU46" i="1" s="1"/>
  <c r="AK46" i="1"/>
  <c r="AJ46" i="1"/>
  <c r="AS46" i="1" s="1"/>
  <c r="AP45" i="1"/>
  <c r="AO45" i="1"/>
  <c r="AN45" i="1"/>
  <c r="AM45" i="1"/>
  <c r="AL45" i="1"/>
  <c r="AK45" i="1"/>
  <c r="AJ45" i="1"/>
  <c r="AX44" i="1"/>
  <c r="AW44" i="1"/>
  <c r="AP44" i="1"/>
  <c r="AY44" i="1" s="1"/>
  <c r="AO44" i="1"/>
  <c r="AN44" i="1"/>
  <c r="AM44" i="1"/>
  <c r="AV44" i="1" s="1"/>
  <c r="AL44" i="1"/>
  <c r="AU44" i="1" s="1"/>
  <c r="AK44" i="1"/>
  <c r="AT44" i="1" s="1"/>
  <c r="AJ44" i="1"/>
  <c r="AS44" i="1" s="1"/>
  <c r="AP43" i="1"/>
  <c r="AO43" i="1"/>
  <c r="AN43" i="1"/>
  <c r="AW42" i="1" s="1"/>
  <c r="AM43" i="1"/>
  <c r="AL43" i="1"/>
  <c r="AK43" i="1"/>
  <c r="AJ43" i="1"/>
  <c r="AY42" i="1"/>
  <c r="AP42" i="1"/>
  <c r="AO42" i="1"/>
  <c r="AN42" i="1"/>
  <c r="AM42" i="1"/>
  <c r="AV42" i="1" s="1"/>
  <c r="AL42" i="1"/>
  <c r="AU42" i="1" s="1"/>
  <c r="AK42" i="1"/>
  <c r="AT42" i="1" s="1"/>
  <c r="AJ42" i="1"/>
  <c r="AS42" i="1" s="1"/>
  <c r="AP41" i="1"/>
  <c r="AO41" i="1"/>
  <c r="AN41" i="1"/>
  <c r="AM41" i="1"/>
  <c r="AL41" i="1"/>
  <c r="AU40" i="1" s="1"/>
  <c r="AK41" i="1"/>
  <c r="AJ41" i="1"/>
  <c r="AP40" i="1"/>
  <c r="AY40" i="1" s="1"/>
  <c r="AO40" i="1"/>
  <c r="AX40" i="1" s="1"/>
  <c r="AN40" i="1"/>
  <c r="AW40" i="1" s="1"/>
  <c r="AM40" i="1"/>
  <c r="AV40" i="1" s="1"/>
  <c r="AL40" i="1"/>
  <c r="AK40" i="1"/>
  <c r="AT40" i="1" s="1"/>
  <c r="AJ40" i="1"/>
  <c r="AS40" i="1" s="1"/>
  <c r="AP39" i="1"/>
  <c r="AO39" i="1"/>
  <c r="AN39" i="1"/>
  <c r="AM39" i="1"/>
  <c r="AL39" i="1"/>
  <c r="AK39" i="1"/>
  <c r="AJ39" i="1"/>
  <c r="AP38" i="1"/>
  <c r="AY38" i="1" s="1"/>
  <c r="AO38" i="1"/>
  <c r="AX38" i="1" s="1"/>
  <c r="AN38" i="1"/>
  <c r="AW38" i="1" s="1"/>
  <c r="AM38" i="1"/>
  <c r="AL38" i="1"/>
  <c r="AU38" i="1" s="1"/>
  <c r="AK38" i="1"/>
  <c r="AJ38" i="1"/>
  <c r="AS38" i="1" s="1"/>
  <c r="AP37" i="1"/>
  <c r="AO37" i="1"/>
  <c r="AN37" i="1"/>
  <c r="AM37" i="1"/>
  <c r="AL37" i="1"/>
  <c r="AK37" i="1"/>
  <c r="AJ37" i="1"/>
  <c r="AX36" i="1"/>
  <c r="AW36" i="1"/>
  <c r="AP36" i="1"/>
  <c r="AY36" i="1" s="1"/>
  <c r="AO36" i="1"/>
  <c r="AN36" i="1"/>
  <c r="AM36" i="1"/>
  <c r="AV36" i="1" s="1"/>
  <c r="AL36" i="1"/>
  <c r="AU36" i="1" s="1"/>
  <c r="AK36" i="1"/>
  <c r="AT36" i="1" s="1"/>
  <c r="AJ36" i="1"/>
  <c r="AS36" i="1" s="1"/>
  <c r="AP35" i="1"/>
  <c r="AO35" i="1"/>
  <c r="AN35" i="1"/>
  <c r="AW34" i="1" s="1"/>
  <c r="AM35" i="1"/>
  <c r="AL35" i="1"/>
  <c r="AK35" i="1"/>
  <c r="AJ35" i="1"/>
  <c r="AY34" i="1"/>
  <c r="AP34" i="1"/>
  <c r="AO34" i="1"/>
  <c r="AN34" i="1"/>
  <c r="AM34" i="1"/>
  <c r="AV34" i="1" s="1"/>
  <c r="AL34" i="1"/>
  <c r="AU34" i="1" s="1"/>
  <c r="AK34" i="1"/>
  <c r="AT34" i="1" s="1"/>
  <c r="AJ34" i="1"/>
  <c r="AS34" i="1" s="1"/>
  <c r="AP33" i="1"/>
  <c r="AO33" i="1"/>
  <c r="AN33" i="1"/>
  <c r="AM33" i="1"/>
  <c r="AL33" i="1"/>
  <c r="AK33" i="1"/>
  <c r="AJ33" i="1"/>
  <c r="AP32" i="1"/>
  <c r="AY32" i="1" s="1"/>
  <c r="AO32" i="1"/>
  <c r="AX32" i="1" s="1"/>
  <c r="AN32" i="1"/>
  <c r="AW32" i="1" s="1"/>
  <c r="AM32" i="1"/>
  <c r="AV32" i="1" s="1"/>
  <c r="AL32" i="1"/>
  <c r="AU32" i="1" s="1"/>
  <c r="AK32" i="1"/>
  <c r="AT32" i="1" s="1"/>
  <c r="AJ32" i="1"/>
  <c r="AS32" i="1" s="1"/>
  <c r="AP31" i="1"/>
  <c r="AO31" i="1"/>
  <c r="AN31" i="1"/>
  <c r="AM31" i="1"/>
  <c r="AL31" i="1"/>
  <c r="AK31" i="1"/>
  <c r="AJ31" i="1"/>
  <c r="AP30" i="1"/>
  <c r="AY30" i="1" s="1"/>
  <c r="AO30" i="1"/>
  <c r="AX30" i="1" s="1"/>
  <c r="AN30" i="1"/>
  <c r="AW30" i="1" s="1"/>
  <c r="AM30" i="1"/>
  <c r="AV30" i="1" s="1"/>
  <c r="AL30" i="1"/>
  <c r="AU30" i="1" s="1"/>
  <c r="AK30" i="1"/>
  <c r="AT30" i="1" s="1"/>
  <c r="AJ30" i="1"/>
  <c r="AS30" i="1" s="1"/>
  <c r="AP29" i="1"/>
  <c r="AO29" i="1"/>
  <c r="AN29" i="1"/>
  <c r="AM29" i="1"/>
  <c r="AL29" i="1"/>
  <c r="AK29" i="1"/>
  <c r="AJ29" i="1"/>
  <c r="AP28" i="1"/>
  <c r="AY28" i="1" s="1"/>
  <c r="AO28" i="1"/>
  <c r="AX28" i="1" s="1"/>
  <c r="AN28" i="1"/>
  <c r="AW28" i="1" s="1"/>
  <c r="AM28" i="1"/>
  <c r="AV28" i="1" s="1"/>
  <c r="AL28" i="1"/>
  <c r="AU28" i="1" s="1"/>
  <c r="AK28" i="1"/>
  <c r="AT28" i="1" s="1"/>
  <c r="AJ28" i="1"/>
  <c r="AS28" i="1" s="1"/>
  <c r="AP27" i="1"/>
  <c r="AO27" i="1"/>
  <c r="AN27" i="1"/>
  <c r="AM27" i="1"/>
  <c r="AL27" i="1"/>
  <c r="AK27" i="1"/>
  <c r="AJ27" i="1"/>
  <c r="AP26" i="1"/>
  <c r="AY26" i="1" s="1"/>
  <c r="AO26" i="1"/>
  <c r="AX26" i="1" s="1"/>
  <c r="AN26" i="1"/>
  <c r="AW26" i="1" s="1"/>
  <c r="AM26" i="1"/>
  <c r="AV26" i="1" s="1"/>
  <c r="AL26" i="1"/>
  <c r="AU26" i="1" s="1"/>
  <c r="AK26" i="1"/>
  <c r="AT26" i="1" s="1"/>
  <c r="AJ26" i="1"/>
  <c r="AS26" i="1" s="1"/>
  <c r="AP25" i="1"/>
  <c r="AO25" i="1"/>
  <c r="AN25" i="1"/>
  <c r="AM25" i="1"/>
  <c r="AL25" i="1"/>
  <c r="AK25" i="1"/>
  <c r="AJ25" i="1"/>
  <c r="AP24" i="1"/>
  <c r="AY24" i="1" s="1"/>
  <c r="AO24" i="1"/>
  <c r="AX24" i="1" s="1"/>
  <c r="AN24" i="1"/>
  <c r="AW24" i="1" s="1"/>
  <c r="AM24" i="1"/>
  <c r="AV24" i="1" s="1"/>
  <c r="AL24" i="1"/>
  <c r="AU24" i="1" s="1"/>
  <c r="AK24" i="1"/>
  <c r="AT24" i="1" s="1"/>
  <c r="AJ24" i="1"/>
  <c r="AS24" i="1" s="1"/>
  <c r="AP23" i="1"/>
  <c r="AO23" i="1"/>
  <c r="AN23" i="1"/>
  <c r="AM23" i="1"/>
  <c r="AL23" i="1"/>
  <c r="AK23" i="1"/>
  <c r="AJ23" i="1"/>
  <c r="AY22" i="1"/>
  <c r="AP22" i="1"/>
  <c r="AO22" i="1"/>
  <c r="AX22" i="1" s="1"/>
  <c r="AN22" i="1"/>
  <c r="AW22" i="1" s="1"/>
  <c r="AM22" i="1"/>
  <c r="AV22" i="1" s="1"/>
  <c r="AL22" i="1"/>
  <c r="AU22" i="1" s="1"/>
  <c r="AK22" i="1"/>
  <c r="AT22" i="1" s="1"/>
  <c r="AJ22" i="1"/>
  <c r="AS22" i="1" s="1"/>
  <c r="AP21" i="1"/>
  <c r="AO21" i="1"/>
  <c r="AN21" i="1"/>
  <c r="AM21" i="1"/>
  <c r="AL21" i="1"/>
  <c r="AK21" i="1"/>
  <c r="AJ21" i="1"/>
  <c r="AP20" i="1"/>
  <c r="AY20" i="1" s="1"/>
  <c r="AO20" i="1"/>
  <c r="AX20" i="1" s="1"/>
  <c r="AN20" i="1"/>
  <c r="AW20" i="1" s="1"/>
  <c r="AM20" i="1"/>
  <c r="AV20" i="1" s="1"/>
  <c r="AL20" i="1"/>
  <c r="AU20" i="1" s="1"/>
  <c r="AK20" i="1"/>
  <c r="AT20" i="1" s="1"/>
  <c r="AJ20" i="1"/>
  <c r="AS20" i="1" s="1"/>
  <c r="AP19" i="1"/>
  <c r="AO19" i="1"/>
  <c r="AN19" i="1"/>
  <c r="AM19" i="1"/>
  <c r="AL19" i="1"/>
  <c r="AK19" i="1"/>
  <c r="AJ19" i="1"/>
  <c r="AP18" i="1"/>
  <c r="AY18" i="1" s="1"/>
  <c r="AO18" i="1"/>
  <c r="AX18" i="1" s="1"/>
  <c r="AN18" i="1"/>
  <c r="AW18" i="1" s="1"/>
  <c r="AM18" i="1"/>
  <c r="AV18" i="1" s="1"/>
  <c r="AL18" i="1"/>
  <c r="AU18" i="1" s="1"/>
  <c r="AK18" i="1"/>
  <c r="AT18" i="1" s="1"/>
  <c r="AJ18" i="1"/>
  <c r="AS18" i="1" s="1"/>
  <c r="AP17" i="1"/>
  <c r="AO17" i="1"/>
  <c r="AN17" i="1"/>
  <c r="AM17" i="1"/>
  <c r="AL17" i="1"/>
  <c r="AK17" i="1"/>
  <c r="AJ17" i="1"/>
  <c r="AW16" i="1"/>
  <c r="AP16" i="1"/>
  <c r="AY16" i="1" s="1"/>
  <c r="AO16" i="1"/>
  <c r="AX16" i="1" s="1"/>
  <c r="AN16" i="1"/>
  <c r="AM16" i="1"/>
  <c r="AV16" i="1" s="1"/>
  <c r="AL16" i="1"/>
  <c r="AU16" i="1" s="1"/>
  <c r="AK16" i="1"/>
  <c r="AT16" i="1" s="1"/>
  <c r="AJ16" i="1"/>
  <c r="AS16" i="1" s="1"/>
  <c r="AP15" i="1"/>
  <c r="AO15" i="1"/>
  <c r="AN15" i="1"/>
  <c r="AM15" i="1"/>
  <c r="AL15" i="1"/>
  <c r="AK15" i="1"/>
  <c r="AJ15" i="1"/>
  <c r="AW14" i="1"/>
  <c r="AP14" i="1"/>
  <c r="AY14" i="1" s="1"/>
  <c r="AO14" i="1"/>
  <c r="AX14" i="1" s="1"/>
  <c r="AN14" i="1"/>
  <c r="AM14" i="1"/>
  <c r="AV14" i="1" s="1"/>
  <c r="AL14" i="1"/>
  <c r="AU14" i="1" s="1"/>
  <c r="AK14" i="1"/>
  <c r="AT14" i="1" s="1"/>
  <c r="AJ14" i="1"/>
  <c r="AS14" i="1" s="1"/>
  <c r="AP13" i="1"/>
  <c r="AO13" i="1"/>
  <c r="AN13" i="1"/>
  <c r="AM13" i="1"/>
  <c r="AL13" i="1"/>
  <c r="AK13" i="1"/>
  <c r="AJ13" i="1"/>
  <c r="AU12" i="1"/>
  <c r="AP12" i="1"/>
  <c r="AY12" i="1" s="1"/>
  <c r="AO12" i="1"/>
  <c r="AX12" i="1" s="1"/>
  <c r="AN12" i="1"/>
  <c r="AW12" i="1" s="1"/>
  <c r="AM12" i="1"/>
  <c r="AV12" i="1" s="1"/>
  <c r="AL12" i="1"/>
  <c r="AK12" i="1"/>
  <c r="AT12" i="1" s="1"/>
  <c r="AJ12" i="1"/>
  <c r="AS12" i="1" s="1"/>
  <c r="AP11" i="1"/>
  <c r="AO11" i="1"/>
  <c r="AN11" i="1"/>
  <c r="AM11" i="1"/>
  <c r="AV10" i="1" s="1"/>
  <c r="AL11" i="1"/>
  <c r="AK11" i="1"/>
  <c r="AJ11" i="1"/>
  <c r="AS10" i="1"/>
  <c r="AP10" i="1"/>
  <c r="AY10" i="1" s="1"/>
  <c r="AO10" i="1"/>
  <c r="AX10" i="1" s="1"/>
  <c r="AN10" i="1"/>
  <c r="AW10" i="1" s="1"/>
  <c r="AM10" i="1"/>
  <c r="AL10" i="1"/>
  <c r="AU10" i="1" s="1"/>
  <c r="AK10" i="1"/>
  <c r="AT10" i="1" s="1"/>
  <c r="AJ10" i="1"/>
  <c r="AP9" i="1"/>
  <c r="AO9" i="1"/>
  <c r="AN9" i="1"/>
  <c r="AM9" i="1"/>
  <c r="AL9" i="1"/>
  <c r="AK9" i="1"/>
  <c r="AJ9" i="1"/>
  <c r="AR8" i="1"/>
  <c r="AR10" i="1" s="1"/>
  <c r="AR12" i="1" s="1"/>
  <c r="AR14" i="1" s="1"/>
  <c r="AR16" i="1" s="1"/>
  <c r="AR18" i="1" s="1"/>
  <c r="AR20" i="1" s="1"/>
  <c r="AR22" i="1" s="1"/>
  <c r="AR24" i="1" s="1"/>
  <c r="AR26" i="1" s="1"/>
  <c r="AR28" i="1" s="1"/>
  <c r="AR30" i="1" s="1"/>
  <c r="AR32" i="1" s="1"/>
  <c r="AR34" i="1" s="1"/>
  <c r="AR36" i="1" s="1"/>
  <c r="AR38" i="1" s="1"/>
  <c r="AR40" i="1" s="1"/>
  <c r="AR42" i="1" s="1"/>
  <c r="AR44" i="1" s="1"/>
  <c r="AR46" i="1" s="1"/>
  <c r="AR48" i="1" s="1"/>
  <c r="AR50" i="1" s="1"/>
  <c r="AR52" i="1" s="1"/>
  <c r="AR54" i="1" s="1"/>
  <c r="AR56" i="1" s="1"/>
  <c r="AR58" i="1" s="1"/>
  <c r="AR60" i="1" s="1"/>
  <c r="AR62" i="1" s="1"/>
  <c r="AR64" i="1" s="1"/>
  <c r="AR66" i="1" s="1"/>
  <c r="AR68" i="1" s="1"/>
  <c r="AR70" i="1" s="1"/>
  <c r="AR72" i="1" s="1"/>
  <c r="AR74" i="1" s="1"/>
  <c r="AR76" i="1" s="1"/>
  <c r="AR78" i="1" s="1"/>
  <c r="AR80" i="1" s="1"/>
  <c r="AR82" i="1" s="1"/>
  <c r="AR84" i="1" s="1"/>
  <c r="AR86" i="1" s="1"/>
  <c r="AR88" i="1" s="1"/>
  <c r="AR90" i="1" s="1"/>
  <c r="AR92" i="1" s="1"/>
  <c r="AR94" i="1" s="1"/>
  <c r="AR96" i="1" s="1"/>
  <c r="AR98" i="1" s="1"/>
  <c r="AR100" i="1" s="1"/>
  <c r="AR102" i="1" s="1"/>
  <c r="AR104" i="1" s="1"/>
  <c r="AR106" i="1" s="1"/>
  <c r="AR108" i="1" s="1"/>
  <c r="AR110" i="1" s="1"/>
  <c r="AR112" i="1" s="1"/>
  <c r="AR114" i="1" s="1"/>
  <c r="AR116" i="1" s="1"/>
  <c r="AR118" i="1" s="1"/>
  <c r="AR120" i="1" s="1"/>
  <c r="AR122" i="1" s="1"/>
  <c r="AR124" i="1" s="1"/>
  <c r="AR126" i="1" s="1"/>
  <c r="AR128" i="1" s="1"/>
  <c r="AR130" i="1" s="1"/>
  <c r="AR132" i="1" s="1"/>
  <c r="AR134" i="1" s="1"/>
  <c r="AR136" i="1" s="1"/>
  <c r="AR138" i="1" s="1"/>
  <c r="AR140" i="1" s="1"/>
  <c r="AR142" i="1" s="1"/>
  <c r="AR144" i="1" s="1"/>
  <c r="AR146" i="1" s="1"/>
  <c r="AR148" i="1" s="1"/>
  <c r="AR150" i="1" s="1"/>
  <c r="AR152" i="1" s="1"/>
  <c r="AR154" i="1" s="1"/>
  <c r="AR156" i="1" s="1"/>
  <c r="AR158" i="1" s="1"/>
  <c r="AR160" i="1" s="1"/>
  <c r="AR162" i="1" s="1"/>
  <c r="AR164" i="1" s="1"/>
  <c r="AR166" i="1" s="1"/>
  <c r="AR168" i="1" s="1"/>
  <c r="AR170" i="1" s="1"/>
  <c r="AR172" i="1" s="1"/>
  <c r="AR174" i="1" s="1"/>
  <c r="AR176" i="1" s="1"/>
  <c r="AR178" i="1" s="1"/>
  <c r="AR180" i="1" s="1"/>
  <c r="AR182" i="1" s="1"/>
  <c r="AR184" i="1" s="1"/>
  <c r="AR186" i="1" s="1"/>
  <c r="AR188" i="1" s="1"/>
  <c r="AR190" i="1" s="1"/>
  <c r="AR192" i="1" s="1"/>
  <c r="AR194" i="1" s="1"/>
  <c r="AR196" i="1" s="1"/>
  <c r="AR198" i="1" s="1"/>
  <c r="AR200" i="1" s="1"/>
  <c r="AP8" i="1"/>
  <c r="AY8" i="1" s="1"/>
  <c r="AO8" i="1"/>
  <c r="AX8" i="1" s="1"/>
  <c r="AN8" i="1"/>
  <c r="AW8" i="1" s="1"/>
  <c r="AM8" i="1"/>
  <c r="AV8" i="1" s="1"/>
  <c r="AL8" i="1"/>
  <c r="AU8" i="1" s="1"/>
  <c r="AK8" i="1"/>
  <c r="AJ8" i="1"/>
  <c r="AS8" i="1" s="1"/>
  <c r="AP7" i="1"/>
  <c r="AO7" i="1"/>
  <c r="AN7" i="1"/>
  <c r="AM7" i="1"/>
  <c r="AL7" i="1"/>
  <c r="AK7" i="1"/>
  <c r="AJ7" i="1"/>
  <c r="AR6" i="1"/>
  <c r="AP6" i="1"/>
  <c r="AY6" i="1" s="1"/>
  <c r="AO6" i="1"/>
  <c r="AX6" i="1" s="1"/>
  <c r="AN6" i="1"/>
  <c r="AW6" i="1" s="1"/>
  <c r="AM6" i="1"/>
  <c r="AV6" i="1" s="1"/>
  <c r="AL6" i="1"/>
  <c r="AU6" i="1" s="1"/>
  <c r="AK6" i="1"/>
  <c r="AT6" i="1" s="1"/>
  <c r="AJ6" i="1"/>
  <c r="AS6" i="1" s="1"/>
  <c r="AP5" i="1"/>
  <c r="AO5" i="1"/>
  <c r="AX4" i="1" s="1"/>
  <c r="AN5" i="1"/>
  <c r="AM5" i="1"/>
  <c r="AL5" i="1"/>
  <c r="AK5" i="1"/>
  <c r="AJ5" i="1"/>
  <c r="AW4" i="1"/>
  <c r="AU4" i="1"/>
  <c r="AS4" i="1"/>
  <c r="AP4" i="1"/>
  <c r="AY4" i="1" s="1"/>
  <c r="AO4" i="1"/>
  <c r="AN4" i="1"/>
  <c r="AM4" i="1"/>
  <c r="AL4" i="1"/>
  <c r="AK4" i="1"/>
  <c r="AT4" i="1" s="1"/>
  <c r="AJ4" i="1"/>
  <c r="AP3" i="1"/>
  <c r="AO3" i="1"/>
  <c r="AN3" i="1"/>
  <c r="AM3" i="1"/>
  <c r="AL3" i="1"/>
  <c r="AU2" i="1" s="1"/>
  <c r="AK3" i="1"/>
  <c r="AJ3" i="1"/>
  <c r="AX2" i="1"/>
  <c r="AT2" i="1"/>
  <c r="AP2" i="1"/>
  <c r="AY2" i="1" s="1"/>
  <c r="AO2" i="1"/>
  <c r="AN2" i="1"/>
  <c r="AW2" i="1" s="1"/>
  <c r="AM2" i="1"/>
  <c r="AV2" i="1" s="1"/>
  <c r="AL2" i="1"/>
  <c r="AK2" i="1"/>
  <c r="AJ2" i="1"/>
  <c r="AS2" i="1" s="1"/>
  <c r="AV4" i="1" l="1"/>
  <c r="AT8" i="1"/>
  <c r="AV46" i="1"/>
  <c r="AV54" i="1"/>
  <c r="AV62" i="1"/>
  <c r="AV70" i="1"/>
  <c r="AV78" i="1"/>
  <c r="AV86" i="1"/>
  <c r="AV94" i="1"/>
  <c r="AV102" i="1"/>
  <c r="AV110" i="1"/>
  <c r="AV118" i="1"/>
  <c r="AV160" i="1"/>
  <c r="AV38" i="1"/>
  <c r="AT166" i="1"/>
  <c r="AX172" i="1"/>
  <c r="AX34" i="1"/>
  <c r="AT38" i="1"/>
  <c r="AX42" i="1"/>
  <c r="AT46" i="1"/>
  <c r="AX50" i="1"/>
  <c r="AT54" i="1"/>
  <c r="AX58" i="1"/>
  <c r="AT62" i="1"/>
  <c r="AX66" i="1"/>
  <c r="AT70" i="1"/>
  <c r="AX74" i="1"/>
  <c r="AT78" i="1"/>
  <c r="AX82" i="1"/>
  <c r="AT86" i="1"/>
  <c r="AX90" i="1"/>
  <c r="AT94" i="1"/>
  <c r="AX98" i="1"/>
  <c r="AT102" i="1"/>
  <c r="AX106" i="1"/>
  <c r="AT110" i="1"/>
  <c r="AX114" i="1"/>
  <c r="AT118" i="1"/>
  <c r="AX122" i="1"/>
  <c r="AT126" i="1"/>
  <c r="AX130" i="1"/>
  <c r="AT134" i="1"/>
  <c r="AX138" i="1"/>
  <c r="AT142" i="1"/>
  <c r="AX146" i="1"/>
  <c r="AT150" i="1"/>
  <c r="AX154" i="1"/>
</calcChain>
</file>

<file path=xl/sharedStrings.xml><?xml version="1.0" encoding="utf-8"?>
<sst xmlns="http://schemas.openxmlformats.org/spreadsheetml/2006/main" count="1636" uniqueCount="858">
  <si>
    <t>FarmerNum</t>
  </si>
  <si>
    <t>Village</t>
  </si>
  <si>
    <t>Treatment</t>
  </si>
  <si>
    <t>TreatmentNum</t>
  </si>
  <si>
    <t>Code</t>
  </si>
  <si>
    <t>GPS</t>
  </si>
  <si>
    <t>M1_DateSurveyed</t>
  </si>
  <si>
    <t>M1_Hour</t>
  </si>
  <si>
    <t>M1_Temp_C</t>
  </si>
  <si>
    <t>M1_Humidity_%</t>
  </si>
  <si>
    <t>M1_GroundCover_%</t>
  </si>
  <si>
    <t>M1_OSE_Num</t>
  </si>
  <si>
    <t>M1_Att mil</t>
  </si>
  <si>
    <t>M2_DateSurveyed</t>
  </si>
  <si>
    <t>M2_Hour</t>
  </si>
  <si>
    <t>M2_Temp_C</t>
  </si>
  <si>
    <t>M2_Humidity_%</t>
  </si>
  <si>
    <t>M2_GroundCover_%</t>
  </si>
  <si>
    <t>M2_OSE_Num</t>
  </si>
  <si>
    <t>M2_Att mil</t>
  </si>
  <si>
    <t>M3_DateSurveyed</t>
  </si>
  <si>
    <t>M3_Hour</t>
  </si>
  <si>
    <t>M3_Temp_C</t>
  </si>
  <si>
    <t>M3_Humidity_%</t>
  </si>
  <si>
    <t>M3_GroundCover_%</t>
  </si>
  <si>
    <t>M3_OSE_Num</t>
  </si>
  <si>
    <t>M3_Att mil</t>
  </si>
  <si>
    <t>Yield</t>
  </si>
  <si>
    <t>Yield_NotRecorded</t>
  </si>
  <si>
    <t>Yield_FieldAbandonedBeforeHarvest</t>
  </si>
  <si>
    <t>Yield_uncertain whether abaondoned or harvested but yield wasn't recorded</t>
  </si>
  <si>
    <t>Yield_Notes</t>
  </si>
  <si>
    <t>Gossas</t>
  </si>
  <si>
    <t>control</t>
  </si>
  <si>
    <t>01-01-00.</t>
  </si>
  <si>
    <t>N14°27.255’ ; W16°04.382’</t>
  </si>
  <si>
    <t>16h 27mn</t>
  </si>
  <si>
    <t>11h 05mn</t>
  </si>
  <si>
    <t>18h 10 mn</t>
  </si>
  <si>
    <t>fertilized</t>
  </si>
  <si>
    <t>01-01-01.</t>
  </si>
  <si>
    <t>N14°27.216’ ; W16°04.406’</t>
  </si>
  <si>
    <t>17h 47 mn</t>
  </si>
  <si>
    <t>01-02-00.</t>
  </si>
  <si>
    <t>N14°27.235’ ; W16°04.343’</t>
  </si>
  <si>
    <t>12h 10mn</t>
  </si>
  <si>
    <t>09h 20mn</t>
  </si>
  <si>
    <t>01-02-01.</t>
  </si>
  <si>
    <t>N14°27.222’ ; W16°04.428’</t>
  </si>
  <si>
    <t>09h 03mn</t>
  </si>
  <si>
    <t>01-03-00.</t>
  </si>
  <si>
    <t>N14°27.239’ ; W16°04.447’</t>
  </si>
  <si>
    <t>10h 00mn</t>
  </si>
  <si>
    <t>09h 55mn</t>
  </si>
  <si>
    <t>8h 17 mn</t>
  </si>
  <si>
    <t>abandoned field</t>
  </si>
  <si>
    <t>01-03-01.</t>
  </si>
  <si>
    <t>N14°27.224’ ; W16°04.432’</t>
  </si>
  <si>
    <t>10h 01mn</t>
  </si>
  <si>
    <t>8h 36 mn</t>
  </si>
  <si>
    <t>01-04-00.</t>
  </si>
  <si>
    <t>11h 38mn</t>
  </si>
  <si>
    <t/>
  </si>
  <si>
    <t>01-04-01.</t>
  </si>
  <si>
    <t>01-05-00.</t>
  </si>
  <si>
    <t>N14°27.243’ ; W16°04.449’</t>
  </si>
  <si>
    <t>likely harvested their millet, but at a different time so the data was not recorded</t>
  </si>
  <si>
    <t>01-05-01.</t>
  </si>
  <si>
    <t>N14°27.248’ ; W16°04.431’</t>
  </si>
  <si>
    <t>01-06-00.</t>
  </si>
  <si>
    <t>01-06-01.</t>
  </si>
  <si>
    <t>01-07-00.</t>
  </si>
  <si>
    <t>N14°28.025’ ; W16°03.338’</t>
  </si>
  <si>
    <t>16h 18mn</t>
  </si>
  <si>
    <t>11h 56mn</t>
  </si>
  <si>
    <t>01-07-01.</t>
  </si>
  <si>
    <t>N14°28.025’ ; W16°03.341’</t>
  </si>
  <si>
    <t>16h 25mn</t>
  </si>
  <si>
    <t>12h 56mn</t>
  </si>
  <si>
    <t>01-08-00.</t>
  </si>
  <si>
    <t>N14°27.136’ ; W16°03.204’</t>
  </si>
  <si>
    <t>08h 43mn</t>
  </si>
  <si>
    <t>12h 53mn</t>
  </si>
  <si>
    <t>10h 00 mn</t>
  </si>
  <si>
    <t>01-08-01.</t>
  </si>
  <si>
    <t>N14°27.091’ ; W16°03.225’</t>
  </si>
  <si>
    <t>08h 48mn</t>
  </si>
  <si>
    <t>10h 18 mn</t>
  </si>
  <si>
    <t>01-09-00.</t>
  </si>
  <si>
    <t>N14°30.219’ ; W16°02.008’</t>
  </si>
  <si>
    <t>17h 40mn</t>
  </si>
  <si>
    <t>13h 10mn</t>
  </si>
  <si>
    <t>12h 05 mn</t>
  </si>
  <si>
    <t>01-09-01.</t>
  </si>
  <si>
    <t>N14°30.201’ ; W 16°01.599’</t>
  </si>
  <si>
    <t>13h 15mn</t>
  </si>
  <si>
    <t>12h 12 mn</t>
  </si>
  <si>
    <t>01-10-00.</t>
  </si>
  <si>
    <t>N14°28.374’ ; W16°05.281’</t>
  </si>
  <si>
    <t>16h 45mn</t>
  </si>
  <si>
    <t>11h 30mn</t>
  </si>
  <si>
    <t>15h 32 mn</t>
  </si>
  <si>
    <t>01-10-01.</t>
  </si>
  <si>
    <t>N14° 28.404’ ; W16°05.253’</t>
  </si>
  <si>
    <t>11h 45mn</t>
  </si>
  <si>
    <t>15h 45 mn</t>
  </si>
  <si>
    <t>01-11-00.</t>
  </si>
  <si>
    <t>N14°30.058’ ; W16°03.180’</t>
  </si>
  <si>
    <t>10h 08mn</t>
  </si>
  <si>
    <t>16h 49mn</t>
  </si>
  <si>
    <t>10h 21 mn</t>
  </si>
  <si>
    <t>01-11-01.</t>
  </si>
  <si>
    <t>N14°30.472’ ; W16°03.445’</t>
  </si>
  <si>
    <t>10h 53mn</t>
  </si>
  <si>
    <t>10h 09 mn</t>
  </si>
  <si>
    <t>01-12-00.</t>
  </si>
  <si>
    <t>N14°30.062’ ; W16°03.194’</t>
  </si>
  <si>
    <t>10h 25mn</t>
  </si>
  <si>
    <t>08h 25mn</t>
  </si>
  <si>
    <t>9h 8 mn</t>
  </si>
  <si>
    <t>01-12-01.</t>
  </si>
  <si>
    <t>N14°30.562’ ; W16°03.342’</t>
  </si>
  <si>
    <t>10h 30mn</t>
  </si>
  <si>
    <t>08h 30mn</t>
  </si>
  <si>
    <t>9h 19 mn</t>
  </si>
  <si>
    <t>01-13-00.</t>
  </si>
  <si>
    <t>N14°30.301 ; W16°02.371’</t>
  </si>
  <si>
    <t>09h 48mn</t>
  </si>
  <si>
    <t>16h 48mn</t>
  </si>
  <si>
    <t>01-13-01.</t>
  </si>
  <si>
    <t>N14°30.402’ ; W16°02.296’</t>
  </si>
  <si>
    <t>11h 00mn</t>
  </si>
  <si>
    <t>09h 30mn</t>
  </si>
  <si>
    <t>16h 59 mn</t>
  </si>
  <si>
    <t>01-14-00.</t>
  </si>
  <si>
    <t>N14°30.421’ ; W16°03.173’</t>
  </si>
  <si>
    <t>09h 45mn</t>
  </si>
  <si>
    <t>08h 22mn</t>
  </si>
  <si>
    <t>01-14-01.</t>
  </si>
  <si>
    <t>N14°30.361’ ; W16°03.145’</t>
  </si>
  <si>
    <t>08h 17mn</t>
  </si>
  <si>
    <t>09h 30 mn</t>
  </si>
  <si>
    <t>01-15-00.</t>
  </si>
  <si>
    <t>N14°30.523’ ; W16°02.785’</t>
  </si>
  <si>
    <t>17h 30mn</t>
  </si>
  <si>
    <t>17h 55mn</t>
  </si>
  <si>
    <t>01-15-01.</t>
  </si>
  <si>
    <t>N14°30.523’ ; W16°02.798’</t>
  </si>
  <si>
    <t>13h 39 mn</t>
  </si>
  <si>
    <t>01-16-00.</t>
  </si>
  <si>
    <t>N14°30.060’ ; W16°02.508’</t>
  </si>
  <si>
    <t>12h 21 mn</t>
  </si>
  <si>
    <t>01-16-01.</t>
  </si>
  <si>
    <t>N14°30.058’ ; W16°02.525’</t>
  </si>
  <si>
    <t>12h 30 mn</t>
  </si>
  <si>
    <t>01-17-00.</t>
  </si>
  <si>
    <t>01-17-01.</t>
  </si>
  <si>
    <t>N14°29.074’ ; W16°03.153’</t>
  </si>
  <si>
    <t>11h 40mn</t>
  </si>
  <si>
    <t>10h 20mn</t>
  </si>
  <si>
    <t>16h 34 mn</t>
  </si>
  <si>
    <t>01-18-00.</t>
  </si>
  <si>
    <t>N14°31.179’ ; W16°02.547’</t>
  </si>
  <si>
    <t>12h 00mn</t>
  </si>
  <si>
    <t>10h 50 mn</t>
  </si>
  <si>
    <t>01-18-01.</t>
  </si>
  <si>
    <t>N14°31.224’ ; W16°02.566’</t>
  </si>
  <si>
    <t>12h 15mn</t>
  </si>
  <si>
    <t>11h 39 mn</t>
  </si>
  <si>
    <t>01-19-00.</t>
  </si>
  <si>
    <t>N14°29.554’ ; W16°03.337’</t>
  </si>
  <si>
    <t>12h 25mn</t>
  </si>
  <si>
    <t>01-19-01.</t>
  </si>
  <si>
    <t>N14°29.338’ ; W16°03.194’</t>
  </si>
  <si>
    <t>12h 45 mn</t>
  </si>
  <si>
    <t>01-20-00.</t>
  </si>
  <si>
    <t>N14° 30.075’ ; W16°04.265’</t>
  </si>
  <si>
    <t>18h 35mn</t>
  </si>
  <si>
    <t>17h 26 mn</t>
  </si>
  <si>
    <t>01-20-01.</t>
  </si>
  <si>
    <t>N14°30.365’ ; W16°04.587’</t>
  </si>
  <si>
    <t>18h 50mn</t>
  </si>
  <si>
    <t>18h 04mn</t>
  </si>
  <si>
    <t>01-21-00.</t>
  </si>
  <si>
    <t>N14°30.093’ ; W16°04.286’</t>
  </si>
  <si>
    <t>18h 00mn</t>
  </si>
  <si>
    <t>17h 14 mn</t>
  </si>
  <si>
    <t>01-21-01.</t>
  </si>
  <si>
    <t>N14°30.094’ ; W16°04.320’</t>
  </si>
  <si>
    <t>18h 20mn</t>
  </si>
  <si>
    <t>17h 06 mn</t>
  </si>
  <si>
    <t>01-22-00.</t>
  </si>
  <si>
    <t>N14°28.500’ ; W16°05.183’</t>
  </si>
  <si>
    <t>18h 30mn</t>
  </si>
  <si>
    <t>17h 59mn</t>
  </si>
  <si>
    <t>15h 10 mn</t>
  </si>
  <si>
    <t>01-22-01.</t>
  </si>
  <si>
    <t>N14°28.512’ ; W16°05.127’</t>
  </si>
  <si>
    <t>15h 21 mn</t>
  </si>
  <si>
    <t>01-23-00.</t>
  </si>
  <si>
    <t>N14°27.015’ ; W16°05.058’</t>
  </si>
  <si>
    <t>8h 10 mn</t>
  </si>
  <si>
    <t>01-23-01.</t>
  </si>
  <si>
    <t>N14°27.052’ ; W16°05.041’</t>
  </si>
  <si>
    <t>8h 18 mn</t>
  </si>
  <si>
    <t>01-24-00.</t>
  </si>
  <si>
    <t>N14°29.263’ ; W16°05.012’</t>
  </si>
  <si>
    <t>16h 20mn</t>
  </si>
  <si>
    <t>16h 13mn</t>
  </si>
  <si>
    <t>01-24-01.</t>
  </si>
  <si>
    <t>N14°29.286’ ; W16°05.019’</t>
  </si>
  <si>
    <t>16h 00mn</t>
  </si>
  <si>
    <t>01-25-00.</t>
  </si>
  <si>
    <t>12h 20mn</t>
  </si>
  <si>
    <t>01-25-01.</t>
  </si>
  <si>
    <t>N14°29.086’ ; W16°02.266’</t>
  </si>
  <si>
    <t>16h 23 mn</t>
  </si>
  <si>
    <t>For the fertilized field, it's unknown whether the farmer didn't participate in the coordinated harvest. It's possible they either abandoned their field or harvested it independently</t>
  </si>
  <si>
    <t>01-26-00.</t>
  </si>
  <si>
    <t>N14°31.368’ ; W16°03.312’</t>
  </si>
  <si>
    <t>10h 45mn</t>
  </si>
  <si>
    <t>08h 50mn</t>
  </si>
  <si>
    <t>17h 24mn</t>
  </si>
  <si>
    <t>01-26-01.</t>
  </si>
  <si>
    <t>N14°31.351’ ; W16°03.291’</t>
  </si>
  <si>
    <t>08h 54mn</t>
  </si>
  <si>
    <t>17h 13 mn</t>
  </si>
  <si>
    <t>01-27-00.</t>
  </si>
  <si>
    <t>13h 20mn</t>
  </si>
  <si>
    <t>01-27-01.</t>
  </si>
  <si>
    <t>13h 48mn</t>
  </si>
  <si>
    <t>01-28-00.</t>
  </si>
  <si>
    <t>19h 00mn</t>
  </si>
  <si>
    <t>01-28-01.</t>
  </si>
  <si>
    <t>01-29-00.</t>
  </si>
  <si>
    <t>N14°29.101’ ; W16°02.350’</t>
  </si>
  <si>
    <t>10h 55mn</t>
  </si>
  <si>
    <t>10h 35mn</t>
  </si>
  <si>
    <t>16h 58 mn</t>
  </si>
  <si>
    <t>01-29-01.</t>
  </si>
  <si>
    <t>N14°29.065’ ; W16°02.236’</t>
  </si>
  <si>
    <t>10h 42mn</t>
  </si>
  <si>
    <t>17h 18 mn</t>
  </si>
  <si>
    <t>01-30-00.</t>
  </si>
  <si>
    <t>N14°29.527’ ; W16°02.573’</t>
  </si>
  <si>
    <t>09h 52mn</t>
  </si>
  <si>
    <t>01-30-01.</t>
  </si>
  <si>
    <t>N14°29.512’ ; W16°02.541’</t>
  </si>
  <si>
    <t>12h 54 mn</t>
  </si>
  <si>
    <t>01-31-00.</t>
  </si>
  <si>
    <t>N14°30.186’ ; W16°01.529’</t>
  </si>
  <si>
    <t>18h 10mn</t>
  </si>
  <si>
    <t>13h 18 mn</t>
  </si>
  <si>
    <t>01-31-01.</t>
  </si>
  <si>
    <t>N14°30.124’ ; W16°02.061’</t>
  </si>
  <si>
    <t>13h 27 mn</t>
  </si>
  <si>
    <t>01-32-00.</t>
  </si>
  <si>
    <t>N14°31.097’ ; W16°02.522’</t>
  </si>
  <si>
    <t>09h 16mn</t>
  </si>
  <si>
    <t xml:space="preserve">abandoned field before harvest because the millet had not reached maturity </t>
  </si>
  <si>
    <t>01-32-01.</t>
  </si>
  <si>
    <t>N14°30.005’ ; W 16°03.318’</t>
  </si>
  <si>
    <t>12h 55mn</t>
  </si>
  <si>
    <t>16h 32mn</t>
  </si>
  <si>
    <t>16h 12mn</t>
  </si>
  <si>
    <t>01-33-00.</t>
  </si>
  <si>
    <t>01-33-01.</t>
  </si>
  <si>
    <t>11h 20mn</t>
  </si>
  <si>
    <t>01-34-00.</t>
  </si>
  <si>
    <t>N14°31.101’ ; W16°02.560’</t>
  </si>
  <si>
    <t>08h 00mn</t>
  </si>
  <si>
    <t>09h 32mn</t>
  </si>
  <si>
    <t>17h 51mn</t>
  </si>
  <si>
    <t>01-34-01.</t>
  </si>
  <si>
    <t>N14°31.108’ ; W16°02.544’</t>
  </si>
  <si>
    <t>09h 22mn</t>
  </si>
  <si>
    <t>18h 14 mn</t>
  </si>
  <si>
    <t>01-35-00.</t>
  </si>
  <si>
    <t>N14°31.110’ ; W16°02.551’</t>
  </si>
  <si>
    <t>08h 28mn</t>
  </si>
  <si>
    <t>10h 21mn</t>
  </si>
  <si>
    <t>9h 32 mn</t>
  </si>
  <si>
    <t>01-35-01.</t>
  </si>
  <si>
    <t>N14°31.118’ ; W16°02.535’</t>
  </si>
  <si>
    <t>10h 34mn</t>
  </si>
  <si>
    <t>9h 15 mn</t>
  </si>
  <si>
    <t>01-36-00.</t>
  </si>
  <si>
    <t>N14°28.554’ ; W16°03.398’</t>
  </si>
  <si>
    <t>09h 00mn</t>
  </si>
  <si>
    <t>11h 50mn</t>
  </si>
  <si>
    <t>10h 33 mn</t>
  </si>
  <si>
    <t>01-36-01.</t>
  </si>
  <si>
    <t>N14°28.585’ ; W16°03.414’</t>
  </si>
  <si>
    <t>10h 47 mn</t>
  </si>
  <si>
    <t>01-37-00.</t>
  </si>
  <si>
    <t>N14°30.342’ ; W16°03.196’</t>
  </si>
  <si>
    <t>08h 40mn</t>
  </si>
  <si>
    <t>09h 51 mn</t>
  </si>
  <si>
    <t>01-37-01.</t>
  </si>
  <si>
    <t>N14°30.362’ ; W16°03.192’</t>
  </si>
  <si>
    <t>10h 40mn</t>
  </si>
  <si>
    <t>08h 45mn</t>
  </si>
  <si>
    <t>09h 59 mn</t>
  </si>
  <si>
    <t>01-38-00.</t>
  </si>
  <si>
    <t>N14°30.306’ ; W16°02.307’</t>
  </si>
  <si>
    <t>17h 52mn</t>
  </si>
  <si>
    <t>01-38-01.</t>
  </si>
  <si>
    <t>N14°30.394’ ; W16°02.299’</t>
  </si>
  <si>
    <t>17h 46mn</t>
  </si>
  <si>
    <t>01-39-00.</t>
  </si>
  <si>
    <t>N14°28.343’ ; W16°03.338’</t>
  </si>
  <si>
    <t>13h 12mn</t>
  </si>
  <si>
    <t>10h 10mn</t>
  </si>
  <si>
    <t>11h 10 mn</t>
  </si>
  <si>
    <t>01-39-01.</t>
  </si>
  <si>
    <t>N14°28.315’ ; W16°03.330’</t>
  </si>
  <si>
    <t>10h 58 mn</t>
  </si>
  <si>
    <t>01-40-00.</t>
  </si>
  <si>
    <t>N14°31.184’ ; W16°02.320’</t>
  </si>
  <si>
    <t>13h 00mn</t>
  </si>
  <si>
    <t>09h 05mn</t>
  </si>
  <si>
    <t>18h 43 mn</t>
  </si>
  <si>
    <t>01-40-01.</t>
  </si>
  <si>
    <t>N14°30.095’ ; W16°03.175’</t>
  </si>
  <si>
    <t>17h 20mn</t>
  </si>
  <si>
    <t>18h 22 mn</t>
  </si>
  <si>
    <t>01-41-00.</t>
  </si>
  <si>
    <t>N14°30.168’ ; W16°02.416’</t>
  </si>
  <si>
    <t>12h 30mn</t>
  </si>
  <si>
    <t>11h 17mn</t>
  </si>
  <si>
    <t>13h 12 mn</t>
  </si>
  <si>
    <t>01-41-01.</t>
  </si>
  <si>
    <t>N14°30.156’ ; W16°02.436’</t>
  </si>
  <si>
    <t>13h 40mn</t>
  </si>
  <si>
    <t>13h 28 mn</t>
  </si>
  <si>
    <t>01-42-00.</t>
  </si>
  <si>
    <t>N14°29.485’ ; W16°02.496’</t>
  </si>
  <si>
    <t>01-42-01.</t>
  </si>
  <si>
    <t>N14°30.041’; W16°03.106’</t>
  </si>
  <si>
    <t>11h 47mn</t>
  </si>
  <si>
    <t>01-43-00.</t>
  </si>
  <si>
    <t>N14°29.390’ ; W16°02.059’</t>
  </si>
  <si>
    <t>16h 30mn</t>
  </si>
  <si>
    <t>10h 31 mn</t>
  </si>
  <si>
    <t>01-43-01.</t>
  </si>
  <si>
    <t>N14°29.434’ ; W16°01.582’</t>
  </si>
  <si>
    <t>10h 17 mn</t>
  </si>
  <si>
    <t>01-44-00.</t>
  </si>
  <si>
    <t>N14°31.293’ ; W16°03.058’</t>
  </si>
  <si>
    <t>09h 50mn</t>
  </si>
  <si>
    <t>01-44-01.</t>
  </si>
  <si>
    <t>N14°31.247’ ; W16°03.003’</t>
  </si>
  <si>
    <t>08h 51mn</t>
  </si>
  <si>
    <t>08h 27mn</t>
  </si>
  <si>
    <t>01-45-00</t>
  </si>
  <si>
    <t>09h 25mn</t>
  </si>
  <si>
    <t>01-45-01.</t>
  </si>
  <si>
    <t>01-46-00.</t>
  </si>
  <si>
    <t>N14°29.513’ ; W16°06.091’</t>
  </si>
  <si>
    <t>17h 25mn</t>
  </si>
  <si>
    <t>17h 10mn</t>
  </si>
  <si>
    <t>16h 24 mn</t>
  </si>
  <si>
    <t>01-46-01.</t>
  </si>
  <si>
    <t>N14°29.530’ ; W16°06.034’</t>
  </si>
  <si>
    <t>18h 05mn</t>
  </si>
  <si>
    <t>16h 38 mn</t>
  </si>
  <si>
    <t>01-47-00.</t>
  </si>
  <si>
    <t>N14°27.218’ ; W16°03.369’</t>
  </si>
  <si>
    <t>08h 35mn</t>
  </si>
  <si>
    <t>12h 35mn</t>
  </si>
  <si>
    <t>01-47-01.</t>
  </si>
  <si>
    <t>N14°27.220’ ; W16°03.397’</t>
  </si>
  <si>
    <t>12h 45mn</t>
  </si>
  <si>
    <t>01-48-00.</t>
  </si>
  <si>
    <t>N14°30.442’ ; W16°03.114’</t>
  </si>
  <si>
    <t>11h 05 mn</t>
  </si>
  <si>
    <t>01-48-01.</t>
  </si>
  <si>
    <t>N14°30.456’ ; W16°03.122’</t>
  </si>
  <si>
    <t>11h 31 mn</t>
  </si>
  <si>
    <t>01-49-00.</t>
  </si>
  <si>
    <t>N14°30.155’ ; W16°03.216’</t>
  </si>
  <si>
    <t>13h 30mn</t>
  </si>
  <si>
    <t>17h 39mn</t>
  </si>
  <si>
    <t>11h 53 mn</t>
  </si>
  <si>
    <t>01-49-01.</t>
  </si>
  <si>
    <t>N14°30.134’ ; W16°03.161’</t>
  </si>
  <si>
    <t>13h 35mn</t>
  </si>
  <si>
    <t>17h 32mn</t>
  </si>
  <si>
    <t>12h 57 mn</t>
  </si>
  <si>
    <t>01-50-00.</t>
  </si>
  <si>
    <t>N14°30.082’ ; W16°02.086’</t>
  </si>
  <si>
    <t>18h 25mn</t>
  </si>
  <si>
    <t>18h 57mn</t>
  </si>
  <si>
    <t>11h 36 mn</t>
  </si>
  <si>
    <t>01-50-01.</t>
  </si>
  <si>
    <t>N14°30.117’ ; W16°02.064’</t>
  </si>
  <si>
    <t>Gniby</t>
  </si>
  <si>
    <t>02-51-00.</t>
  </si>
  <si>
    <t>N14°24.554’ ; W15°40.431’</t>
  </si>
  <si>
    <t>10h 39 mn</t>
  </si>
  <si>
    <t>02-51-01.</t>
  </si>
  <si>
    <t>N14°24.547’ ; W15°40.394’</t>
  </si>
  <si>
    <t>13h 27mn</t>
  </si>
  <si>
    <t>09h 13mn</t>
  </si>
  <si>
    <t>10h 29 mn</t>
  </si>
  <si>
    <t>02-52-00.</t>
  </si>
  <si>
    <t>N15°63.959’ ; W14°41.567’’</t>
  </si>
  <si>
    <t>17h 28mn</t>
  </si>
  <si>
    <t>07h 28mn</t>
  </si>
  <si>
    <t>09h 41mn</t>
  </si>
  <si>
    <t>02-52-01.</t>
  </si>
  <si>
    <t>N14°24.694’ ; W15°37.976’</t>
  </si>
  <si>
    <t>07h 20mn</t>
  </si>
  <si>
    <t>09h 42mn</t>
  </si>
  <si>
    <t>02-53-00.</t>
  </si>
  <si>
    <t>N14°23.477’ ; W15°39.437’</t>
  </si>
  <si>
    <t>14h 28mn</t>
  </si>
  <si>
    <t>11h52 mn</t>
  </si>
  <si>
    <t>02-53-01.</t>
  </si>
  <si>
    <t>N14°23.477’ ; W15°38.464’</t>
  </si>
  <si>
    <t>14h 20mn</t>
  </si>
  <si>
    <t>08h 10mn</t>
  </si>
  <si>
    <t>02-54-00.</t>
  </si>
  <si>
    <t>N14°25.340’ ; W15°40.480’</t>
  </si>
  <si>
    <t>13h 14mn</t>
  </si>
  <si>
    <t>14h 13mn</t>
  </si>
  <si>
    <t>8h 22 mn</t>
  </si>
  <si>
    <t>02-54-01.</t>
  </si>
  <si>
    <t>N14°25.340’ ; W15°40.544’</t>
  </si>
  <si>
    <t>13h 38mn</t>
  </si>
  <si>
    <t>14h 03mn</t>
  </si>
  <si>
    <t>08h 32 mn</t>
  </si>
  <si>
    <t>02-55-00.</t>
  </si>
  <si>
    <t>N14°26.405’ ; W15°35.463’</t>
  </si>
  <si>
    <t>02-55-01.</t>
  </si>
  <si>
    <t>N14°26.386’ ; W15°39.262’</t>
  </si>
  <si>
    <t>02-56-00.</t>
  </si>
  <si>
    <t>N14°25.207’ ; W15°38.744’</t>
  </si>
  <si>
    <t>07h 27mn</t>
  </si>
  <si>
    <t>08h 20mn</t>
  </si>
  <si>
    <t>02-56-01.</t>
  </si>
  <si>
    <t>N14°25.207’ ; W15°36.531’</t>
  </si>
  <si>
    <t>07h 49mn</t>
  </si>
  <si>
    <t>08h 58mn</t>
  </si>
  <si>
    <t>02-57-00.</t>
  </si>
  <si>
    <t>N15°64.663' ; W14°40.702'</t>
  </si>
  <si>
    <t>10h 57 mn</t>
  </si>
  <si>
    <t>02-57-01.</t>
  </si>
  <si>
    <t>N14°24.422' ; W15°38.437'</t>
  </si>
  <si>
    <t>09h 57mn</t>
  </si>
  <si>
    <t>09h 15mn</t>
  </si>
  <si>
    <t>10h 51 mn</t>
  </si>
  <si>
    <t>02-58-00.</t>
  </si>
  <si>
    <t>02-58-01.</t>
  </si>
  <si>
    <t>N15°63.422’ ; W114°40.407’</t>
  </si>
  <si>
    <t>08h 05mn</t>
  </si>
  <si>
    <t>10h 20 mn</t>
  </si>
  <si>
    <t>02-59-00.</t>
  </si>
  <si>
    <t>N15°64.703’ ; W14°41.851’</t>
  </si>
  <si>
    <t>15h 38mn</t>
  </si>
  <si>
    <t>07h 38mn</t>
  </si>
  <si>
    <t>08h 50 mn</t>
  </si>
  <si>
    <t>02-59-01.</t>
  </si>
  <si>
    <t>N14°24.748’ ; W15°38.444’</t>
  </si>
  <si>
    <t>15h 26mn</t>
  </si>
  <si>
    <t>07h 10mn</t>
  </si>
  <si>
    <t>08h 30 mn</t>
  </si>
  <si>
    <t>02-60-00.</t>
  </si>
  <si>
    <t>N14°25.445’ ; W15°41.464’</t>
  </si>
  <si>
    <t>15h 07mn</t>
  </si>
  <si>
    <t>9h 05 mn</t>
  </si>
  <si>
    <t>02-60-01.</t>
  </si>
  <si>
    <t>N14°25.427’ ; W15°41.518’</t>
  </si>
  <si>
    <t>15h 16mn</t>
  </si>
  <si>
    <t>8h 50 mn</t>
  </si>
  <si>
    <t>02-61-00.</t>
  </si>
  <si>
    <t>N14°23.479’ ; W15°35.148’</t>
  </si>
  <si>
    <t>09h 37mn</t>
  </si>
  <si>
    <t>17h 30 mn</t>
  </si>
  <si>
    <t>02-61-01.</t>
  </si>
  <si>
    <t>N14°23.325’ ; W15°35.185’</t>
  </si>
  <si>
    <t>02-62-00.</t>
  </si>
  <si>
    <t>N14°23.182’ ; W15°35.101’</t>
  </si>
  <si>
    <t>16h 15 mn</t>
  </si>
  <si>
    <t>02-62-01.</t>
  </si>
  <si>
    <t>N14°23.125’ ; W15°35.051’</t>
  </si>
  <si>
    <t>18h 01mn</t>
  </si>
  <si>
    <t>02-63-00.</t>
  </si>
  <si>
    <t>N14°23.566’ ; W15°35.162’</t>
  </si>
  <si>
    <t>18h 40mn</t>
  </si>
  <si>
    <t>16h 51mn</t>
  </si>
  <si>
    <t>fields were abandoned after the second survey</t>
  </si>
  <si>
    <t>02-63-01.</t>
  </si>
  <si>
    <t>N14°23.477’ ; W15°35.233’</t>
  </si>
  <si>
    <t>16h 35mn</t>
  </si>
  <si>
    <t>02-64-00.</t>
  </si>
  <si>
    <t>N14°26.092’ ; W15°36.105’</t>
  </si>
  <si>
    <t>19h 04mn</t>
  </si>
  <si>
    <t>08h 07mn</t>
  </si>
  <si>
    <t>18h 35 mn</t>
  </si>
  <si>
    <t>02-64-01.</t>
  </si>
  <si>
    <t>N14°26.416’ ; W15°36.275’</t>
  </si>
  <si>
    <t>19h 17mn</t>
  </si>
  <si>
    <t>08h 36mn</t>
  </si>
  <si>
    <t>18h 25 mn</t>
  </si>
  <si>
    <t>02-65-00.</t>
  </si>
  <si>
    <t>N15°65.407’ ; W14°48.869’</t>
  </si>
  <si>
    <t>14h 53mn</t>
  </si>
  <si>
    <t>13h 34mn</t>
  </si>
  <si>
    <t>11h 27 mn</t>
  </si>
  <si>
    <t>02-65-01.</t>
  </si>
  <si>
    <t>N14°30.245’ ; W15°39.320’</t>
  </si>
  <si>
    <t>15h 10mn</t>
  </si>
  <si>
    <t>11h 24 mn</t>
  </si>
  <si>
    <t>02-66-00.</t>
  </si>
  <si>
    <t>02-66-01.</t>
  </si>
  <si>
    <t>N15°63.993’ ; W14°40.290’</t>
  </si>
  <si>
    <t>17h 58mn</t>
  </si>
  <si>
    <t>07h 58mn</t>
  </si>
  <si>
    <t>10h 14 mn</t>
  </si>
  <si>
    <t>02-67-00.</t>
  </si>
  <si>
    <t>N15°60.256’ ; W14°45.865’</t>
  </si>
  <si>
    <t>19h 10mn</t>
  </si>
  <si>
    <t>10h 32mn</t>
  </si>
  <si>
    <t>9h 23 mn</t>
  </si>
  <si>
    <t>02-67-01.</t>
  </si>
  <si>
    <t>N14°27.120’ ; W15°36.349’</t>
  </si>
  <si>
    <t>19h 18mn</t>
  </si>
  <si>
    <t>9h 25 mn</t>
  </si>
  <si>
    <t>02-68-00.</t>
  </si>
  <si>
    <t>N14°25.087’ ; W15°40.231’</t>
  </si>
  <si>
    <t>07h 46mn</t>
  </si>
  <si>
    <t>10h 37 mn</t>
  </si>
  <si>
    <t>02-68-01.</t>
  </si>
  <si>
    <t>N14°25.044’ ; W15°40.249’</t>
  </si>
  <si>
    <t>10h 44mn</t>
  </si>
  <si>
    <t>02-69-00.</t>
  </si>
  <si>
    <t>N14°23.967’ ; W15°39.233’</t>
  </si>
  <si>
    <t>10h 31mn</t>
  </si>
  <si>
    <t>08h 06mn</t>
  </si>
  <si>
    <t>11h 35 mn</t>
  </si>
  <si>
    <t>02-69-01.</t>
  </si>
  <si>
    <t>N14°24.587’ ; W15°39.567’</t>
  </si>
  <si>
    <t>10h 43mn</t>
  </si>
  <si>
    <t>08h 37mn</t>
  </si>
  <si>
    <t>11h 12 mn</t>
  </si>
  <si>
    <t>02-70-00.</t>
  </si>
  <si>
    <t>N14°24.746’ ; W15°32.357’</t>
  </si>
  <si>
    <t>16h 40mn</t>
  </si>
  <si>
    <t>07h 23mn</t>
  </si>
  <si>
    <t>10h 04 mn</t>
  </si>
  <si>
    <t>02-70-01.</t>
  </si>
  <si>
    <t>N14°24.746’ ; W15°37.651’</t>
  </si>
  <si>
    <t>16h 59mn</t>
  </si>
  <si>
    <t>07h 29mn</t>
  </si>
  <si>
    <t>10h 12 mn</t>
  </si>
  <si>
    <t>02-71-00.</t>
  </si>
  <si>
    <t>N14°27.341’ ; W15°40.515’</t>
  </si>
  <si>
    <t>09h 09mn</t>
  </si>
  <si>
    <t>15h 30mn</t>
  </si>
  <si>
    <t>02-71-01.</t>
  </si>
  <si>
    <t>N14°28.108’ ; W15°40.324’</t>
  </si>
  <si>
    <t>09h 27mn</t>
  </si>
  <si>
    <t>15h 32mn</t>
  </si>
  <si>
    <t>02-72-00.</t>
  </si>
  <si>
    <t>N14°25.252’ ; W15°39.324’</t>
  </si>
  <si>
    <t>12h 34mn</t>
  </si>
  <si>
    <t>13h 23mn</t>
  </si>
  <si>
    <t>11h 43 mn</t>
  </si>
  <si>
    <t>02-72-01.</t>
  </si>
  <si>
    <t>N14°25.019’ ; W15°39.469’</t>
  </si>
  <si>
    <t>12h 46mn</t>
  </si>
  <si>
    <t>13h 09mn</t>
  </si>
  <si>
    <t>11h 26 mn</t>
  </si>
  <si>
    <t>02-73-00.</t>
  </si>
  <si>
    <t>N14°25.128’ ; W15°39.103’</t>
  </si>
  <si>
    <t>16h 17mn</t>
  </si>
  <si>
    <t>14h 07mn</t>
  </si>
  <si>
    <t>02-73-01.</t>
  </si>
  <si>
    <t>N14°25.063’ ; W15°39.112’</t>
  </si>
  <si>
    <t>16h 28mn</t>
  </si>
  <si>
    <t>14h 19mn</t>
  </si>
  <si>
    <t>12h 33 mn</t>
  </si>
  <si>
    <t>02-74-00.</t>
  </si>
  <si>
    <t>N14°24.427’ ; W15°40.445’</t>
  </si>
  <si>
    <t>09h 34mn</t>
  </si>
  <si>
    <t>10h 02mn</t>
  </si>
  <si>
    <t>02-74-01.</t>
  </si>
  <si>
    <t>N14°24.373’ ; W15°40.440’</t>
  </si>
  <si>
    <t>10h 33mn</t>
  </si>
  <si>
    <t>10h 02 mn</t>
  </si>
  <si>
    <t>02-75-00.</t>
  </si>
  <si>
    <t>N14°25.079’ ; W15°38.245’</t>
  </si>
  <si>
    <t>08h 42mn</t>
  </si>
  <si>
    <t>09h 39 mn</t>
  </si>
  <si>
    <t>02-75-01.</t>
  </si>
  <si>
    <t>N14°25.042’ ; W15°41.113’</t>
  </si>
  <si>
    <t>08h 34mn</t>
  </si>
  <si>
    <t>09h 07mn</t>
  </si>
  <si>
    <t>09h 52 mn</t>
  </si>
  <si>
    <t>02-76-00.</t>
  </si>
  <si>
    <t>N14°24.102’ ; W15°36.153’</t>
  </si>
  <si>
    <t>16h 07mn</t>
  </si>
  <si>
    <t>08h 41mn</t>
  </si>
  <si>
    <t>02-76-01.</t>
  </si>
  <si>
    <t>N14°24.152’ ; W15°36.129’</t>
  </si>
  <si>
    <t>08h 56mn</t>
  </si>
  <si>
    <t>02-77-00.</t>
  </si>
  <si>
    <t>N14°23.556’ ; W15°38.258’</t>
  </si>
  <si>
    <t>14h 02mn</t>
  </si>
  <si>
    <t>10h 13mn</t>
  </si>
  <si>
    <t>12h 56 mn</t>
  </si>
  <si>
    <t>02-77-01.</t>
  </si>
  <si>
    <t>N14°23.556’ ; W15°34.132’</t>
  </si>
  <si>
    <t>10h 19mn</t>
  </si>
  <si>
    <t>12h 40 mn</t>
  </si>
  <si>
    <t>02-78-00.</t>
  </si>
  <si>
    <t>N14°23.331’ ; W15°37.123’</t>
  </si>
  <si>
    <t>14h 45mn</t>
  </si>
  <si>
    <t>12h 28mn</t>
  </si>
  <si>
    <t>15h 11 mn</t>
  </si>
  <si>
    <t>02-78-01.</t>
  </si>
  <si>
    <t>N14°23.452’ ; W15°36.241’</t>
  </si>
  <si>
    <t>14h 58mn</t>
  </si>
  <si>
    <t>12h 37mn</t>
  </si>
  <si>
    <t>15h 28 mn</t>
  </si>
  <si>
    <t>02-79-00.</t>
  </si>
  <si>
    <t>N14°25.047’ ; W15°39.435’</t>
  </si>
  <si>
    <t>11h 43mn</t>
  </si>
  <si>
    <t>11h 48mn</t>
  </si>
  <si>
    <t>02-79-01.</t>
  </si>
  <si>
    <t>N14°25.017’ ; W15°39.424’</t>
  </si>
  <si>
    <t>11h 54mn</t>
  </si>
  <si>
    <t>02-80-00.</t>
  </si>
  <si>
    <t>N14°22.541’ ; W15°35.593’</t>
  </si>
  <si>
    <t>10h 16mn</t>
  </si>
  <si>
    <t>13h 40 mn</t>
  </si>
  <si>
    <t>02-80-01.</t>
  </si>
  <si>
    <t>N14°22.541’ ; W15°37.433’</t>
  </si>
  <si>
    <t>13h 24mn</t>
  </si>
  <si>
    <t>13h 23 mn</t>
  </si>
  <si>
    <t>02-81-00.</t>
  </si>
  <si>
    <t>N15°63.820’ ; W14°35.715’</t>
  </si>
  <si>
    <t>11h 52mn</t>
  </si>
  <si>
    <t>13h 55 mn</t>
  </si>
  <si>
    <t>02-81-01.</t>
  </si>
  <si>
    <t>N15°63.820’ ; W14°35.867’</t>
  </si>
  <si>
    <t>11h 57mn</t>
  </si>
  <si>
    <t>09h 40mn</t>
  </si>
  <si>
    <t>13h 49 mn</t>
  </si>
  <si>
    <t>02-82-00.</t>
  </si>
  <si>
    <t>N15°66.542’ ; W14°37.446’</t>
  </si>
  <si>
    <t>07h 26mn</t>
  </si>
  <si>
    <t>13h 25 mn</t>
  </si>
  <si>
    <t>02-82-01.</t>
  </si>
  <si>
    <t>N15°66.542’ ; W14°35.243’</t>
  </si>
  <si>
    <t>07h 34mn</t>
  </si>
  <si>
    <t>13h 13 mn</t>
  </si>
  <si>
    <t>02-83-00.</t>
  </si>
  <si>
    <t>N15°64.657’ ; W14°37.362’</t>
  </si>
  <si>
    <t>08h 13mn</t>
  </si>
  <si>
    <t>12h 48 mn</t>
  </si>
  <si>
    <t>02-83-01.</t>
  </si>
  <si>
    <t>N15°64.657’ ; W14°38.126’</t>
  </si>
  <si>
    <t>12h 38mn</t>
  </si>
  <si>
    <t>02-84-00.</t>
  </si>
  <si>
    <t>N15°62.043’ ; W14°45.958’</t>
  </si>
  <si>
    <t>09h 33mn</t>
  </si>
  <si>
    <t>18h 43mn</t>
  </si>
  <si>
    <t>9h 51 mn</t>
  </si>
  <si>
    <t>02-84-01.</t>
  </si>
  <si>
    <t>N14°27.420’ ; W15°37.569’</t>
  </si>
  <si>
    <t>18h 51mn</t>
  </si>
  <si>
    <t>9h 52 mn</t>
  </si>
  <si>
    <t>02-85-00.</t>
  </si>
  <si>
    <t>N15°64.907’ ; W14°49.286’</t>
  </si>
  <si>
    <t>13h 17mn</t>
  </si>
  <si>
    <t>02-85-01.</t>
  </si>
  <si>
    <t>N14°29.841’ ; W15°38.731’</t>
  </si>
  <si>
    <t>13h 28mn</t>
  </si>
  <si>
    <t>11h 55 mn</t>
  </si>
  <si>
    <t>02-86-00.</t>
  </si>
  <si>
    <t>N14°29.354’ ; W15°38.319’</t>
  </si>
  <si>
    <t>12h 06mn</t>
  </si>
  <si>
    <t>11h 51mn</t>
  </si>
  <si>
    <t>10h 58mn</t>
  </si>
  <si>
    <t>02-86-01.</t>
  </si>
  <si>
    <t>N15°63.287’ ; W14°49.375’</t>
  </si>
  <si>
    <t>11h 59mn</t>
  </si>
  <si>
    <t>10h 59mn</t>
  </si>
  <si>
    <t>02-87-00.</t>
  </si>
  <si>
    <t>N14°44.692’ ; W15°61.698’</t>
  </si>
  <si>
    <t>16h 05mn</t>
  </si>
  <si>
    <t>17h 38mn</t>
  </si>
  <si>
    <t>02-87-01.</t>
  </si>
  <si>
    <t>N14°44.687’ ; W15°61.744’</t>
  </si>
  <si>
    <t>16h 10mn</t>
  </si>
  <si>
    <t>18h 40 mn</t>
  </si>
  <si>
    <t>02-88-00.</t>
  </si>
  <si>
    <t>N14°27.257’ ; W15°40.575’</t>
  </si>
  <si>
    <t>08h 29mn</t>
  </si>
  <si>
    <t>14h 48mn</t>
  </si>
  <si>
    <t>15h 40 mn</t>
  </si>
  <si>
    <t>abandoned field before harvest</t>
  </si>
  <si>
    <t>02-88-01.</t>
  </si>
  <si>
    <t>N14°27.227’ ; W15°40.566’</t>
  </si>
  <si>
    <t>14h 57mn</t>
  </si>
  <si>
    <t>15h 54 mn</t>
  </si>
  <si>
    <t>02-89-00.</t>
  </si>
  <si>
    <t>02-89-01.</t>
  </si>
  <si>
    <t>02-90-00.</t>
  </si>
  <si>
    <t>N14°26.235’ ; W15°39.391’</t>
  </si>
  <si>
    <t>15h 12mn</t>
  </si>
  <si>
    <t>13h 04 mn</t>
  </si>
  <si>
    <t>02-90-01.</t>
  </si>
  <si>
    <t>N14°26.168’ ; W15°39.450’</t>
  </si>
  <si>
    <t>02-91-00.</t>
  </si>
  <si>
    <t>N15°63.809’ ; W14°45.558’</t>
  </si>
  <si>
    <t>07h 51mn</t>
  </si>
  <si>
    <t>02-91-01.</t>
  </si>
  <si>
    <t>N14°27.467’ ; W15°38.196’</t>
  </si>
  <si>
    <t>07h 59mn</t>
  </si>
  <si>
    <t>12h 34 mn</t>
  </si>
  <si>
    <t>02-92-00.</t>
  </si>
  <si>
    <t>N14°25.723’ ; W15°37.675’</t>
  </si>
  <si>
    <t>8h 30 mn</t>
  </si>
  <si>
    <t>02-92-01.</t>
  </si>
  <si>
    <t>N15°62.385’ ; W14°42.003’</t>
  </si>
  <si>
    <t>13h 45mn</t>
  </si>
  <si>
    <t>8h 26 mn</t>
  </si>
  <si>
    <t>02-93-00.</t>
  </si>
  <si>
    <t>02-93-01.</t>
  </si>
  <si>
    <t>N14°26.463’ ; W15°39.230’</t>
  </si>
  <si>
    <t>10h 49mn</t>
  </si>
  <si>
    <t>12h 23mn</t>
  </si>
  <si>
    <t>12h 51 mn</t>
  </si>
  <si>
    <t>02-94-00.</t>
  </si>
  <si>
    <t>N15°64.956’ ; W14°41.695’</t>
  </si>
  <si>
    <t>15h 40mn</t>
  </si>
  <si>
    <t>07h 32mn</t>
  </si>
  <si>
    <t>09h 11 mn</t>
  </si>
  <si>
    <t>02-94-01.</t>
  </si>
  <si>
    <t>N14°24.707’ ; W15°38.577’</t>
  </si>
  <si>
    <t>07h 19mn</t>
  </si>
  <si>
    <t>02-95-00.</t>
  </si>
  <si>
    <t>N15°60.587’ ; W14°465.023’</t>
  </si>
  <si>
    <t>02-95-01.</t>
  </si>
  <si>
    <t>N14°27.071’ ; W15°36.383’</t>
  </si>
  <si>
    <t>08h 52mn</t>
  </si>
  <si>
    <t>02-96-00.</t>
  </si>
  <si>
    <t>N14°23.581’ ; W15°39.457’</t>
  </si>
  <si>
    <t>15h 05mn</t>
  </si>
  <si>
    <t>08h 14mn</t>
  </si>
  <si>
    <t>17h 00 mn</t>
  </si>
  <si>
    <t>02-96-01.</t>
  </si>
  <si>
    <t>N14°24.427’ ; W15°39.548’</t>
  </si>
  <si>
    <t>02-97-00.</t>
  </si>
  <si>
    <t>N14°26.485’ ; W15°35.421’</t>
  </si>
  <si>
    <t>11h 23mn</t>
  </si>
  <si>
    <t>16h 49 mn</t>
  </si>
  <si>
    <t>02-97-01.</t>
  </si>
  <si>
    <t>N14°25.108’ ; W15°35.092’</t>
  </si>
  <si>
    <t>17h 29mn</t>
  </si>
  <si>
    <t>11h 31mn</t>
  </si>
  <si>
    <t>16h 47mn</t>
  </si>
  <si>
    <t>02-98-00.</t>
  </si>
  <si>
    <t>N14°26.451’ ; W15°40.194’</t>
  </si>
  <si>
    <t>14h 21</t>
  </si>
  <si>
    <t>16h 28 mn</t>
  </si>
  <si>
    <t>02-98-01.</t>
  </si>
  <si>
    <t>N14°26.419’ ; W15°41.164’</t>
  </si>
  <si>
    <t>07h 53mn</t>
  </si>
  <si>
    <t>14h 30mn</t>
  </si>
  <si>
    <t>16h 12 mn</t>
  </si>
  <si>
    <t>02-99-00.</t>
  </si>
  <si>
    <t>N14°25.099’ ; W15°45.537’</t>
  </si>
  <si>
    <t>02-99-01.</t>
  </si>
  <si>
    <t>N14°25.056’ ; W15°41.353’</t>
  </si>
  <si>
    <t>09h 17mn</t>
  </si>
  <si>
    <t>09h 24mn</t>
  </si>
  <si>
    <t>09h 18mn</t>
  </si>
  <si>
    <t>02-100-00.</t>
  </si>
  <si>
    <t>N15°63.201’ ; W14°47.293’</t>
  </si>
  <si>
    <t>11h 11mn</t>
  </si>
  <si>
    <t>07h 17mn</t>
  </si>
  <si>
    <t>10h 3mn</t>
  </si>
  <si>
    <t>02-100-01.</t>
  </si>
  <si>
    <t>N14°24.462’ ; W15°38.075’</t>
  </si>
  <si>
    <t>11h 24mn</t>
  </si>
  <si>
    <t>07h 33mn</t>
  </si>
  <si>
    <t>10h 35 mn</t>
  </si>
  <si>
    <t>M1 OSE survey</t>
  </si>
  <si>
    <t>M1 damage</t>
  </si>
  <si>
    <t>M2 OSE survey</t>
  </si>
  <si>
    <t>M2 damage</t>
  </si>
  <si>
    <t>M3 OSE survey</t>
  </si>
  <si>
    <t>M3 damage</t>
  </si>
  <si>
    <t>Farmer</t>
  </si>
  <si>
    <t>Label</t>
  </si>
  <si>
    <t>Description</t>
  </si>
  <si>
    <t>unique ID number assigned to each farmer participating in the program</t>
  </si>
  <si>
    <t>Community where the farmer participant lives and has their two fields</t>
  </si>
  <si>
    <t>Either control (no added inputs) or fertilized (with ISRA recommended fertilizer regime for millet). Each farmer delineated 2 ha to use for this program. They received the same type of improved millet seed to plant in each ha. In addition, they received the recommended fertilizer dose to apply to the treatment ha and were instructed to not add any soil amendments to the control ha.</t>
  </si>
  <si>
    <t>Village-Farmer-Treatment</t>
  </si>
  <si>
    <t>01 = Gossas, 02 = Gniby</t>
  </si>
  <si>
    <t>unique farmer ID (1-50 are Gossas farmers; 51-100 are Gniby farmers)</t>
  </si>
  <si>
    <t>00 = control, 01 = fertilized</t>
  </si>
  <si>
    <t>GPS coordinates of each field</t>
  </si>
  <si>
    <t>Mission</t>
  </si>
  <si>
    <t>Survey; There were three missions (aka surveys) during the growing season</t>
  </si>
  <si>
    <t>M1</t>
  </si>
  <si>
    <t>Survey 1, conducted Sep. 1-6, 2019</t>
  </si>
  <si>
    <t>M2</t>
  </si>
  <si>
    <t>Survey 2, conducted Sep. 20-25, 2019</t>
  </si>
  <si>
    <t>M3</t>
  </si>
  <si>
    <t>Survey 3, conducted Oct. 9-14, 2019</t>
  </si>
  <si>
    <t>Date</t>
  </si>
  <si>
    <t>date of survey</t>
  </si>
  <si>
    <t>Heure / Hour</t>
  </si>
  <si>
    <t>Time of day survey was conducted based on 24h clock</t>
  </si>
  <si>
    <t>T C</t>
  </si>
  <si>
    <t>Temperature in degrees Celsius at time of survey</t>
  </si>
  <si>
    <t>Humid %</t>
  </si>
  <si>
    <t>Humidity (%RH) at time of survey</t>
  </si>
  <si>
    <t>Cou Ve %</t>
  </si>
  <si>
    <t>Couverture verte in French, or green cover in English: The percent of ground covered with green vegetation</t>
  </si>
  <si>
    <t>Abon OSE</t>
  </si>
  <si>
    <t>Abundance of OSE (per 100 m^2)</t>
  </si>
  <si>
    <t>OSE</t>
  </si>
  <si>
    <t>Oedaleus senegalensis</t>
  </si>
  <si>
    <t>Att mil</t>
  </si>
  <si>
    <t xml:space="preserve">Millet attacked by OSE, or locust damage (%): We delineated a 10-metre length in the path of the seedlings containing approximately 10 feet of millet using a decameter. For each foot of millet, we counted the number of tillers and the number of leaves. Attacks on each leaf were assessed and the average represents the percentage attack for the first survey. The value obtained is corrected for the percentage of O. senegalensis abundance obtained from sampling. This experiment is repeated twenty-five times for 10 fertilized and 10 unfertilized fields in the Gossas and Gniby areas for each mission. We conducted 1000 attack assessment surveys for the two zones of Gniby and Gossas for each of the three missions carried out. For this study, therefore, we conducted 3000 evaluation rehearsals of OSE attacks on millet.  </t>
  </si>
  <si>
    <t>Production or Yield</t>
  </si>
  <si>
    <t>mass (kg/ha) of millet seeds harvested by each farmer for each field</t>
  </si>
  <si>
    <t>Note on missing survey data</t>
  </si>
  <si>
    <t>The missing data means that either the field has been abandoned because it didn't germinate, or the millet had just been sown during our survey. Thus, it is absent for M1 and present for M2 and M3. Or present for M1 and absent for the others, which means that the field was abandoned after the first mission. Sometimes the owner is unreachable during missions because the telephone number is not working.</t>
  </si>
  <si>
    <t>Notes_sampling</t>
  </si>
  <si>
    <t>Notes_surveys</t>
  </si>
  <si>
    <t>The farmer sowed millet twice, but unfortunately it didn't germinate. During 2019, there were a lot of difficulties with the rains.</t>
  </si>
  <si>
    <t>farmer was unreachable during the first two surveys, but was available for the final survey</t>
  </si>
  <si>
    <t>The control field is listed as N14°27.091’ ; W16°03.204’. However, I'v updated it to N14°27.136’ ; W16°03.204’ because that was what was written on the Mission 2 original survey datasheet.</t>
  </si>
  <si>
    <t>farmer abandoned their control field because they said it didn't germinate</t>
  </si>
  <si>
    <t>fields were abandoned after the first survey</t>
  </si>
  <si>
    <t>farmer was unavailable to assist with surveys of the control field for the first two surveys</t>
  </si>
  <si>
    <t>The fertilized field was abandoned after the first survey; the control field never germinated</t>
  </si>
  <si>
    <t>farmer was unreachable during the first survey, but was available for the second two surveys</t>
  </si>
  <si>
    <t>farmer unavailable for second survey</t>
  </si>
  <si>
    <t>fertilized field had just been sown during first survey</t>
  </si>
  <si>
    <t>control field had just been sown during first survey, so not monitored</t>
  </si>
  <si>
    <t>the control field was abandoned; it's not in the records whether the farmer was unavailable for the first survey or their millet had just been sown</t>
  </si>
  <si>
    <t>fields were abandoned due to lack of germination</t>
  </si>
  <si>
    <t>The control field was unable to be surveyed because the farmer sowed the seed &gt;15 km away</t>
  </si>
  <si>
    <t>abandoned control field because it did not germinate</t>
  </si>
  <si>
    <t>it's not in the records why the second survey wasn't completed (either the farmer was unavailable or the second round of millet had just been sown); The farmer stopped weeding (plowing) towards the end of the growing season because the millet was not growing well. The reported 90% ground cover for survey 3 is most likely due to weeds in this case.</t>
  </si>
  <si>
    <t>abandoned control field; it's unclear why they didn't participate in the first two surveys (either millet had just been sown or they were unavailable)</t>
  </si>
  <si>
    <t>abandoned fields before harvest because the millet had not reached maturity; Farmer was unavailable for the first survey</t>
  </si>
  <si>
    <t>farmer was unavailable to assist with the first control field survey</t>
  </si>
  <si>
    <t>control field had not yet germinated for the first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</si>
</sst>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2"/>
      <color theme="1"/>
      <name val="Aptos Narrow"/>
      <family val="2"/>
      <scheme val="minor"/>
    </font>
    <font>
      <sz val="12"/>
      <color theme="1"/>
      <name val="Aptos Narrow"/>
      <family val="2"/>
      <scheme val="minor"/>
    </font>
    <font>
      <b/>
      <sz val="12"/>
      <color theme="1"/>
      <name val="Aptos Narrow"/>
      <family val="2"/>
      <scheme val="minor"/>
    </font>
    <font>
      <b/>
      <sz val="12"/>
      <color theme="7" tint="-0.249977111117893"/>
      <name val="Aptos Narrow"/>
      <family val="2"/>
      <scheme val="minor"/>
    </font>
    <font>
      <sz val="12"/>
      <color theme="7" tint="-0.249977111117893"/>
      <name val="Aptos Narrow"/>
      <family val="2"/>
      <scheme val="minor"/>
    </font>
    <font>
      <sz val="12"/>
      <color rgb="FF0432FF"/>
      <name val="Aptos Narrow"/>
      <family val="2"/>
      <scheme val="minor"/>
    </font>
    <font>
      <b/>
      <sz val="12"/>
      <color rgb="FFC00000"/>
      <name val="Aptos Narrow"/>
      <family val="2"/>
      <scheme val="minor"/>
    </font>
    <font>
      <sz val="12"/>
      <color rgb="FFC00000"/>
      <name val="Aptos Narrow"/>
      <family val="2"/>
      <scheme val="minor"/>
    </font>
    <font>
      <sz val="12"/>
      <color theme="5" tint="-0.499984740745262"/>
      <name val="Aptos Narrow"/>
      <family val="2"/>
      <scheme val="minor"/>
    </font>
    <font>
      <sz val="11"/>
      <color theme="1"/>
      <name val="Aptos Narrow"/>
      <family val="2"/>
      <scheme val="minor"/>
    </font>
    <font>
      <b/>
      <i/>
      <sz val="12"/>
      <color theme="1"/>
      <name val="Aptos Narrow"/>
      <family val="2"/>
      <scheme val="minor"/>
    </font>
    <font>
      <i/>
      <sz val="12"/>
      <color theme="1"/>
      <name val="Aptos Narrow"/>
      <family val="2"/>
      <scheme val="minor"/>
    </font>
    <font>
      <b/>
      <sz val="12"/>
      <color theme="1"/>
      <name val="Aptos Narrow"/>
      <scheme val="minor"/>
    </font>
  </fonts>
  <fills count="5">
    <fill>
      <patternFill patternType="none"/>
    </fill>
    <fill>
      <patternFill patternType="gray125"/>
    </fill>
    <fill>
      <patternFill patternType="solid">
        <fgColor theme="7"/>
        <bgColor indexed="64"/>
      </patternFill>
    </fill>
    <fill>
      <patternFill patternType="solid">
        <fgColor theme="7" tint="0.59999389629810485"/>
        <bgColor indexed="64"/>
      </patternFill>
    </fill>
    <fill>
      <patternFill patternType="solid">
        <fgColor theme="2" tint="-9.9978637043366805E-2"/>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s>
  <cellStyleXfs count="2">
    <xf numFmtId="0" fontId="0" fillId="0" borderId="0"/>
    <xf numFmtId="0" fontId="9" fillId="0" borderId="0"/>
  </cellStyleXfs>
  <cellXfs count="48">
    <xf numFmtId="0" fontId="0" fillId="0" borderId="0" xfId="0"/>
    <xf numFmtId="0" fontId="2" fillId="0" borderId="1" xfId="0" applyFont="1" applyBorder="1" applyAlignment="1">
      <alignment textRotation="90"/>
    </xf>
    <xf numFmtId="0" fontId="2" fillId="0" borderId="2" xfId="0" applyFont="1" applyBorder="1" applyAlignment="1">
      <alignment textRotation="90"/>
    </xf>
    <xf numFmtId="0" fontId="2" fillId="0" borderId="3" xfId="0" applyFont="1" applyBorder="1" applyAlignment="1">
      <alignment textRotation="90"/>
    </xf>
    <xf numFmtId="0" fontId="2" fillId="0" borderId="4" xfId="0" applyFont="1" applyBorder="1" applyAlignment="1">
      <alignment textRotation="90"/>
    </xf>
    <xf numFmtId="0" fontId="3" fillId="0" borderId="2" xfId="0" applyFont="1" applyBorder="1" applyAlignment="1">
      <alignment textRotation="90"/>
    </xf>
    <xf numFmtId="0" fontId="2" fillId="0" borderId="2" xfId="0" applyFont="1" applyBorder="1" applyAlignment="1">
      <alignment textRotation="90" wrapText="1"/>
    </xf>
    <xf numFmtId="164" fontId="0" fillId="0" borderId="5" xfId="0" applyNumberFormat="1" applyBorder="1"/>
    <xf numFmtId="14" fontId="0" fillId="0" borderId="0" xfId="0" applyNumberFormat="1"/>
    <xf numFmtId="164" fontId="0" fillId="0" borderId="0" xfId="0" applyNumberFormat="1"/>
    <xf numFmtId="14" fontId="0" fillId="0" borderId="6" xfId="0" applyNumberFormat="1" applyBorder="1"/>
    <xf numFmtId="0" fontId="0" fillId="0" borderId="7" xfId="0" applyBorder="1"/>
    <xf numFmtId="0" fontId="4" fillId="0" borderId="0" xfId="0" applyFont="1"/>
    <xf numFmtId="0" fontId="0" fillId="0" borderId="5" xfId="0" applyBorder="1"/>
    <xf numFmtId="0" fontId="5" fillId="0" borderId="0" xfId="0" applyFont="1"/>
    <xf numFmtId="0" fontId="0" fillId="0" borderId="8" xfId="0" applyBorder="1"/>
    <xf numFmtId="164" fontId="0" fillId="0" borderId="9" xfId="0" applyNumberFormat="1" applyBorder="1"/>
    <xf numFmtId="14" fontId="0" fillId="0" borderId="8" xfId="0" applyNumberFormat="1" applyBorder="1"/>
    <xf numFmtId="164" fontId="0" fillId="0" borderId="8" xfId="0" applyNumberFormat="1" applyBorder="1"/>
    <xf numFmtId="14" fontId="0" fillId="0" borderId="10" xfId="0" applyNumberFormat="1" applyBorder="1"/>
    <xf numFmtId="0" fontId="0" fillId="0" borderId="11" xfId="0" applyBorder="1"/>
    <xf numFmtId="0" fontId="4" fillId="0" borderId="8" xfId="0" applyFont="1" applyBorder="1"/>
    <xf numFmtId="0" fontId="2" fillId="2" borderId="2" xfId="0" applyFont="1" applyFill="1" applyBorder="1" applyAlignment="1">
      <alignment textRotation="90"/>
    </xf>
    <xf numFmtId="0" fontId="2" fillId="3" borderId="2" xfId="0" applyFont="1" applyFill="1" applyBorder="1" applyAlignment="1">
      <alignment textRotation="90"/>
    </xf>
    <xf numFmtId="0" fontId="6" fillId="0" borderId="2" xfId="0" applyFont="1" applyBorder="1" applyAlignment="1">
      <alignment textRotation="90"/>
    </xf>
    <xf numFmtId="0" fontId="0" fillId="2" borderId="0" xfId="0" applyFill="1"/>
    <xf numFmtId="0" fontId="0" fillId="3" borderId="0" xfId="0" applyFill="1"/>
    <xf numFmtId="0" fontId="7" fillId="0" borderId="0" xfId="0" applyFont="1"/>
    <xf numFmtId="0" fontId="8" fillId="0" borderId="0" xfId="0" applyFont="1"/>
    <xf numFmtId="0" fontId="0" fillId="2" borderId="8" xfId="0" applyFill="1" applyBorder="1"/>
    <xf numFmtId="0" fontId="2" fillId="0" borderId="0" xfId="0" applyFont="1"/>
    <xf numFmtId="0" fontId="2" fillId="0" borderId="0" xfId="0" applyFont="1" applyAlignment="1">
      <alignment wrapText="1"/>
    </xf>
    <xf numFmtId="0" fontId="0" fillId="0" borderId="0" xfId="0" applyAlignment="1">
      <alignment wrapText="1"/>
    </xf>
    <xf numFmtId="0" fontId="2" fillId="0" borderId="0" xfId="1" applyFont="1"/>
    <xf numFmtId="0" fontId="0" fillId="0" borderId="0" xfId="1" applyFont="1" applyAlignment="1">
      <alignment wrapText="1"/>
    </xf>
    <xf numFmtId="0" fontId="1" fillId="0" borderId="0" xfId="1" applyFont="1" applyAlignment="1">
      <alignment wrapText="1"/>
    </xf>
    <xf numFmtId="0" fontId="10" fillId="0" borderId="0" xfId="0" applyFont="1"/>
    <xf numFmtId="0" fontId="11" fillId="0" borderId="0" xfId="0" applyFont="1" applyAlignment="1">
      <alignment wrapText="1"/>
    </xf>
    <xf numFmtId="0" fontId="2" fillId="4" borderId="0" xfId="0" applyFont="1" applyFill="1"/>
    <xf numFmtId="0" fontId="2" fillId="4" borderId="0" xfId="0" applyFont="1" applyFill="1" applyAlignment="1">
      <alignment wrapText="1"/>
    </xf>
    <xf numFmtId="0" fontId="5" fillId="0" borderId="0" xfId="0" applyFont="1" applyAlignment="1">
      <alignment wrapText="1"/>
    </xf>
    <xf numFmtId="0" fontId="7" fillId="0" borderId="8" xfId="0" applyFont="1" applyBorder="1"/>
    <xf numFmtId="0" fontId="0" fillId="0" borderId="8" xfId="0" applyBorder="1" applyAlignment="1">
      <alignment wrapText="1"/>
    </xf>
    <xf numFmtId="0" fontId="6" fillId="4" borderId="1" xfId="0" applyFont="1" applyFill="1" applyBorder="1" applyAlignment="1">
      <alignment textRotation="90" wrapText="1"/>
    </xf>
    <xf numFmtId="0" fontId="2" fillId="4" borderId="2" xfId="0" applyFont="1" applyFill="1" applyBorder="1" applyAlignment="1">
      <alignment textRotation="90" wrapText="1"/>
    </xf>
    <xf numFmtId="0" fontId="2" fillId="4" borderId="2" xfId="0" applyFont="1" applyFill="1" applyBorder="1" applyAlignment="1">
      <alignment wrapText="1"/>
    </xf>
    <xf numFmtId="0" fontId="12" fillId="4" borderId="0" xfId="0" applyFont="1" applyFill="1" applyAlignment="1">
      <alignment wrapText="1"/>
    </xf>
    <xf numFmtId="0" fontId="0" fillId="4" borderId="0" xfId="0" applyFill="1"/>
  </cellXfs>
  <cellStyles count="2">
    <cellStyle name="Normal" xfId="0" builtinId="0"/>
    <cellStyle name="Normal 2" xfId="1" xr:uid="{A19E9CC2-AB78-F447-A579-224188828216}"/>
  </cellStyles>
  <dxfs count="19">
    <dxf>
      <fill>
        <patternFill>
          <bgColor theme="9" tint="0.59996337778862885"/>
        </patternFill>
      </fill>
    </dxf>
    <dxf>
      <fill>
        <patternFill>
          <bgColor theme="9"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6F9C4-58B1-9346-920C-8AD3BD947723}">
  <dimension ref="A1:AZ201"/>
  <sheetViews>
    <sheetView tabSelected="1" workbookViewId="0">
      <pane xSplit="6" ySplit="1" topLeftCell="G2" activePane="bottomRight" state="frozen"/>
      <selection pane="topRight" activeCell="G1" sqref="G1"/>
      <selection pane="bottomLeft" activeCell="A2" sqref="A2"/>
      <selection pane="bottomRight"/>
    </sheetView>
  </sheetViews>
  <sheetFormatPr baseColWidth="10" defaultRowHeight="16" x14ac:dyDescent="0.2"/>
  <cols>
    <col min="1" max="1" width="4.1640625" bestFit="1" customWidth="1"/>
    <col min="2" max="2" width="7" bestFit="1" customWidth="1"/>
    <col min="3" max="3" width="8.33203125" bestFit="1" customWidth="1"/>
    <col min="4" max="4" width="3.6640625" bestFit="1" customWidth="1"/>
    <col min="5" max="5" width="10" bestFit="1" customWidth="1"/>
    <col min="6" max="6" width="24.33203125" bestFit="1" customWidth="1"/>
    <col min="7" max="7" width="6.5" bestFit="1" customWidth="1"/>
    <col min="8" max="8" width="9" bestFit="1" customWidth="1"/>
    <col min="9" max="10" width="5.1640625" bestFit="1" customWidth="1"/>
    <col min="11" max="12" width="4.6640625" bestFit="1" customWidth="1"/>
    <col min="13" max="13" width="5.1640625" bestFit="1" customWidth="1"/>
    <col min="14" max="14" width="7.5" bestFit="1" customWidth="1"/>
    <col min="15" max="15" width="9" bestFit="1" customWidth="1"/>
    <col min="16" max="17" width="5.1640625" bestFit="1" customWidth="1"/>
    <col min="18" max="19" width="3.6640625" bestFit="1" customWidth="1"/>
    <col min="20" max="20" width="5.1640625" bestFit="1" customWidth="1"/>
    <col min="21" max="21" width="8.5" bestFit="1" customWidth="1"/>
    <col min="22" max="22" width="9.33203125" bestFit="1" customWidth="1"/>
    <col min="23" max="23" width="5.1640625" bestFit="1" customWidth="1"/>
    <col min="24" max="24" width="4.6640625" bestFit="1" customWidth="1"/>
    <col min="25" max="26" width="3.6640625" bestFit="1" customWidth="1"/>
    <col min="27" max="28" width="5.1640625" bestFit="1" customWidth="1"/>
    <col min="29" max="30" width="3.6640625" bestFit="1" customWidth="1"/>
    <col min="31" max="31" width="6.33203125" bestFit="1" customWidth="1"/>
    <col min="32" max="32" width="18.1640625" customWidth="1"/>
    <col min="35" max="35" width="4.6640625" style="25" customWidth="1"/>
    <col min="36" max="42" width="3.6640625" bestFit="1" customWidth="1"/>
    <col min="43" max="43" width="3.6640625" style="26" customWidth="1"/>
    <col min="44" max="44" width="4.1640625" style="27" bestFit="1" customWidth="1"/>
    <col min="45" max="51" width="4.83203125" customWidth="1"/>
    <col min="52" max="52" width="4.6640625" style="25" customWidth="1"/>
  </cols>
  <sheetData>
    <row r="1" spans="1:52" ht="198" thickBot="1" x14ac:dyDescent="0.25">
      <c r="A1" s="1" t="s">
        <v>0</v>
      </c>
      <c r="B1" s="2" t="s">
        <v>1</v>
      </c>
      <c r="C1" s="2" t="s">
        <v>2</v>
      </c>
      <c r="D1" s="2" t="s">
        <v>3</v>
      </c>
      <c r="E1" s="2" t="s">
        <v>4</v>
      </c>
      <c r="F1" s="3" t="s">
        <v>5</v>
      </c>
      <c r="G1" s="1" t="s">
        <v>6</v>
      </c>
      <c r="H1" s="2" t="s">
        <v>7</v>
      </c>
      <c r="I1" s="2" t="s">
        <v>8</v>
      </c>
      <c r="J1" s="2" t="s">
        <v>9</v>
      </c>
      <c r="K1" s="2" t="s">
        <v>10</v>
      </c>
      <c r="L1" s="2" t="s">
        <v>11</v>
      </c>
      <c r="M1" s="2" t="s">
        <v>12</v>
      </c>
      <c r="N1" s="1" t="s">
        <v>13</v>
      </c>
      <c r="O1" s="2" t="s">
        <v>14</v>
      </c>
      <c r="P1" s="2" t="s">
        <v>15</v>
      </c>
      <c r="Q1" s="2" t="s">
        <v>16</v>
      </c>
      <c r="R1" s="2" t="s">
        <v>17</v>
      </c>
      <c r="S1" s="2" t="s">
        <v>18</v>
      </c>
      <c r="T1" s="2" t="s">
        <v>19</v>
      </c>
      <c r="U1" s="1" t="s">
        <v>20</v>
      </c>
      <c r="V1" s="2" t="s">
        <v>21</v>
      </c>
      <c r="W1" s="2" t="s">
        <v>22</v>
      </c>
      <c r="X1" s="2" t="s">
        <v>23</v>
      </c>
      <c r="Y1" s="2" t="s">
        <v>24</v>
      </c>
      <c r="Z1" s="2" t="s">
        <v>25</v>
      </c>
      <c r="AA1" s="2" t="s">
        <v>26</v>
      </c>
      <c r="AB1" s="4" t="s">
        <v>27</v>
      </c>
      <c r="AC1" s="2" t="s">
        <v>28</v>
      </c>
      <c r="AD1" s="5" t="s">
        <v>29</v>
      </c>
      <c r="AE1" s="6" t="s">
        <v>30</v>
      </c>
      <c r="AF1" s="2" t="s">
        <v>31</v>
      </c>
      <c r="AI1" s="22"/>
      <c r="AJ1" s="2" t="s">
        <v>791</v>
      </c>
      <c r="AK1" s="2" t="s">
        <v>792</v>
      </c>
      <c r="AL1" s="2" t="s">
        <v>793</v>
      </c>
      <c r="AM1" s="2" t="s">
        <v>794</v>
      </c>
      <c r="AN1" s="2" t="s">
        <v>795</v>
      </c>
      <c r="AO1" s="2" t="s">
        <v>796</v>
      </c>
      <c r="AP1" s="2" t="s">
        <v>27</v>
      </c>
      <c r="AQ1" s="23"/>
      <c r="AR1" s="24" t="s">
        <v>797</v>
      </c>
      <c r="AS1" s="2" t="s">
        <v>791</v>
      </c>
      <c r="AT1" s="2" t="s">
        <v>792</v>
      </c>
      <c r="AU1" s="2" t="s">
        <v>793</v>
      </c>
      <c r="AV1" s="2" t="s">
        <v>794</v>
      </c>
      <c r="AW1" s="2" t="s">
        <v>795</v>
      </c>
      <c r="AX1" s="2" t="s">
        <v>796</v>
      </c>
      <c r="AY1" s="2" t="s">
        <v>27</v>
      </c>
      <c r="AZ1" s="22"/>
    </row>
    <row r="2" spans="1:52" x14ac:dyDescent="0.2">
      <c r="A2">
        <v>1</v>
      </c>
      <c r="B2" t="s">
        <v>32</v>
      </c>
      <c r="C2" t="s">
        <v>33</v>
      </c>
      <c r="D2">
        <v>1</v>
      </c>
      <c r="E2" t="s">
        <v>34</v>
      </c>
      <c r="F2" s="7" t="s">
        <v>35</v>
      </c>
      <c r="G2" s="8">
        <v>43712</v>
      </c>
      <c r="H2" s="9" t="s">
        <v>36</v>
      </c>
      <c r="I2" s="9">
        <v>37.299999999999997</v>
      </c>
      <c r="J2" s="9">
        <v>50</v>
      </c>
      <c r="K2">
        <v>45</v>
      </c>
      <c r="L2">
        <v>24</v>
      </c>
      <c r="N2" s="10">
        <v>43729</v>
      </c>
      <c r="O2" t="s">
        <v>37</v>
      </c>
      <c r="P2" s="9">
        <v>33.5</v>
      </c>
      <c r="Q2" s="9">
        <v>60</v>
      </c>
      <c r="R2">
        <v>55</v>
      </c>
      <c r="S2">
        <v>14</v>
      </c>
      <c r="T2">
        <v>0.05</v>
      </c>
      <c r="U2" s="10">
        <v>43749</v>
      </c>
      <c r="V2" t="s">
        <v>38</v>
      </c>
      <c r="W2" s="9">
        <v>34</v>
      </c>
      <c r="X2" s="9">
        <v>69.2</v>
      </c>
      <c r="Y2">
        <v>55</v>
      </c>
      <c r="Z2">
        <v>29</v>
      </c>
      <c r="AB2" s="11">
        <v>279</v>
      </c>
      <c r="AD2" s="12"/>
      <c r="AJ2">
        <f t="shared" ref="AJ2:AK33" si="0">IF(L2&lt;&gt;"",1,"")</f>
        <v>1</v>
      </c>
      <c r="AK2" t="str">
        <f t="shared" si="0"/>
        <v/>
      </c>
      <c r="AL2">
        <f t="shared" ref="AL2:AM33" si="1">IF(S2&lt;&gt;"",1,"")</f>
        <v>1</v>
      </c>
      <c r="AM2">
        <f t="shared" si="1"/>
        <v>1</v>
      </c>
      <c r="AN2">
        <f>IF(Z2&lt;&gt;"",1,"")</f>
        <v>1</v>
      </c>
      <c r="AO2" t="str">
        <f>IF(AA2&lt;&gt;"",1,"")</f>
        <v/>
      </c>
      <c r="AP2">
        <f>IF(AB2&lt;&gt;"",1,"")</f>
        <v>1</v>
      </c>
      <c r="AR2" s="27">
        <v>1</v>
      </c>
      <c r="AS2">
        <f>SUM(AJ2:AJ3)/2</f>
        <v>1</v>
      </c>
      <c r="AT2" s="28">
        <f t="shared" ref="AT2:AY2" si="2">SUM(AK2:AK3)/2</f>
        <v>0</v>
      </c>
      <c r="AU2">
        <f t="shared" si="2"/>
        <v>1</v>
      </c>
      <c r="AV2" s="28">
        <f t="shared" si="2"/>
        <v>1</v>
      </c>
      <c r="AW2">
        <f t="shared" si="2"/>
        <v>1</v>
      </c>
      <c r="AX2" s="28">
        <f t="shared" si="2"/>
        <v>0</v>
      </c>
      <c r="AY2">
        <f t="shared" si="2"/>
        <v>1</v>
      </c>
    </row>
    <row r="3" spans="1:52" x14ac:dyDescent="0.2">
      <c r="A3">
        <v>1</v>
      </c>
      <c r="B3" t="s">
        <v>32</v>
      </c>
      <c r="C3" t="s">
        <v>39</v>
      </c>
      <c r="D3">
        <v>2</v>
      </c>
      <c r="E3" t="s">
        <v>40</v>
      </c>
      <c r="F3" s="7" t="s">
        <v>41</v>
      </c>
      <c r="G3" s="8">
        <v>43712</v>
      </c>
      <c r="H3" s="9" t="s">
        <v>36</v>
      </c>
      <c r="I3" s="9">
        <v>37.299999999999997</v>
      </c>
      <c r="J3" s="9">
        <v>50</v>
      </c>
      <c r="K3">
        <v>45</v>
      </c>
      <c r="L3">
        <v>15</v>
      </c>
      <c r="N3" s="10">
        <v>43729</v>
      </c>
      <c r="O3" t="s">
        <v>37</v>
      </c>
      <c r="P3" s="9">
        <v>34</v>
      </c>
      <c r="Q3" s="9">
        <v>58</v>
      </c>
      <c r="R3">
        <v>45</v>
      </c>
      <c r="S3">
        <v>12</v>
      </c>
      <c r="T3">
        <v>0.05</v>
      </c>
      <c r="U3" s="10">
        <v>43749</v>
      </c>
      <c r="V3" t="s">
        <v>42</v>
      </c>
      <c r="W3" s="9">
        <v>34</v>
      </c>
      <c r="X3" s="9">
        <v>69.2</v>
      </c>
      <c r="Y3">
        <v>45</v>
      </c>
      <c r="Z3">
        <v>15</v>
      </c>
      <c r="AB3" s="11">
        <v>595</v>
      </c>
      <c r="AD3" s="12"/>
      <c r="AJ3">
        <f t="shared" si="0"/>
        <v>1</v>
      </c>
      <c r="AK3" t="str">
        <f t="shared" si="0"/>
        <v/>
      </c>
      <c r="AL3">
        <f t="shared" si="1"/>
        <v>1</v>
      </c>
      <c r="AM3">
        <f t="shared" si="1"/>
        <v>1</v>
      </c>
      <c r="AN3">
        <f t="shared" ref="AN3:AP34" si="3">IF(Z3&lt;&gt;"",1,"")</f>
        <v>1</v>
      </c>
      <c r="AO3" t="str">
        <f t="shared" si="3"/>
        <v/>
      </c>
      <c r="AP3">
        <f t="shared" si="3"/>
        <v>1</v>
      </c>
      <c r="AT3" s="28"/>
      <c r="AV3" s="28"/>
      <c r="AX3" s="28"/>
    </row>
    <row r="4" spans="1:52" x14ac:dyDescent="0.2">
      <c r="A4">
        <v>2</v>
      </c>
      <c r="B4" t="s">
        <v>32</v>
      </c>
      <c r="C4" t="s">
        <v>33</v>
      </c>
      <c r="D4">
        <v>1</v>
      </c>
      <c r="E4" t="s">
        <v>43</v>
      </c>
      <c r="F4" s="7" t="s">
        <v>44</v>
      </c>
      <c r="G4" s="8">
        <v>43709</v>
      </c>
      <c r="H4" s="9" t="s">
        <v>45</v>
      </c>
      <c r="I4" s="9">
        <v>33</v>
      </c>
      <c r="J4" s="9">
        <v>47</v>
      </c>
      <c r="K4">
        <v>55</v>
      </c>
      <c r="L4">
        <v>81</v>
      </c>
      <c r="M4">
        <v>0.05</v>
      </c>
      <c r="N4" s="10">
        <v>43729</v>
      </c>
      <c r="O4" t="s">
        <v>46</v>
      </c>
      <c r="P4" s="9">
        <v>31</v>
      </c>
      <c r="Q4" s="9">
        <v>67.8</v>
      </c>
      <c r="R4">
        <v>55</v>
      </c>
      <c r="S4">
        <v>14</v>
      </c>
      <c r="U4" s="10">
        <v>43749</v>
      </c>
      <c r="V4" t="s">
        <v>46</v>
      </c>
      <c r="W4" s="9">
        <v>33.5</v>
      </c>
      <c r="X4" s="9">
        <v>68.400000000000006</v>
      </c>
      <c r="Y4">
        <v>55</v>
      </c>
      <c r="Z4">
        <v>20</v>
      </c>
      <c r="AA4">
        <v>0.05</v>
      </c>
      <c r="AB4" s="11">
        <v>250</v>
      </c>
      <c r="AD4" s="12"/>
      <c r="AJ4">
        <f t="shared" si="0"/>
        <v>1</v>
      </c>
      <c r="AK4">
        <f t="shared" si="0"/>
        <v>1</v>
      </c>
      <c r="AL4">
        <f t="shared" si="1"/>
        <v>1</v>
      </c>
      <c r="AM4" t="str">
        <f t="shared" si="1"/>
        <v/>
      </c>
      <c r="AN4">
        <f t="shared" si="3"/>
        <v>1</v>
      </c>
      <c r="AO4">
        <f t="shared" si="3"/>
        <v>1</v>
      </c>
      <c r="AP4">
        <f t="shared" si="3"/>
        <v>1</v>
      </c>
      <c r="AR4" s="27">
        <v>2</v>
      </c>
      <c r="AS4">
        <f t="shared" ref="AS4" si="4">SUM(AJ4:AJ5)/2</f>
        <v>1</v>
      </c>
      <c r="AT4" s="28">
        <f t="shared" ref="AT4" si="5">SUM(AK4:AK5)/2</f>
        <v>1</v>
      </c>
      <c r="AU4">
        <f t="shared" ref="AU4:AY4" si="6">SUM(AL4:AL5)/2</f>
        <v>1</v>
      </c>
      <c r="AV4" s="28">
        <f t="shared" si="6"/>
        <v>0</v>
      </c>
      <c r="AW4">
        <f t="shared" si="6"/>
        <v>1</v>
      </c>
      <c r="AX4" s="28">
        <f t="shared" si="6"/>
        <v>1</v>
      </c>
      <c r="AY4">
        <f t="shared" si="6"/>
        <v>1</v>
      </c>
    </row>
    <row r="5" spans="1:52" x14ac:dyDescent="0.2">
      <c r="A5">
        <v>2</v>
      </c>
      <c r="B5" t="s">
        <v>32</v>
      </c>
      <c r="C5" t="s">
        <v>39</v>
      </c>
      <c r="D5">
        <v>2</v>
      </c>
      <c r="E5" t="s">
        <v>47</v>
      </c>
      <c r="F5" s="7" t="s">
        <v>48</v>
      </c>
      <c r="G5" s="8">
        <v>43709</v>
      </c>
      <c r="H5" s="9" t="s">
        <v>45</v>
      </c>
      <c r="I5" s="9">
        <v>33</v>
      </c>
      <c r="J5" s="9">
        <v>47</v>
      </c>
      <c r="K5">
        <v>45</v>
      </c>
      <c r="L5">
        <v>28</v>
      </c>
      <c r="M5">
        <v>0</v>
      </c>
      <c r="N5" s="10">
        <v>43729</v>
      </c>
      <c r="O5" t="s">
        <v>46</v>
      </c>
      <c r="P5" s="9">
        <v>31</v>
      </c>
      <c r="Q5" s="9">
        <v>67.8</v>
      </c>
      <c r="R5">
        <v>45</v>
      </c>
      <c r="S5">
        <v>30</v>
      </c>
      <c r="U5" s="10">
        <v>43749</v>
      </c>
      <c r="V5" t="s">
        <v>49</v>
      </c>
      <c r="W5" s="9">
        <v>33.700000000000003</v>
      </c>
      <c r="X5" s="9">
        <v>68.5</v>
      </c>
      <c r="Y5">
        <v>45</v>
      </c>
      <c r="Z5">
        <v>6</v>
      </c>
      <c r="AA5">
        <v>0</v>
      </c>
      <c r="AB5" s="11">
        <v>750</v>
      </c>
      <c r="AD5" s="12"/>
      <c r="AJ5">
        <f t="shared" si="0"/>
        <v>1</v>
      </c>
      <c r="AK5">
        <f t="shared" si="0"/>
        <v>1</v>
      </c>
      <c r="AL5">
        <f t="shared" si="1"/>
        <v>1</v>
      </c>
      <c r="AM5" t="str">
        <f t="shared" si="1"/>
        <v/>
      </c>
      <c r="AN5">
        <f t="shared" si="3"/>
        <v>1</v>
      </c>
      <c r="AO5">
        <f t="shared" si="3"/>
        <v>1</v>
      </c>
      <c r="AP5">
        <f t="shared" si="3"/>
        <v>1</v>
      </c>
      <c r="AT5" s="28"/>
      <c r="AV5" s="28"/>
      <c r="AX5" s="28"/>
    </row>
    <row r="6" spans="1:52" x14ac:dyDescent="0.2">
      <c r="A6">
        <v>3</v>
      </c>
      <c r="B6" t="s">
        <v>32</v>
      </c>
      <c r="C6" t="s">
        <v>33</v>
      </c>
      <c r="D6">
        <v>1</v>
      </c>
      <c r="E6" t="s">
        <v>50</v>
      </c>
      <c r="F6" s="7" t="s">
        <v>51</v>
      </c>
      <c r="G6" s="8">
        <v>43710</v>
      </c>
      <c r="H6" s="9" t="s">
        <v>52</v>
      </c>
      <c r="I6" s="9">
        <v>34.5</v>
      </c>
      <c r="J6" s="9">
        <v>88</v>
      </c>
      <c r="K6">
        <v>60</v>
      </c>
      <c r="L6">
        <v>76</v>
      </c>
      <c r="M6">
        <v>0.05</v>
      </c>
      <c r="N6" s="10">
        <v>43729</v>
      </c>
      <c r="O6" t="s">
        <v>53</v>
      </c>
      <c r="P6" s="9">
        <v>34.5</v>
      </c>
      <c r="Q6" s="9">
        <v>58.5</v>
      </c>
      <c r="R6">
        <v>60</v>
      </c>
      <c r="S6">
        <v>14</v>
      </c>
      <c r="U6" s="10">
        <v>43749</v>
      </c>
      <c r="V6" t="s">
        <v>54</v>
      </c>
      <c r="W6" s="9">
        <v>33.799999999999997</v>
      </c>
      <c r="X6" s="9">
        <v>66.7</v>
      </c>
      <c r="Y6">
        <v>60</v>
      </c>
      <c r="Z6">
        <v>41</v>
      </c>
      <c r="AA6">
        <v>0.1</v>
      </c>
      <c r="AB6" s="11"/>
      <c r="AD6" s="12">
        <v>1</v>
      </c>
      <c r="AF6" t="s">
        <v>55</v>
      </c>
      <c r="AJ6">
        <f t="shared" si="0"/>
        <v>1</v>
      </c>
      <c r="AK6">
        <f t="shared" si="0"/>
        <v>1</v>
      </c>
      <c r="AL6">
        <f t="shared" si="1"/>
        <v>1</v>
      </c>
      <c r="AM6" t="str">
        <f t="shared" si="1"/>
        <v/>
      </c>
      <c r="AN6">
        <f t="shared" si="3"/>
        <v>1</v>
      </c>
      <c r="AO6">
        <f t="shared" si="3"/>
        <v>1</v>
      </c>
      <c r="AP6" t="str">
        <f t="shared" si="3"/>
        <v/>
      </c>
      <c r="AR6" s="27">
        <f>AR4+1</f>
        <v>3</v>
      </c>
      <c r="AS6">
        <f t="shared" ref="AS6:AY6" si="7">SUM(AJ6:AJ7)/2</f>
        <v>1</v>
      </c>
      <c r="AT6" s="28">
        <f t="shared" si="7"/>
        <v>1</v>
      </c>
      <c r="AU6">
        <f t="shared" si="7"/>
        <v>1</v>
      </c>
      <c r="AV6" s="28">
        <f t="shared" si="7"/>
        <v>0.5</v>
      </c>
      <c r="AW6">
        <f t="shared" si="7"/>
        <v>1</v>
      </c>
      <c r="AX6" s="28">
        <f t="shared" si="7"/>
        <v>1</v>
      </c>
      <c r="AY6">
        <f t="shared" si="7"/>
        <v>0.5</v>
      </c>
    </row>
    <row r="7" spans="1:52" x14ac:dyDescent="0.2">
      <c r="A7">
        <v>3</v>
      </c>
      <c r="B7" t="s">
        <v>32</v>
      </c>
      <c r="C7" t="s">
        <v>39</v>
      </c>
      <c r="D7">
        <v>2</v>
      </c>
      <c r="E7" t="s">
        <v>56</v>
      </c>
      <c r="F7" s="7" t="s">
        <v>57</v>
      </c>
      <c r="G7" s="8">
        <v>43710</v>
      </c>
      <c r="H7" s="9" t="s">
        <v>52</v>
      </c>
      <c r="I7" s="9">
        <v>35</v>
      </c>
      <c r="J7" s="9">
        <v>78</v>
      </c>
      <c r="K7">
        <v>50</v>
      </c>
      <c r="L7">
        <v>49</v>
      </c>
      <c r="M7">
        <v>0</v>
      </c>
      <c r="N7" s="10">
        <v>43729</v>
      </c>
      <c r="O7" t="s">
        <v>58</v>
      </c>
      <c r="P7" s="9">
        <v>34.5</v>
      </c>
      <c r="Q7" s="9">
        <v>58</v>
      </c>
      <c r="R7">
        <v>50</v>
      </c>
      <c r="S7">
        <v>20</v>
      </c>
      <c r="T7">
        <v>0</v>
      </c>
      <c r="U7" s="10">
        <v>43749</v>
      </c>
      <c r="V7" t="s">
        <v>59</v>
      </c>
      <c r="W7" s="9">
        <v>33.799999999999997</v>
      </c>
      <c r="X7" s="9">
        <v>66.7</v>
      </c>
      <c r="Y7">
        <v>50</v>
      </c>
      <c r="Z7">
        <v>15</v>
      </c>
      <c r="AA7">
        <v>0.05</v>
      </c>
      <c r="AB7" s="11">
        <v>200</v>
      </c>
      <c r="AD7" s="12"/>
      <c r="AJ7">
        <f t="shared" si="0"/>
        <v>1</v>
      </c>
      <c r="AK7">
        <f t="shared" si="0"/>
        <v>1</v>
      </c>
      <c r="AL7">
        <f t="shared" si="1"/>
        <v>1</v>
      </c>
      <c r="AM7">
        <f t="shared" si="1"/>
        <v>1</v>
      </c>
      <c r="AN7">
        <f t="shared" si="3"/>
        <v>1</v>
      </c>
      <c r="AO7">
        <f t="shared" si="3"/>
        <v>1</v>
      </c>
      <c r="AP7">
        <f t="shared" si="3"/>
        <v>1</v>
      </c>
      <c r="AT7" s="28"/>
      <c r="AV7" s="28"/>
      <c r="AX7" s="28"/>
    </row>
    <row r="8" spans="1:52" x14ac:dyDescent="0.2">
      <c r="A8">
        <v>4</v>
      </c>
      <c r="B8" t="s">
        <v>32</v>
      </c>
      <c r="C8" t="s">
        <v>33</v>
      </c>
      <c r="D8">
        <v>1</v>
      </c>
      <c r="E8" t="s">
        <v>60</v>
      </c>
      <c r="F8" s="13"/>
      <c r="G8" s="8">
        <v>43711</v>
      </c>
      <c r="H8" s="9" t="s">
        <v>61</v>
      </c>
      <c r="I8">
        <v>36</v>
      </c>
      <c r="J8" s="9">
        <v>61</v>
      </c>
      <c r="K8">
        <v>45</v>
      </c>
      <c r="L8">
        <v>59</v>
      </c>
      <c r="M8">
        <v>0.05</v>
      </c>
      <c r="N8" s="10"/>
      <c r="U8" s="10"/>
      <c r="AB8" s="11" t="s">
        <v>62</v>
      </c>
      <c r="AD8" s="12">
        <v>1</v>
      </c>
      <c r="AF8" t="s">
        <v>55</v>
      </c>
      <c r="AJ8">
        <f t="shared" si="0"/>
        <v>1</v>
      </c>
      <c r="AK8">
        <f t="shared" si="0"/>
        <v>1</v>
      </c>
      <c r="AL8" t="str">
        <f t="shared" si="1"/>
        <v/>
      </c>
      <c r="AM8" t="str">
        <f t="shared" si="1"/>
        <v/>
      </c>
      <c r="AN8" t="str">
        <f t="shared" si="3"/>
        <v/>
      </c>
      <c r="AO8" t="str">
        <f t="shared" si="3"/>
        <v/>
      </c>
      <c r="AP8" t="str">
        <f t="shared" si="3"/>
        <v/>
      </c>
      <c r="AR8" s="27">
        <f>AR6+1</f>
        <v>4</v>
      </c>
      <c r="AS8">
        <f t="shared" ref="AS8:AY8" si="8">SUM(AJ8:AJ9)/2</f>
        <v>1</v>
      </c>
      <c r="AT8" s="28">
        <f t="shared" si="8"/>
        <v>0.5</v>
      </c>
      <c r="AU8">
        <f t="shared" si="8"/>
        <v>0</v>
      </c>
      <c r="AV8" s="28">
        <f t="shared" si="8"/>
        <v>0</v>
      </c>
      <c r="AW8">
        <f t="shared" si="8"/>
        <v>0</v>
      </c>
      <c r="AX8" s="28">
        <f t="shared" si="8"/>
        <v>0</v>
      </c>
      <c r="AY8">
        <f t="shared" si="8"/>
        <v>0</v>
      </c>
    </row>
    <row r="9" spans="1:52" x14ac:dyDescent="0.2">
      <c r="A9">
        <v>4</v>
      </c>
      <c r="B9" t="s">
        <v>32</v>
      </c>
      <c r="C9" t="s">
        <v>39</v>
      </c>
      <c r="D9">
        <v>2</v>
      </c>
      <c r="E9" t="s">
        <v>63</v>
      </c>
      <c r="F9" s="13"/>
      <c r="G9" s="8">
        <v>43711</v>
      </c>
      <c r="H9" s="9" t="s">
        <v>61</v>
      </c>
      <c r="I9">
        <v>36.299999999999997</v>
      </c>
      <c r="J9" s="9">
        <v>62</v>
      </c>
      <c r="K9">
        <v>40</v>
      </c>
      <c r="L9">
        <v>21</v>
      </c>
      <c r="N9" s="10"/>
      <c r="U9" s="10"/>
      <c r="AB9" s="11" t="s">
        <v>62</v>
      </c>
      <c r="AD9" s="12">
        <v>1</v>
      </c>
      <c r="AF9" t="s">
        <v>55</v>
      </c>
      <c r="AJ9">
        <f t="shared" si="0"/>
        <v>1</v>
      </c>
      <c r="AK9" t="str">
        <f t="shared" si="0"/>
        <v/>
      </c>
      <c r="AL9" t="str">
        <f t="shared" si="1"/>
        <v/>
      </c>
      <c r="AM9" t="str">
        <f t="shared" si="1"/>
        <v/>
      </c>
      <c r="AN9" t="str">
        <f t="shared" si="3"/>
        <v/>
      </c>
      <c r="AO9" t="str">
        <f t="shared" si="3"/>
        <v/>
      </c>
      <c r="AP9" t="str">
        <f t="shared" si="3"/>
        <v/>
      </c>
      <c r="AT9" s="28"/>
      <c r="AV9" s="28"/>
      <c r="AX9" s="28"/>
    </row>
    <row r="10" spans="1:52" x14ac:dyDescent="0.2">
      <c r="A10">
        <v>5</v>
      </c>
      <c r="B10" t="s">
        <v>32</v>
      </c>
      <c r="C10" t="s">
        <v>33</v>
      </c>
      <c r="D10">
        <v>1</v>
      </c>
      <c r="E10" t="s">
        <v>64</v>
      </c>
      <c r="F10" s="13" t="s">
        <v>65</v>
      </c>
      <c r="G10" s="8">
        <v>43709</v>
      </c>
      <c r="H10" s="9" t="s">
        <v>45</v>
      </c>
      <c r="I10" s="9">
        <v>32.4</v>
      </c>
      <c r="J10" s="9">
        <v>51</v>
      </c>
      <c r="K10">
        <v>55</v>
      </c>
      <c r="L10">
        <v>18</v>
      </c>
      <c r="N10" s="10">
        <v>43729</v>
      </c>
      <c r="O10" t="s">
        <v>45</v>
      </c>
      <c r="P10" s="9">
        <v>34.5</v>
      </c>
      <c r="Q10" s="9">
        <v>56</v>
      </c>
      <c r="R10">
        <v>65</v>
      </c>
      <c r="S10">
        <v>21</v>
      </c>
      <c r="U10" s="10">
        <v>43749</v>
      </c>
      <c r="V10" t="s">
        <v>45</v>
      </c>
      <c r="W10" s="9">
        <v>34.5</v>
      </c>
      <c r="X10" s="9">
        <v>56</v>
      </c>
      <c r="Y10">
        <v>65</v>
      </c>
      <c r="Z10">
        <v>47</v>
      </c>
      <c r="AA10">
        <v>0.15</v>
      </c>
      <c r="AB10" s="11" t="s">
        <v>62</v>
      </c>
      <c r="AC10" s="14">
        <v>1</v>
      </c>
      <c r="AD10" s="12"/>
      <c r="AE10" s="14"/>
      <c r="AF10" s="14" t="s">
        <v>66</v>
      </c>
      <c r="AJ10">
        <f t="shared" si="0"/>
        <v>1</v>
      </c>
      <c r="AK10" t="str">
        <f t="shared" si="0"/>
        <v/>
      </c>
      <c r="AL10">
        <f t="shared" si="1"/>
        <v>1</v>
      </c>
      <c r="AM10" t="str">
        <f t="shared" si="1"/>
        <v/>
      </c>
      <c r="AN10">
        <f t="shared" si="3"/>
        <v>1</v>
      </c>
      <c r="AO10">
        <f t="shared" si="3"/>
        <v>1</v>
      </c>
      <c r="AP10" t="str">
        <f t="shared" si="3"/>
        <v/>
      </c>
      <c r="AR10" s="27">
        <f t="shared" ref="AR10" si="9">AR8+1</f>
        <v>5</v>
      </c>
      <c r="AS10">
        <f t="shared" ref="AS10:AY10" si="10">SUM(AJ10:AJ11)/2</f>
        <v>1</v>
      </c>
      <c r="AT10" s="28">
        <f t="shared" si="10"/>
        <v>0.5</v>
      </c>
      <c r="AU10">
        <f t="shared" si="10"/>
        <v>1</v>
      </c>
      <c r="AV10" s="28">
        <f t="shared" si="10"/>
        <v>0</v>
      </c>
      <c r="AW10">
        <f t="shared" si="10"/>
        <v>1</v>
      </c>
      <c r="AX10" s="28">
        <f t="shared" si="10"/>
        <v>1</v>
      </c>
      <c r="AY10">
        <f t="shared" si="10"/>
        <v>0</v>
      </c>
    </row>
    <row r="11" spans="1:52" x14ac:dyDescent="0.2">
      <c r="A11">
        <v>5</v>
      </c>
      <c r="B11" t="s">
        <v>32</v>
      </c>
      <c r="C11" t="s">
        <v>39</v>
      </c>
      <c r="D11">
        <v>2</v>
      </c>
      <c r="E11" t="s">
        <v>67</v>
      </c>
      <c r="F11" s="13" t="s">
        <v>68</v>
      </c>
      <c r="G11" s="8">
        <v>43709</v>
      </c>
      <c r="H11" s="9" t="s">
        <v>45</v>
      </c>
      <c r="I11" s="9">
        <v>32</v>
      </c>
      <c r="J11" s="9">
        <v>51</v>
      </c>
      <c r="K11">
        <v>60</v>
      </c>
      <c r="L11">
        <v>41</v>
      </c>
      <c r="M11">
        <v>0.03</v>
      </c>
      <c r="N11" s="10">
        <v>43729</v>
      </c>
      <c r="O11" t="s">
        <v>45</v>
      </c>
      <c r="P11" s="9">
        <v>34</v>
      </c>
      <c r="Q11" s="9">
        <v>57</v>
      </c>
      <c r="R11">
        <v>50</v>
      </c>
      <c r="S11">
        <v>47</v>
      </c>
      <c r="U11" s="10">
        <v>43749</v>
      </c>
      <c r="V11" t="s">
        <v>45</v>
      </c>
      <c r="W11" s="9">
        <v>34</v>
      </c>
      <c r="X11" s="9">
        <v>57</v>
      </c>
      <c r="Y11">
        <v>50</v>
      </c>
      <c r="Z11">
        <v>21</v>
      </c>
      <c r="AA11">
        <v>0.05</v>
      </c>
      <c r="AB11" s="11" t="s">
        <v>62</v>
      </c>
      <c r="AC11" s="14">
        <v>1</v>
      </c>
      <c r="AD11" s="12"/>
      <c r="AE11" s="14"/>
      <c r="AF11" s="14" t="s">
        <v>66</v>
      </c>
      <c r="AJ11">
        <f t="shared" si="0"/>
        <v>1</v>
      </c>
      <c r="AK11">
        <f t="shared" si="0"/>
        <v>1</v>
      </c>
      <c r="AL11">
        <f t="shared" si="1"/>
        <v>1</v>
      </c>
      <c r="AM11" t="str">
        <f t="shared" si="1"/>
        <v/>
      </c>
      <c r="AN11">
        <f t="shared" si="3"/>
        <v>1</v>
      </c>
      <c r="AO11">
        <f t="shared" si="3"/>
        <v>1</v>
      </c>
      <c r="AP11" t="str">
        <f t="shared" si="3"/>
        <v/>
      </c>
      <c r="AT11" s="28"/>
      <c r="AV11" s="28"/>
      <c r="AX11" s="28"/>
    </row>
    <row r="12" spans="1:52" x14ac:dyDescent="0.2">
      <c r="A12">
        <v>6</v>
      </c>
      <c r="B12" t="s">
        <v>32</v>
      </c>
      <c r="C12" t="s">
        <v>33</v>
      </c>
      <c r="D12">
        <v>1</v>
      </c>
      <c r="E12" t="s">
        <v>69</v>
      </c>
      <c r="F12" s="13"/>
      <c r="G12" s="8"/>
      <c r="N12" s="10"/>
      <c r="U12" s="10"/>
      <c r="AB12" s="11" t="s">
        <v>62</v>
      </c>
      <c r="AD12" s="12">
        <v>1</v>
      </c>
      <c r="AF12" t="s">
        <v>55</v>
      </c>
      <c r="AJ12" t="str">
        <f t="shared" si="0"/>
        <v/>
      </c>
      <c r="AK12" t="str">
        <f t="shared" si="0"/>
        <v/>
      </c>
      <c r="AL12" t="str">
        <f t="shared" si="1"/>
        <v/>
      </c>
      <c r="AM12" t="str">
        <f t="shared" si="1"/>
        <v/>
      </c>
      <c r="AN12" t="str">
        <f t="shared" si="3"/>
        <v/>
      </c>
      <c r="AO12" t="str">
        <f t="shared" si="3"/>
        <v/>
      </c>
      <c r="AP12" t="str">
        <f t="shared" si="3"/>
        <v/>
      </c>
      <c r="AR12" s="27">
        <f t="shared" ref="AR12" si="11">AR10+1</f>
        <v>6</v>
      </c>
      <c r="AS12">
        <f t="shared" ref="AS12:AY12" si="12">SUM(AJ12:AJ13)/2</f>
        <v>0</v>
      </c>
      <c r="AT12" s="28">
        <f t="shared" si="12"/>
        <v>0</v>
      </c>
      <c r="AU12">
        <f t="shared" si="12"/>
        <v>0</v>
      </c>
      <c r="AV12" s="28">
        <f t="shared" si="12"/>
        <v>0</v>
      </c>
      <c r="AW12">
        <f t="shared" si="12"/>
        <v>0</v>
      </c>
      <c r="AX12" s="28">
        <f t="shared" si="12"/>
        <v>0</v>
      </c>
      <c r="AY12">
        <f t="shared" si="12"/>
        <v>0</v>
      </c>
    </row>
    <row r="13" spans="1:52" x14ac:dyDescent="0.2">
      <c r="A13">
        <v>6</v>
      </c>
      <c r="B13" t="s">
        <v>32</v>
      </c>
      <c r="C13" t="s">
        <v>39</v>
      </c>
      <c r="D13">
        <v>2</v>
      </c>
      <c r="E13" t="s">
        <v>70</v>
      </c>
      <c r="F13" s="13"/>
      <c r="G13" s="8"/>
      <c r="N13" s="10"/>
      <c r="U13" s="10"/>
      <c r="AB13" s="11" t="s">
        <v>62</v>
      </c>
      <c r="AD13" s="12">
        <v>1</v>
      </c>
      <c r="AF13" t="s">
        <v>55</v>
      </c>
      <c r="AJ13" t="str">
        <f t="shared" si="0"/>
        <v/>
      </c>
      <c r="AK13" t="str">
        <f t="shared" si="0"/>
        <v/>
      </c>
      <c r="AL13" t="str">
        <f t="shared" si="1"/>
        <v/>
      </c>
      <c r="AM13" t="str">
        <f t="shared" si="1"/>
        <v/>
      </c>
      <c r="AN13" t="str">
        <f t="shared" si="3"/>
        <v/>
      </c>
      <c r="AO13" t="str">
        <f t="shared" si="3"/>
        <v/>
      </c>
      <c r="AP13" t="str">
        <f t="shared" si="3"/>
        <v/>
      </c>
      <c r="AT13" s="28"/>
      <c r="AV13" s="28"/>
      <c r="AX13" s="28"/>
    </row>
    <row r="14" spans="1:52" x14ac:dyDescent="0.2">
      <c r="A14">
        <v>7</v>
      </c>
      <c r="B14" t="s">
        <v>32</v>
      </c>
      <c r="C14" t="s">
        <v>33</v>
      </c>
      <c r="D14">
        <v>1</v>
      </c>
      <c r="E14" t="s">
        <v>71</v>
      </c>
      <c r="F14" s="7" t="s">
        <v>72</v>
      </c>
      <c r="G14" s="8">
        <v>43710</v>
      </c>
      <c r="H14" s="9" t="s">
        <v>73</v>
      </c>
      <c r="I14" s="9">
        <v>33.200000000000003</v>
      </c>
      <c r="J14" s="9">
        <v>65.8</v>
      </c>
      <c r="K14">
        <v>30</v>
      </c>
      <c r="L14">
        <v>40</v>
      </c>
      <c r="M14">
        <v>0.1</v>
      </c>
      <c r="N14" s="10">
        <v>43729</v>
      </c>
      <c r="O14" t="s">
        <v>74</v>
      </c>
      <c r="P14" s="9">
        <v>35.4</v>
      </c>
      <c r="Q14" s="9">
        <v>56</v>
      </c>
      <c r="R14">
        <v>45</v>
      </c>
      <c r="S14">
        <v>32</v>
      </c>
      <c r="U14" s="10">
        <v>43750</v>
      </c>
      <c r="V14" t="s">
        <v>74</v>
      </c>
      <c r="W14" s="9">
        <v>35.4</v>
      </c>
      <c r="X14" s="9">
        <v>56</v>
      </c>
      <c r="Y14">
        <v>45</v>
      </c>
      <c r="Z14">
        <v>32</v>
      </c>
      <c r="AB14" s="11"/>
      <c r="AD14" s="12">
        <v>1</v>
      </c>
      <c r="AF14" t="s">
        <v>55</v>
      </c>
      <c r="AJ14">
        <f t="shared" si="0"/>
        <v>1</v>
      </c>
      <c r="AK14">
        <f t="shared" si="0"/>
        <v>1</v>
      </c>
      <c r="AL14">
        <f t="shared" si="1"/>
        <v>1</v>
      </c>
      <c r="AM14" t="str">
        <f t="shared" si="1"/>
        <v/>
      </c>
      <c r="AN14">
        <f t="shared" si="3"/>
        <v>1</v>
      </c>
      <c r="AO14" t="str">
        <f t="shared" si="3"/>
        <v/>
      </c>
      <c r="AP14" t="str">
        <f t="shared" si="3"/>
        <v/>
      </c>
      <c r="AR14" s="27">
        <f t="shared" ref="AR14" si="13">AR12+1</f>
        <v>7</v>
      </c>
      <c r="AS14">
        <f t="shared" ref="AS14:AY14" si="14">SUM(AJ14:AJ15)/2</f>
        <v>1</v>
      </c>
      <c r="AT14" s="28">
        <f t="shared" si="14"/>
        <v>1</v>
      </c>
      <c r="AU14">
        <f t="shared" si="14"/>
        <v>1</v>
      </c>
      <c r="AV14" s="28">
        <f t="shared" si="14"/>
        <v>0</v>
      </c>
      <c r="AW14">
        <f t="shared" si="14"/>
        <v>1</v>
      </c>
      <c r="AX14" s="28">
        <f t="shared" si="14"/>
        <v>0</v>
      </c>
      <c r="AY14">
        <f t="shared" si="14"/>
        <v>0.5</v>
      </c>
    </row>
    <row r="15" spans="1:52" x14ac:dyDescent="0.2">
      <c r="A15">
        <v>7</v>
      </c>
      <c r="B15" t="s">
        <v>32</v>
      </c>
      <c r="C15" t="s">
        <v>39</v>
      </c>
      <c r="D15">
        <v>2</v>
      </c>
      <c r="E15" t="s">
        <v>75</v>
      </c>
      <c r="F15" s="7" t="s">
        <v>76</v>
      </c>
      <c r="G15" s="8">
        <v>43710</v>
      </c>
      <c r="H15" s="9" t="s">
        <v>77</v>
      </c>
      <c r="I15" s="9">
        <v>33.200000000000003</v>
      </c>
      <c r="J15" s="9">
        <v>65.8</v>
      </c>
      <c r="K15">
        <v>30</v>
      </c>
      <c r="L15">
        <v>30</v>
      </c>
      <c r="M15">
        <v>0.05</v>
      </c>
      <c r="N15" s="10">
        <v>43729</v>
      </c>
      <c r="O15" t="s">
        <v>78</v>
      </c>
      <c r="P15" s="9">
        <v>35.4</v>
      </c>
      <c r="Q15" s="9">
        <v>56</v>
      </c>
      <c r="R15">
        <v>30</v>
      </c>
      <c r="S15">
        <v>17</v>
      </c>
      <c r="U15" s="10">
        <v>43750</v>
      </c>
      <c r="V15" t="s">
        <v>78</v>
      </c>
      <c r="W15" s="9">
        <v>35.4</v>
      </c>
      <c r="X15" s="9">
        <v>56</v>
      </c>
      <c r="Y15">
        <v>30</v>
      </c>
      <c r="Z15">
        <v>17</v>
      </c>
      <c r="AB15" s="11">
        <v>700</v>
      </c>
      <c r="AD15" s="12"/>
      <c r="AJ15">
        <f t="shared" si="0"/>
        <v>1</v>
      </c>
      <c r="AK15">
        <f t="shared" si="0"/>
        <v>1</v>
      </c>
      <c r="AL15">
        <f t="shared" si="1"/>
        <v>1</v>
      </c>
      <c r="AM15" t="str">
        <f t="shared" si="1"/>
        <v/>
      </c>
      <c r="AN15">
        <f t="shared" si="3"/>
        <v>1</v>
      </c>
      <c r="AO15" t="str">
        <f t="shared" si="3"/>
        <v/>
      </c>
      <c r="AP15">
        <f t="shared" si="3"/>
        <v>1</v>
      </c>
      <c r="AT15" s="28"/>
      <c r="AV15" s="28"/>
      <c r="AX15" s="28"/>
    </row>
    <row r="16" spans="1:52" x14ac:dyDescent="0.2">
      <c r="A16">
        <v>8</v>
      </c>
      <c r="B16" t="s">
        <v>32</v>
      </c>
      <c r="C16" t="s">
        <v>33</v>
      </c>
      <c r="D16">
        <v>1</v>
      </c>
      <c r="E16" t="s">
        <v>79</v>
      </c>
      <c r="F16" s="13" t="s">
        <v>80</v>
      </c>
      <c r="G16" s="8">
        <v>43713</v>
      </c>
      <c r="H16" t="s">
        <v>81</v>
      </c>
      <c r="I16">
        <v>29</v>
      </c>
      <c r="J16">
        <v>76</v>
      </c>
      <c r="K16">
        <v>40</v>
      </c>
      <c r="L16">
        <v>35</v>
      </c>
      <c r="N16" s="10">
        <v>43729</v>
      </c>
      <c r="O16" t="s">
        <v>82</v>
      </c>
      <c r="P16">
        <v>35.4</v>
      </c>
      <c r="Q16">
        <v>55.9</v>
      </c>
      <c r="R16">
        <v>60</v>
      </c>
      <c r="S16">
        <v>42</v>
      </c>
      <c r="U16" s="10">
        <v>43750</v>
      </c>
      <c r="V16" t="s">
        <v>83</v>
      </c>
      <c r="W16" s="9">
        <v>34</v>
      </c>
      <c r="X16" s="9">
        <v>69</v>
      </c>
      <c r="Y16">
        <v>60</v>
      </c>
      <c r="Z16">
        <v>31</v>
      </c>
      <c r="AB16" s="11">
        <v>150</v>
      </c>
      <c r="AD16" s="12"/>
      <c r="AJ16">
        <f t="shared" si="0"/>
        <v>1</v>
      </c>
      <c r="AK16" t="str">
        <f t="shared" si="0"/>
        <v/>
      </c>
      <c r="AL16">
        <f t="shared" si="1"/>
        <v>1</v>
      </c>
      <c r="AM16" t="str">
        <f t="shared" si="1"/>
        <v/>
      </c>
      <c r="AN16">
        <f t="shared" si="3"/>
        <v>1</v>
      </c>
      <c r="AO16" t="str">
        <f t="shared" si="3"/>
        <v/>
      </c>
      <c r="AP16">
        <f t="shared" si="3"/>
        <v>1</v>
      </c>
      <c r="AR16" s="27">
        <f t="shared" ref="AR16" si="15">AR14+1</f>
        <v>8</v>
      </c>
      <c r="AS16">
        <f t="shared" ref="AS16:AY16" si="16">SUM(AJ16:AJ17)/2</f>
        <v>1</v>
      </c>
      <c r="AT16" s="28">
        <f t="shared" si="16"/>
        <v>0</v>
      </c>
      <c r="AU16">
        <f t="shared" si="16"/>
        <v>1</v>
      </c>
      <c r="AV16" s="28">
        <f t="shared" si="16"/>
        <v>0</v>
      </c>
      <c r="AW16">
        <f t="shared" si="16"/>
        <v>1</v>
      </c>
      <c r="AX16" s="28">
        <f t="shared" si="16"/>
        <v>0</v>
      </c>
      <c r="AY16">
        <f t="shared" si="16"/>
        <v>1</v>
      </c>
    </row>
    <row r="17" spans="1:51" x14ac:dyDescent="0.2">
      <c r="A17">
        <v>8</v>
      </c>
      <c r="B17" t="s">
        <v>32</v>
      </c>
      <c r="C17" t="s">
        <v>39</v>
      </c>
      <c r="D17">
        <v>2</v>
      </c>
      <c r="E17" t="s">
        <v>84</v>
      </c>
      <c r="F17" s="13" t="s">
        <v>85</v>
      </c>
      <c r="G17" s="8">
        <v>43713</v>
      </c>
      <c r="H17" t="s">
        <v>86</v>
      </c>
      <c r="I17">
        <v>29</v>
      </c>
      <c r="J17">
        <v>76</v>
      </c>
      <c r="K17">
        <v>50</v>
      </c>
      <c r="L17">
        <v>19</v>
      </c>
      <c r="N17" s="10">
        <v>43729</v>
      </c>
      <c r="O17" t="s">
        <v>82</v>
      </c>
      <c r="P17">
        <v>35.4</v>
      </c>
      <c r="Q17">
        <v>55.9</v>
      </c>
      <c r="R17">
        <v>40</v>
      </c>
      <c r="S17">
        <v>27</v>
      </c>
      <c r="U17" s="10">
        <v>43750</v>
      </c>
      <c r="V17" t="s">
        <v>87</v>
      </c>
      <c r="W17" s="9">
        <v>34</v>
      </c>
      <c r="X17" s="9">
        <v>69</v>
      </c>
      <c r="Y17">
        <v>40</v>
      </c>
      <c r="Z17">
        <v>23</v>
      </c>
      <c r="AB17" s="11">
        <v>200</v>
      </c>
      <c r="AD17" s="12"/>
      <c r="AJ17">
        <f t="shared" si="0"/>
        <v>1</v>
      </c>
      <c r="AK17" t="str">
        <f t="shared" si="0"/>
        <v/>
      </c>
      <c r="AL17">
        <f t="shared" si="1"/>
        <v>1</v>
      </c>
      <c r="AM17" t="str">
        <f t="shared" si="1"/>
        <v/>
      </c>
      <c r="AN17">
        <f t="shared" si="3"/>
        <v>1</v>
      </c>
      <c r="AO17" t="str">
        <f t="shared" si="3"/>
        <v/>
      </c>
      <c r="AP17">
        <f t="shared" si="3"/>
        <v>1</v>
      </c>
      <c r="AT17" s="28"/>
      <c r="AV17" s="28"/>
      <c r="AX17" s="28"/>
    </row>
    <row r="18" spans="1:51" x14ac:dyDescent="0.2">
      <c r="A18">
        <v>9</v>
      </c>
      <c r="B18" t="s">
        <v>32</v>
      </c>
      <c r="C18" t="s">
        <v>33</v>
      </c>
      <c r="D18">
        <v>1</v>
      </c>
      <c r="E18" t="s">
        <v>88</v>
      </c>
      <c r="F18" s="7" t="s">
        <v>89</v>
      </c>
      <c r="G18" s="8">
        <v>43710</v>
      </c>
      <c r="H18" s="9" t="s">
        <v>90</v>
      </c>
      <c r="I18" s="9">
        <v>34.9</v>
      </c>
      <c r="J18" s="9">
        <v>53.2</v>
      </c>
      <c r="K18">
        <v>65</v>
      </c>
      <c r="L18">
        <v>41</v>
      </c>
      <c r="N18" s="10">
        <v>43729</v>
      </c>
      <c r="O18" t="s">
        <v>91</v>
      </c>
      <c r="P18" s="9">
        <v>35.200000000000003</v>
      </c>
      <c r="Q18" s="9">
        <v>57.3</v>
      </c>
      <c r="R18">
        <v>15</v>
      </c>
      <c r="S18">
        <v>6</v>
      </c>
      <c r="T18">
        <v>0</v>
      </c>
      <c r="U18" s="10">
        <v>43748</v>
      </c>
      <c r="V18" t="s">
        <v>92</v>
      </c>
      <c r="W18" s="9">
        <v>34.200000000000003</v>
      </c>
      <c r="X18" s="9">
        <v>67.8</v>
      </c>
      <c r="Y18">
        <v>15</v>
      </c>
      <c r="Z18">
        <v>13</v>
      </c>
      <c r="AA18">
        <v>0</v>
      </c>
      <c r="AB18" s="11">
        <v>302</v>
      </c>
      <c r="AD18" s="12"/>
      <c r="AJ18">
        <f t="shared" si="0"/>
        <v>1</v>
      </c>
      <c r="AK18" t="str">
        <f t="shared" si="0"/>
        <v/>
      </c>
      <c r="AL18">
        <f t="shared" si="1"/>
        <v>1</v>
      </c>
      <c r="AM18">
        <f t="shared" si="1"/>
        <v>1</v>
      </c>
      <c r="AN18">
        <f t="shared" si="3"/>
        <v>1</v>
      </c>
      <c r="AO18">
        <f t="shared" si="3"/>
        <v>1</v>
      </c>
      <c r="AP18">
        <f t="shared" si="3"/>
        <v>1</v>
      </c>
      <c r="AR18" s="27">
        <f t="shared" ref="AR18" si="17">AR16+1</f>
        <v>9</v>
      </c>
      <c r="AS18">
        <f t="shared" ref="AS18:AY18" si="18">SUM(AJ18:AJ19)/2</f>
        <v>1</v>
      </c>
      <c r="AT18" s="28">
        <f t="shared" si="18"/>
        <v>0</v>
      </c>
      <c r="AU18">
        <f t="shared" si="18"/>
        <v>1</v>
      </c>
      <c r="AV18" s="28">
        <f t="shared" si="18"/>
        <v>1</v>
      </c>
      <c r="AW18">
        <f t="shared" si="18"/>
        <v>1</v>
      </c>
      <c r="AX18" s="28">
        <f t="shared" si="18"/>
        <v>0.5</v>
      </c>
      <c r="AY18">
        <f t="shared" si="18"/>
        <v>1</v>
      </c>
    </row>
    <row r="19" spans="1:51" x14ac:dyDescent="0.2">
      <c r="A19">
        <v>9</v>
      </c>
      <c r="B19" t="s">
        <v>32</v>
      </c>
      <c r="C19" t="s">
        <v>39</v>
      </c>
      <c r="D19">
        <v>2</v>
      </c>
      <c r="E19" t="s">
        <v>93</v>
      </c>
      <c r="F19" s="7" t="s">
        <v>94</v>
      </c>
      <c r="G19" s="8">
        <v>43710</v>
      </c>
      <c r="H19" s="9" t="s">
        <v>90</v>
      </c>
      <c r="I19" s="9">
        <v>34.9</v>
      </c>
      <c r="J19" s="9">
        <v>53.2</v>
      </c>
      <c r="K19">
        <v>45</v>
      </c>
      <c r="L19">
        <v>37</v>
      </c>
      <c r="N19" s="10">
        <v>43729</v>
      </c>
      <c r="O19" t="s">
        <v>95</v>
      </c>
      <c r="P19" s="9">
        <v>35.200000000000003</v>
      </c>
      <c r="Q19" s="9">
        <v>57.3</v>
      </c>
      <c r="R19">
        <v>45</v>
      </c>
      <c r="S19">
        <v>10</v>
      </c>
      <c r="T19">
        <v>0.01</v>
      </c>
      <c r="U19" s="10">
        <v>43748</v>
      </c>
      <c r="V19" t="s">
        <v>96</v>
      </c>
      <c r="W19" s="9">
        <v>34.200000000000003</v>
      </c>
      <c r="X19" s="9">
        <v>67.8</v>
      </c>
      <c r="Y19">
        <v>45</v>
      </c>
      <c r="Z19">
        <v>18</v>
      </c>
      <c r="AB19" s="11">
        <v>436</v>
      </c>
      <c r="AD19" s="12"/>
      <c r="AJ19">
        <f t="shared" si="0"/>
        <v>1</v>
      </c>
      <c r="AK19" t="str">
        <f t="shared" si="0"/>
        <v/>
      </c>
      <c r="AL19">
        <f t="shared" si="1"/>
        <v>1</v>
      </c>
      <c r="AM19">
        <f t="shared" si="1"/>
        <v>1</v>
      </c>
      <c r="AN19">
        <f t="shared" si="3"/>
        <v>1</v>
      </c>
      <c r="AO19" t="str">
        <f t="shared" si="3"/>
        <v/>
      </c>
      <c r="AP19">
        <f t="shared" si="3"/>
        <v>1</v>
      </c>
      <c r="AT19" s="28"/>
      <c r="AV19" s="28"/>
      <c r="AX19" s="28"/>
    </row>
    <row r="20" spans="1:51" x14ac:dyDescent="0.2">
      <c r="A20">
        <v>10</v>
      </c>
      <c r="B20" t="s">
        <v>32</v>
      </c>
      <c r="C20" t="s">
        <v>33</v>
      </c>
      <c r="D20">
        <v>1</v>
      </c>
      <c r="E20" t="s">
        <v>97</v>
      </c>
      <c r="F20" s="13" t="s">
        <v>98</v>
      </c>
      <c r="G20" s="8">
        <v>43710</v>
      </c>
      <c r="H20" s="9" t="s">
        <v>99</v>
      </c>
      <c r="I20" s="9">
        <v>32</v>
      </c>
      <c r="J20" s="9">
        <v>80</v>
      </c>
      <c r="K20">
        <v>40</v>
      </c>
      <c r="L20">
        <v>44</v>
      </c>
      <c r="M20">
        <v>0.05</v>
      </c>
      <c r="N20" s="10">
        <v>43730</v>
      </c>
      <c r="O20" t="s">
        <v>100</v>
      </c>
      <c r="P20" s="9">
        <v>34.200000000000003</v>
      </c>
      <c r="Q20" s="9">
        <v>64.400000000000006</v>
      </c>
      <c r="R20">
        <v>65</v>
      </c>
      <c r="S20">
        <v>16</v>
      </c>
      <c r="U20" s="10">
        <v>43747</v>
      </c>
      <c r="V20" t="s">
        <v>101</v>
      </c>
      <c r="W20" s="9">
        <v>33.6</v>
      </c>
      <c r="X20" s="9">
        <v>65</v>
      </c>
      <c r="Y20">
        <v>65</v>
      </c>
      <c r="Z20">
        <v>11</v>
      </c>
      <c r="AB20" s="11">
        <v>50</v>
      </c>
      <c r="AD20" s="12"/>
      <c r="AJ20">
        <f t="shared" si="0"/>
        <v>1</v>
      </c>
      <c r="AK20">
        <f t="shared" si="0"/>
        <v>1</v>
      </c>
      <c r="AL20">
        <f t="shared" si="1"/>
        <v>1</v>
      </c>
      <c r="AM20" t="str">
        <f t="shared" si="1"/>
        <v/>
      </c>
      <c r="AN20">
        <f t="shared" si="3"/>
        <v>1</v>
      </c>
      <c r="AO20" t="str">
        <f t="shared" si="3"/>
        <v/>
      </c>
      <c r="AP20">
        <f t="shared" si="3"/>
        <v>1</v>
      </c>
      <c r="AR20" s="27">
        <f t="shared" ref="AR20" si="19">AR18+1</f>
        <v>10</v>
      </c>
      <c r="AS20">
        <f t="shared" ref="AS20:AY20" si="20">SUM(AJ20:AJ21)/2</f>
        <v>1</v>
      </c>
      <c r="AT20" s="28">
        <f t="shared" si="20"/>
        <v>1</v>
      </c>
      <c r="AU20">
        <f t="shared" si="20"/>
        <v>1</v>
      </c>
      <c r="AV20" s="28">
        <f t="shared" si="20"/>
        <v>0</v>
      </c>
      <c r="AW20">
        <f t="shared" si="20"/>
        <v>1</v>
      </c>
      <c r="AX20" s="28">
        <f t="shared" si="20"/>
        <v>0</v>
      </c>
      <c r="AY20">
        <f t="shared" si="20"/>
        <v>1</v>
      </c>
    </row>
    <row r="21" spans="1:51" x14ac:dyDescent="0.2">
      <c r="A21">
        <v>10</v>
      </c>
      <c r="B21" t="s">
        <v>32</v>
      </c>
      <c r="C21" t="s">
        <v>39</v>
      </c>
      <c r="D21">
        <v>2</v>
      </c>
      <c r="E21" t="s">
        <v>102</v>
      </c>
      <c r="F21" s="13" t="s">
        <v>103</v>
      </c>
      <c r="G21" s="8">
        <v>43710</v>
      </c>
      <c r="H21" s="9" t="s">
        <v>99</v>
      </c>
      <c r="I21" s="9">
        <v>32</v>
      </c>
      <c r="J21" s="9">
        <v>80</v>
      </c>
      <c r="K21">
        <v>45</v>
      </c>
      <c r="L21">
        <v>100</v>
      </c>
      <c r="M21">
        <v>0.03</v>
      </c>
      <c r="N21" s="10">
        <v>43730</v>
      </c>
      <c r="O21" t="s">
        <v>104</v>
      </c>
      <c r="P21" s="9">
        <v>34.200000000000003</v>
      </c>
      <c r="Q21" s="9">
        <v>64.400000000000006</v>
      </c>
      <c r="R21">
        <v>60</v>
      </c>
      <c r="S21">
        <v>12</v>
      </c>
      <c r="U21" s="10">
        <v>43747</v>
      </c>
      <c r="V21" t="s">
        <v>105</v>
      </c>
      <c r="W21" s="9">
        <v>33.6</v>
      </c>
      <c r="X21" s="9">
        <v>65</v>
      </c>
      <c r="Y21">
        <v>60</v>
      </c>
      <c r="Z21">
        <v>4</v>
      </c>
      <c r="AB21" s="11">
        <v>100</v>
      </c>
      <c r="AD21" s="12"/>
      <c r="AJ21">
        <f t="shared" si="0"/>
        <v>1</v>
      </c>
      <c r="AK21">
        <f t="shared" si="0"/>
        <v>1</v>
      </c>
      <c r="AL21">
        <f t="shared" si="1"/>
        <v>1</v>
      </c>
      <c r="AM21" t="str">
        <f t="shared" si="1"/>
        <v/>
      </c>
      <c r="AN21">
        <f t="shared" si="3"/>
        <v>1</v>
      </c>
      <c r="AO21" t="str">
        <f t="shared" si="3"/>
        <v/>
      </c>
      <c r="AP21">
        <f t="shared" si="3"/>
        <v>1</v>
      </c>
      <c r="AT21" s="28"/>
      <c r="AV21" s="28"/>
      <c r="AX21" s="28"/>
    </row>
    <row r="22" spans="1:51" x14ac:dyDescent="0.2">
      <c r="A22">
        <v>11</v>
      </c>
      <c r="B22" t="s">
        <v>32</v>
      </c>
      <c r="C22" t="s">
        <v>33</v>
      </c>
      <c r="D22">
        <v>1</v>
      </c>
      <c r="E22" t="s">
        <v>106</v>
      </c>
      <c r="F22" s="7" t="s">
        <v>107</v>
      </c>
      <c r="G22" s="8">
        <v>43711</v>
      </c>
      <c r="H22" s="9" t="s">
        <v>108</v>
      </c>
      <c r="I22" s="9">
        <v>35.299999999999997</v>
      </c>
      <c r="J22" s="9">
        <v>57.8</v>
      </c>
      <c r="K22">
        <v>50</v>
      </c>
      <c r="L22">
        <v>28</v>
      </c>
      <c r="N22" s="10">
        <v>43729</v>
      </c>
      <c r="O22" t="s">
        <v>109</v>
      </c>
      <c r="P22" s="9">
        <v>37.6</v>
      </c>
      <c r="Q22" s="9">
        <v>49.8</v>
      </c>
      <c r="R22">
        <v>50</v>
      </c>
      <c r="S22">
        <v>7</v>
      </c>
      <c r="U22" s="10">
        <v>43748</v>
      </c>
      <c r="V22" t="s">
        <v>110</v>
      </c>
      <c r="W22" s="9">
        <v>33.9</v>
      </c>
      <c r="X22" s="9">
        <v>64.900000000000006</v>
      </c>
      <c r="Y22">
        <v>50</v>
      </c>
      <c r="Z22">
        <v>9</v>
      </c>
      <c r="AB22" s="11">
        <v>1400</v>
      </c>
      <c r="AD22" s="12"/>
      <c r="AJ22">
        <f t="shared" si="0"/>
        <v>1</v>
      </c>
      <c r="AK22" t="str">
        <f t="shared" si="0"/>
        <v/>
      </c>
      <c r="AL22">
        <f t="shared" si="1"/>
        <v>1</v>
      </c>
      <c r="AM22" t="str">
        <f t="shared" si="1"/>
        <v/>
      </c>
      <c r="AN22">
        <f t="shared" si="3"/>
        <v>1</v>
      </c>
      <c r="AO22" t="str">
        <f t="shared" si="3"/>
        <v/>
      </c>
      <c r="AP22">
        <f t="shared" si="3"/>
        <v>1</v>
      </c>
      <c r="AR22" s="27">
        <f t="shared" ref="AR22:AR82" si="21">AR20+1</f>
        <v>11</v>
      </c>
      <c r="AS22">
        <f t="shared" ref="AS22:AY22" si="22">SUM(AJ22:AJ23)/2</f>
        <v>1</v>
      </c>
      <c r="AT22" s="28">
        <f t="shared" si="22"/>
        <v>0</v>
      </c>
      <c r="AU22">
        <f t="shared" si="22"/>
        <v>1</v>
      </c>
      <c r="AV22" s="28">
        <f t="shared" si="22"/>
        <v>0</v>
      </c>
      <c r="AW22">
        <f t="shared" si="22"/>
        <v>1</v>
      </c>
      <c r="AX22" s="28">
        <f t="shared" si="22"/>
        <v>0</v>
      </c>
      <c r="AY22">
        <f t="shared" si="22"/>
        <v>1</v>
      </c>
    </row>
    <row r="23" spans="1:51" x14ac:dyDescent="0.2">
      <c r="A23">
        <v>11</v>
      </c>
      <c r="B23" t="s">
        <v>32</v>
      </c>
      <c r="C23" t="s">
        <v>39</v>
      </c>
      <c r="D23">
        <v>2</v>
      </c>
      <c r="E23" t="s">
        <v>111</v>
      </c>
      <c r="F23" s="7" t="s">
        <v>112</v>
      </c>
      <c r="G23" s="8">
        <v>43711</v>
      </c>
      <c r="H23" s="9" t="s">
        <v>108</v>
      </c>
      <c r="I23" s="9">
        <v>35.299999999999997</v>
      </c>
      <c r="J23" s="9">
        <v>57.8</v>
      </c>
      <c r="K23">
        <v>60</v>
      </c>
      <c r="L23">
        <v>38</v>
      </c>
      <c r="N23" s="10">
        <v>43729</v>
      </c>
      <c r="O23" t="s">
        <v>113</v>
      </c>
      <c r="P23" s="9">
        <v>37.6</v>
      </c>
      <c r="Q23" s="9">
        <v>49.8</v>
      </c>
      <c r="R23">
        <v>60</v>
      </c>
      <c r="S23">
        <v>10</v>
      </c>
      <c r="U23" s="10">
        <v>43748</v>
      </c>
      <c r="V23" t="s">
        <v>114</v>
      </c>
      <c r="W23" s="9">
        <v>33.9</v>
      </c>
      <c r="X23" s="9">
        <v>64.900000000000006</v>
      </c>
      <c r="Y23">
        <v>60</v>
      </c>
      <c r="Z23">
        <v>4</v>
      </c>
      <c r="AB23" s="11">
        <v>2216</v>
      </c>
      <c r="AD23" s="12"/>
      <c r="AJ23">
        <f t="shared" si="0"/>
        <v>1</v>
      </c>
      <c r="AK23" t="str">
        <f t="shared" si="0"/>
        <v/>
      </c>
      <c r="AL23">
        <f t="shared" si="1"/>
        <v>1</v>
      </c>
      <c r="AM23" t="str">
        <f t="shared" si="1"/>
        <v/>
      </c>
      <c r="AN23">
        <f t="shared" si="3"/>
        <v>1</v>
      </c>
      <c r="AO23" t="str">
        <f t="shared" si="3"/>
        <v/>
      </c>
      <c r="AP23">
        <f t="shared" si="3"/>
        <v>1</v>
      </c>
      <c r="AT23" s="28"/>
      <c r="AV23" s="28"/>
      <c r="AX23" s="28"/>
    </row>
    <row r="24" spans="1:51" x14ac:dyDescent="0.2">
      <c r="A24">
        <v>12</v>
      </c>
      <c r="B24" t="s">
        <v>32</v>
      </c>
      <c r="C24" t="s">
        <v>33</v>
      </c>
      <c r="D24">
        <v>1</v>
      </c>
      <c r="E24" t="s">
        <v>115</v>
      </c>
      <c r="F24" s="7" t="s">
        <v>116</v>
      </c>
      <c r="G24" s="8">
        <v>43713</v>
      </c>
      <c r="H24" s="9" t="s">
        <v>117</v>
      </c>
      <c r="I24" s="9">
        <v>29.9</v>
      </c>
      <c r="J24" s="9">
        <v>74</v>
      </c>
      <c r="K24">
        <v>40</v>
      </c>
      <c r="L24">
        <v>25</v>
      </c>
      <c r="M24">
        <v>0.05</v>
      </c>
      <c r="N24" s="10">
        <v>43731</v>
      </c>
      <c r="O24" t="s">
        <v>118</v>
      </c>
      <c r="P24" s="9">
        <v>31.4</v>
      </c>
      <c r="Q24" s="9">
        <v>74</v>
      </c>
      <c r="R24">
        <v>45</v>
      </c>
      <c r="S24">
        <v>12</v>
      </c>
      <c r="U24" s="10">
        <v>43748</v>
      </c>
      <c r="V24" t="s">
        <v>119</v>
      </c>
      <c r="W24" s="9">
        <v>34</v>
      </c>
      <c r="X24" s="9">
        <v>67</v>
      </c>
      <c r="Y24">
        <v>45</v>
      </c>
      <c r="Z24">
        <v>16</v>
      </c>
      <c r="AA24">
        <v>0.05</v>
      </c>
      <c r="AB24" s="11">
        <v>190</v>
      </c>
      <c r="AD24" s="12"/>
      <c r="AJ24">
        <f t="shared" si="0"/>
        <v>1</v>
      </c>
      <c r="AK24">
        <f t="shared" si="0"/>
        <v>1</v>
      </c>
      <c r="AL24">
        <f t="shared" si="1"/>
        <v>1</v>
      </c>
      <c r="AM24" t="str">
        <f t="shared" si="1"/>
        <v/>
      </c>
      <c r="AN24">
        <f t="shared" si="3"/>
        <v>1</v>
      </c>
      <c r="AO24">
        <f t="shared" si="3"/>
        <v>1</v>
      </c>
      <c r="AP24">
        <f t="shared" si="3"/>
        <v>1</v>
      </c>
      <c r="AR24" s="27">
        <f t="shared" ref="AR24:AR84" si="23">AR22+1</f>
        <v>12</v>
      </c>
      <c r="AS24">
        <f t="shared" ref="AS24:AY24" si="24">SUM(AJ24:AJ25)/2</f>
        <v>1</v>
      </c>
      <c r="AT24" s="28">
        <f t="shared" si="24"/>
        <v>1</v>
      </c>
      <c r="AU24">
        <f t="shared" si="24"/>
        <v>1</v>
      </c>
      <c r="AV24" s="28">
        <f t="shared" si="24"/>
        <v>0</v>
      </c>
      <c r="AW24">
        <f t="shared" si="24"/>
        <v>1</v>
      </c>
      <c r="AX24" s="28">
        <f t="shared" si="24"/>
        <v>0.5</v>
      </c>
      <c r="AY24">
        <f t="shared" si="24"/>
        <v>1</v>
      </c>
    </row>
    <row r="25" spans="1:51" x14ac:dyDescent="0.2">
      <c r="A25">
        <v>12</v>
      </c>
      <c r="B25" t="s">
        <v>32</v>
      </c>
      <c r="C25" t="s">
        <v>39</v>
      </c>
      <c r="D25">
        <v>2</v>
      </c>
      <c r="E25" t="s">
        <v>120</v>
      </c>
      <c r="F25" s="7" t="s">
        <v>121</v>
      </c>
      <c r="G25" s="8">
        <v>43713</v>
      </c>
      <c r="H25" s="9" t="s">
        <v>122</v>
      </c>
      <c r="I25" s="9">
        <v>29.9</v>
      </c>
      <c r="J25" s="9">
        <v>74</v>
      </c>
      <c r="K25">
        <v>50</v>
      </c>
      <c r="L25">
        <v>32</v>
      </c>
      <c r="M25">
        <v>0.01</v>
      </c>
      <c r="N25" s="10">
        <v>43731</v>
      </c>
      <c r="O25" t="s">
        <v>123</v>
      </c>
      <c r="P25" s="9">
        <v>31.5</v>
      </c>
      <c r="Q25" s="9">
        <v>73.8</v>
      </c>
      <c r="R25">
        <v>40</v>
      </c>
      <c r="S25">
        <v>5</v>
      </c>
      <c r="U25" s="10">
        <v>43748</v>
      </c>
      <c r="V25" t="s">
        <v>124</v>
      </c>
      <c r="W25" s="9">
        <v>34</v>
      </c>
      <c r="X25" s="9">
        <v>67</v>
      </c>
      <c r="Y25">
        <v>40</v>
      </c>
      <c r="Z25">
        <v>5</v>
      </c>
      <c r="AB25" s="11">
        <v>390</v>
      </c>
      <c r="AD25" s="12"/>
      <c r="AJ25">
        <f t="shared" si="0"/>
        <v>1</v>
      </c>
      <c r="AK25">
        <f t="shared" si="0"/>
        <v>1</v>
      </c>
      <c r="AL25">
        <f t="shared" si="1"/>
        <v>1</v>
      </c>
      <c r="AM25" t="str">
        <f t="shared" si="1"/>
        <v/>
      </c>
      <c r="AN25">
        <f t="shared" si="3"/>
        <v>1</v>
      </c>
      <c r="AO25" t="str">
        <f t="shared" si="3"/>
        <v/>
      </c>
      <c r="AP25">
        <f t="shared" si="3"/>
        <v>1</v>
      </c>
      <c r="AT25" s="28"/>
      <c r="AV25" s="28"/>
      <c r="AX25" s="28"/>
    </row>
    <row r="26" spans="1:51" x14ac:dyDescent="0.2">
      <c r="A26">
        <v>13</v>
      </c>
      <c r="B26" t="s">
        <v>32</v>
      </c>
      <c r="C26" t="s">
        <v>33</v>
      </c>
      <c r="D26">
        <v>1</v>
      </c>
      <c r="E26" t="s">
        <v>125</v>
      </c>
      <c r="F26" s="7" t="s">
        <v>126</v>
      </c>
      <c r="G26" s="8">
        <v>43711</v>
      </c>
      <c r="H26" s="9" t="s">
        <v>100</v>
      </c>
      <c r="I26" s="9">
        <v>36.9</v>
      </c>
      <c r="J26" s="9">
        <v>52.3</v>
      </c>
      <c r="K26">
        <v>30</v>
      </c>
      <c r="L26">
        <v>38</v>
      </c>
      <c r="N26" s="10">
        <v>43731</v>
      </c>
      <c r="O26" t="s">
        <v>127</v>
      </c>
      <c r="P26" s="9">
        <v>31.6</v>
      </c>
      <c r="Q26" s="9">
        <v>72.3</v>
      </c>
      <c r="R26">
        <v>65</v>
      </c>
      <c r="S26">
        <v>9</v>
      </c>
      <c r="U26" s="10">
        <v>43750</v>
      </c>
      <c r="V26" t="s">
        <v>128</v>
      </c>
      <c r="W26" s="9">
        <v>36.4</v>
      </c>
      <c r="X26" s="9">
        <v>71</v>
      </c>
      <c r="Y26">
        <v>65</v>
      </c>
      <c r="Z26">
        <v>22</v>
      </c>
      <c r="AA26">
        <v>0.05</v>
      </c>
      <c r="AB26" s="11">
        <v>160</v>
      </c>
      <c r="AD26" s="12"/>
      <c r="AJ26">
        <f t="shared" si="0"/>
        <v>1</v>
      </c>
      <c r="AK26" t="str">
        <f t="shared" si="0"/>
        <v/>
      </c>
      <c r="AL26">
        <f t="shared" si="1"/>
        <v>1</v>
      </c>
      <c r="AM26" t="str">
        <f t="shared" si="1"/>
        <v/>
      </c>
      <c r="AN26">
        <f t="shared" si="3"/>
        <v>1</v>
      </c>
      <c r="AO26">
        <f t="shared" si="3"/>
        <v>1</v>
      </c>
      <c r="AP26">
        <f t="shared" si="3"/>
        <v>1</v>
      </c>
      <c r="AR26" s="27">
        <f t="shared" ref="AR26:AR86" si="25">AR24+1</f>
        <v>13</v>
      </c>
      <c r="AS26">
        <f t="shared" ref="AS26:AY26" si="26">SUM(AJ26:AJ27)/2</f>
        <v>1</v>
      </c>
      <c r="AT26" s="28">
        <f t="shared" si="26"/>
        <v>0</v>
      </c>
      <c r="AU26">
        <f t="shared" si="26"/>
        <v>1</v>
      </c>
      <c r="AV26" s="28">
        <f t="shared" si="26"/>
        <v>0</v>
      </c>
      <c r="AW26">
        <f t="shared" si="26"/>
        <v>1</v>
      </c>
      <c r="AX26" s="28">
        <f t="shared" si="26"/>
        <v>1</v>
      </c>
      <c r="AY26">
        <f t="shared" si="26"/>
        <v>1</v>
      </c>
    </row>
    <row r="27" spans="1:51" x14ac:dyDescent="0.2">
      <c r="A27">
        <v>13</v>
      </c>
      <c r="B27" t="s">
        <v>32</v>
      </c>
      <c r="C27" t="s">
        <v>39</v>
      </c>
      <c r="D27">
        <v>2</v>
      </c>
      <c r="E27" t="s">
        <v>129</v>
      </c>
      <c r="F27" s="7" t="s">
        <v>130</v>
      </c>
      <c r="G27" s="8">
        <v>43711</v>
      </c>
      <c r="H27" s="9" t="s">
        <v>131</v>
      </c>
      <c r="I27" s="9">
        <v>36.9</v>
      </c>
      <c r="J27" s="9">
        <v>52.3</v>
      </c>
      <c r="K27">
        <v>50</v>
      </c>
      <c r="L27">
        <v>18</v>
      </c>
      <c r="N27" s="10">
        <v>43731</v>
      </c>
      <c r="O27" t="s">
        <v>132</v>
      </c>
      <c r="P27" s="9">
        <v>32</v>
      </c>
      <c r="Q27" s="9">
        <v>73</v>
      </c>
      <c r="R27">
        <v>45</v>
      </c>
      <c r="S27">
        <v>6</v>
      </c>
      <c r="U27" s="10">
        <v>43750</v>
      </c>
      <c r="V27" t="s">
        <v>133</v>
      </c>
      <c r="W27" s="9">
        <v>36.4</v>
      </c>
      <c r="X27" s="9">
        <v>71</v>
      </c>
      <c r="Y27">
        <v>45</v>
      </c>
      <c r="Z27">
        <v>20</v>
      </c>
      <c r="AA27">
        <v>0.05</v>
      </c>
      <c r="AB27" s="11">
        <v>1126</v>
      </c>
      <c r="AD27" s="12"/>
      <c r="AJ27">
        <f t="shared" si="0"/>
        <v>1</v>
      </c>
      <c r="AK27" t="str">
        <f t="shared" si="0"/>
        <v/>
      </c>
      <c r="AL27">
        <f t="shared" si="1"/>
        <v>1</v>
      </c>
      <c r="AM27" t="str">
        <f t="shared" si="1"/>
        <v/>
      </c>
      <c r="AN27">
        <f t="shared" si="3"/>
        <v>1</v>
      </c>
      <c r="AO27">
        <f t="shared" si="3"/>
        <v>1</v>
      </c>
      <c r="AP27">
        <f t="shared" si="3"/>
        <v>1</v>
      </c>
      <c r="AT27" s="28"/>
      <c r="AV27" s="28"/>
      <c r="AX27" s="28"/>
    </row>
    <row r="28" spans="1:51" x14ac:dyDescent="0.2">
      <c r="A28">
        <v>14</v>
      </c>
      <c r="B28" t="s">
        <v>32</v>
      </c>
      <c r="C28" t="s">
        <v>33</v>
      </c>
      <c r="D28">
        <v>1</v>
      </c>
      <c r="E28" t="s">
        <v>134</v>
      </c>
      <c r="F28" s="7" t="s">
        <v>135</v>
      </c>
      <c r="G28" s="8">
        <v>43711</v>
      </c>
      <c r="H28" s="9" t="s">
        <v>136</v>
      </c>
      <c r="I28" s="9">
        <v>33.6</v>
      </c>
      <c r="J28" s="9">
        <v>58.3</v>
      </c>
      <c r="K28">
        <v>45</v>
      </c>
      <c r="L28">
        <v>28</v>
      </c>
      <c r="N28" s="10">
        <v>43730</v>
      </c>
      <c r="O28" t="s">
        <v>137</v>
      </c>
      <c r="P28" s="9">
        <v>29.5</v>
      </c>
      <c r="Q28" s="9">
        <v>79.5</v>
      </c>
      <c r="R28">
        <v>65</v>
      </c>
      <c r="S28">
        <v>9</v>
      </c>
      <c r="U28" s="10"/>
      <c r="W28" s="9"/>
      <c r="X28" s="9"/>
      <c r="AB28" s="11"/>
      <c r="AD28" s="12">
        <v>1</v>
      </c>
      <c r="AF28" t="s">
        <v>55</v>
      </c>
      <c r="AJ28">
        <f t="shared" si="0"/>
        <v>1</v>
      </c>
      <c r="AK28" t="str">
        <f t="shared" si="0"/>
        <v/>
      </c>
      <c r="AL28">
        <f t="shared" si="1"/>
        <v>1</v>
      </c>
      <c r="AM28" t="str">
        <f t="shared" si="1"/>
        <v/>
      </c>
      <c r="AN28" t="str">
        <f t="shared" si="3"/>
        <v/>
      </c>
      <c r="AO28" t="str">
        <f t="shared" si="3"/>
        <v/>
      </c>
      <c r="AP28" t="str">
        <f t="shared" si="3"/>
        <v/>
      </c>
      <c r="AR28" s="27">
        <f t="shared" ref="AR28:AR88" si="27">AR26+1</f>
        <v>14</v>
      </c>
      <c r="AS28">
        <f t="shared" ref="AS28:AY28" si="28">SUM(AJ28:AJ29)/2</f>
        <v>1</v>
      </c>
      <c r="AT28" s="28">
        <f t="shared" si="28"/>
        <v>0</v>
      </c>
      <c r="AU28">
        <f t="shared" si="28"/>
        <v>1</v>
      </c>
      <c r="AV28" s="28">
        <f t="shared" si="28"/>
        <v>0</v>
      </c>
      <c r="AW28">
        <f t="shared" si="28"/>
        <v>0.5</v>
      </c>
      <c r="AX28" s="28">
        <f t="shared" si="28"/>
        <v>0</v>
      </c>
      <c r="AY28">
        <f t="shared" si="28"/>
        <v>0.5</v>
      </c>
    </row>
    <row r="29" spans="1:51" x14ac:dyDescent="0.2">
      <c r="A29">
        <v>14</v>
      </c>
      <c r="B29" t="s">
        <v>32</v>
      </c>
      <c r="C29" t="s">
        <v>39</v>
      </c>
      <c r="D29">
        <v>2</v>
      </c>
      <c r="E29" t="s">
        <v>138</v>
      </c>
      <c r="F29" s="7" t="s">
        <v>139</v>
      </c>
      <c r="G29" s="8">
        <v>43711</v>
      </c>
      <c r="H29" s="9" t="s">
        <v>136</v>
      </c>
      <c r="I29" s="9">
        <v>33.6</v>
      </c>
      <c r="J29" s="9">
        <v>58.3</v>
      </c>
      <c r="K29">
        <v>20</v>
      </c>
      <c r="L29">
        <v>19</v>
      </c>
      <c r="N29" s="10">
        <v>43730</v>
      </c>
      <c r="O29" t="s">
        <v>140</v>
      </c>
      <c r="P29" s="9">
        <v>29.5</v>
      </c>
      <c r="Q29" s="9">
        <v>79.5</v>
      </c>
      <c r="R29">
        <v>30</v>
      </c>
      <c r="S29">
        <v>2</v>
      </c>
      <c r="U29" s="10">
        <v>43748</v>
      </c>
      <c r="V29" t="s">
        <v>141</v>
      </c>
      <c r="W29" s="9">
        <v>30</v>
      </c>
      <c r="X29" s="9">
        <v>79</v>
      </c>
      <c r="Y29">
        <v>30</v>
      </c>
      <c r="Z29">
        <v>11</v>
      </c>
      <c r="AB29" s="11">
        <v>485</v>
      </c>
      <c r="AD29" s="12"/>
      <c r="AJ29">
        <f t="shared" si="0"/>
        <v>1</v>
      </c>
      <c r="AK29" t="str">
        <f t="shared" si="0"/>
        <v/>
      </c>
      <c r="AL29">
        <f t="shared" si="1"/>
        <v>1</v>
      </c>
      <c r="AM29" t="str">
        <f t="shared" si="1"/>
        <v/>
      </c>
      <c r="AN29">
        <f t="shared" si="3"/>
        <v>1</v>
      </c>
      <c r="AO29" t="str">
        <f t="shared" si="3"/>
        <v/>
      </c>
      <c r="AP29">
        <f t="shared" si="3"/>
        <v>1</v>
      </c>
      <c r="AT29" s="28"/>
      <c r="AV29" s="28"/>
      <c r="AX29" s="28"/>
    </row>
    <row r="30" spans="1:51" x14ac:dyDescent="0.2">
      <c r="A30">
        <v>15</v>
      </c>
      <c r="B30" t="s">
        <v>32</v>
      </c>
      <c r="C30" t="s">
        <v>33</v>
      </c>
      <c r="D30">
        <v>1</v>
      </c>
      <c r="E30" t="s">
        <v>142</v>
      </c>
      <c r="F30" s="7" t="s">
        <v>143</v>
      </c>
      <c r="G30" s="8">
        <v>43711</v>
      </c>
      <c r="H30" s="9" t="s">
        <v>144</v>
      </c>
      <c r="I30" s="9">
        <v>35</v>
      </c>
      <c r="J30" s="9">
        <v>55</v>
      </c>
      <c r="K30">
        <v>45</v>
      </c>
      <c r="L30">
        <v>33</v>
      </c>
      <c r="M30">
        <v>0.1</v>
      </c>
      <c r="N30" s="10">
        <v>43729</v>
      </c>
      <c r="O30" t="s">
        <v>145</v>
      </c>
      <c r="P30" s="9">
        <v>35.5</v>
      </c>
      <c r="Q30" s="9">
        <v>56.5</v>
      </c>
      <c r="R30">
        <v>70</v>
      </c>
      <c r="S30">
        <v>57</v>
      </c>
      <c r="T30">
        <v>0.2</v>
      </c>
      <c r="U30" s="10"/>
      <c r="W30" s="9"/>
      <c r="X30" s="9"/>
      <c r="AB30" s="11" t="s">
        <v>62</v>
      </c>
      <c r="AC30" s="14"/>
      <c r="AD30" s="12">
        <v>1</v>
      </c>
      <c r="AF30" t="s">
        <v>55</v>
      </c>
      <c r="AJ30">
        <f t="shared" si="0"/>
        <v>1</v>
      </c>
      <c r="AK30">
        <f t="shared" si="0"/>
        <v>1</v>
      </c>
      <c r="AL30">
        <f t="shared" si="1"/>
        <v>1</v>
      </c>
      <c r="AM30">
        <f t="shared" si="1"/>
        <v>1</v>
      </c>
      <c r="AN30" t="str">
        <f t="shared" si="3"/>
        <v/>
      </c>
      <c r="AO30" t="str">
        <f t="shared" si="3"/>
        <v/>
      </c>
      <c r="AP30" t="str">
        <f t="shared" si="3"/>
        <v/>
      </c>
      <c r="AR30" s="27">
        <f t="shared" ref="AR30:AR90" si="29">AR28+1</f>
        <v>15</v>
      </c>
      <c r="AS30">
        <f t="shared" ref="AS30:AY30" si="30">SUM(AJ30:AJ31)/2</f>
        <v>1</v>
      </c>
      <c r="AT30" s="28">
        <f t="shared" si="30"/>
        <v>0.5</v>
      </c>
      <c r="AU30">
        <f t="shared" si="30"/>
        <v>1</v>
      </c>
      <c r="AV30" s="28">
        <f t="shared" si="30"/>
        <v>1</v>
      </c>
      <c r="AW30">
        <f t="shared" si="30"/>
        <v>0.5</v>
      </c>
      <c r="AX30" s="28">
        <f t="shared" si="30"/>
        <v>0</v>
      </c>
      <c r="AY30">
        <f t="shared" si="30"/>
        <v>0</v>
      </c>
    </row>
    <row r="31" spans="1:51" x14ac:dyDescent="0.2">
      <c r="A31">
        <v>15</v>
      </c>
      <c r="B31" t="s">
        <v>32</v>
      </c>
      <c r="C31" t="s">
        <v>39</v>
      </c>
      <c r="D31">
        <v>2</v>
      </c>
      <c r="E31" t="s">
        <v>146</v>
      </c>
      <c r="F31" s="7" t="s">
        <v>147</v>
      </c>
      <c r="G31" s="8">
        <v>43711</v>
      </c>
      <c r="H31" s="9" t="s">
        <v>144</v>
      </c>
      <c r="I31" s="9">
        <v>35</v>
      </c>
      <c r="J31" s="9">
        <v>55</v>
      </c>
      <c r="K31">
        <v>60</v>
      </c>
      <c r="L31">
        <v>20</v>
      </c>
      <c r="N31" s="10">
        <v>43731</v>
      </c>
      <c r="O31" t="s">
        <v>144</v>
      </c>
      <c r="P31" s="9">
        <v>35</v>
      </c>
      <c r="Q31" s="9">
        <v>55</v>
      </c>
      <c r="R31">
        <v>60</v>
      </c>
      <c r="S31">
        <v>20</v>
      </c>
      <c r="T31">
        <v>0.05</v>
      </c>
      <c r="U31" s="10">
        <v>43748</v>
      </c>
      <c r="V31" t="s">
        <v>148</v>
      </c>
      <c r="W31" s="9">
        <v>35.200000000000003</v>
      </c>
      <c r="X31" s="9">
        <v>66</v>
      </c>
      <c r="Y31">
        <v>60</v>
      </c>
      <c r="Z31">
        <v>20</v>
      </c>
      <c r="AB31" s="11" t="s">
        <v>62</v>
      </c>
      <c r="AC31" s="14">
        <v>1</v>
      </c>
      <c r="AD31" s="12"/>
      <c r="AE31" s="14"/>
      <c r="AF31" s="14" t="s">
        <v>66</v>
      </c>
      <c r="AJ31">
        <f t="shared" si="0"/>
        <v>1</v>
      </c>
      <c r="AK31" t="str">
        <f t="shared" si="0"/>
        <v/>
      </c>
      <c r="AL31">
        <f t="shared" si="1"/>
        <v>1</v>
      </c>
      <c r="AM31">
        <f t="shared" si="1"/>
        <v>1</v>
      </c>
      <c r="AN31">
        <f t="shared" si="3"/>
        <v>1</v>
      </c>
      <c r="AO31" t="str">
        <f t="shared" si="3"/>
        <v/>
      </c>
      <c r="AP31" t="str">
        <f t="shared" si="3"/>
        <v/>
      </c>
      <c r="AT31" s="28"/>
      <c r="AV31" s="28"/>
      <c r="AX31" s="28"/>
    </row>
    <row r="32" spans="1:51" x14ac:dyDescent="0.2">
      <c r="A32">
        <v>16</v>
      </c>
      <c r="B32" t="s">
        <v>32</v>
      </c>
      <c r="C32" t="s">
        <v>33</v>
      </c>
      <c r="D32">
        <v>1</v>
      </c>
      <c r="E32" t="s">
        <v>149</v>
      </c>
      <c r="F32" s="7" t="s">
        <v>150</v>
      </c>
      <c r="G32" s="8">
        <v>43711</v>
      </c>
      <c r="H32" s="9" t="s">
        <v>144</v>
      </c>
      <c r="I32" s="9">
        <v>34</v>
      </c>
      <c r="J32" s="9">
        <v>50</v>
      </c>
      <c r="K32">
        <v>40</v>
      </c>
      <c r="L32">
        <v>26</v>
      </c>
      <c r="N32" s="10">
        <v>43730</v>
      </c>
      <c r="O32" t="s">
        <v>122</v>
      </c>
      <c r="P32" s="9">
        <v>35</v>
      </c>
      <c r="Q32" s="9">
        <v>61.3</v>
      </c>
      <c r="R32">
        <v>30</v>
      </c>
      <c r="S32">
        <v>2</v>
      </c>
      <c r="U32" s="10">
        <v>43748</v>
      </c>
      <c r="V32" t="s">
        <v>151</v>
      </c>
      <c r="W32" s="9">
        <v>33.799999999999997</v>
      </c>
      <c r="X32" s="9">
        <v>67</v>
      </c>
      <c r="Y32">
        <v>30</v>
      </c>
      <c r="Z32">
        <v>17</v>
      </c>
      <c r="AB32" s="11">
        <v>219</v>
      </c>
      <c r="AD32" s="12"/>
      <c r="AJ32">
        <f t="shared" si="0"/>
        <v>1</v>
      </c>
      <c r="AK32" t="str">
        <f t="shared" si="0"/>
        <v/>
      </c>
      <c r="AL32">
        <f t="shared" si="1"/>
        <v>1</v>
      </c>
      <c r="AM32" t="str">
        <f t="shared" si="1"/>
        <v/>
      </c>
      <c r="AN32">
        <f t="shared" si="3"/>
        <v>1</v>
      </c>
      <c r="AO32" t="str">
        <f t="shared" si="3"/>
        <v/>
      </c>
      <c r="AP32">
        <f t="shared" si="3"/>
        <v>1</v>
      </c>
      <c r="AR32" s="27">
        <f t="shared" ref="AR32" si="31">AR30+1</f>
        <v>16</v>
      </c>
      <c r="AS32">
        <f t="shared" ref="AS32:AY32" si="32">SUM(AJ32:AJ33)/2</f>
        <v>1</v>
      </c>
      <c r="AT32" s="28">
        <f t="shared" si="32"/>
        <v>0</v>
      </c>
      <c r="AU32">
        <f t="shared" si="32"/>
        <v>1</v>
      </c>
      <c r="AV32" s="28">
        <f t="shared" si="32"/>
        <v>0</v>
      </c>
      <c r="AW32">
        <f t="shared" si="32"/>
        <v>1</v>
      </c>
      <c r="AX32" s="28">
        <f t="shared" si="32"/>
        <v>0</v>
      </c>
      <c r="AY32">
        <f t="shared" si="32"/>
        <v>1</v>
      </c>
    </row>
    <row r="33" spans="1:51" x14ac:dyDescent="0.2">
      <c r="A33">
        <v>16</v>
      </c>
      <c r="B33" t="s">
        <v>32</v>
      </c>
      <c r="C33" t="s">
        <v>39</v>
      </c>
      <c r="D33">
        <v>2</v>
      </c>
      <c r="E33" t="s">
        <v>152</v>
      </c>
      <c r="F33" s="7" t="s">
        <v>153</v>
      </c>
      <c r="G33" s="8">
        <v>43711</v>
      </c>
      <c r="H33" s="9" t="s">
        <v>144</v>
      </c>
      <c r="I33" s="9">
        <v>34</v>
      </c>
      <c r="J33" s="9">
        <v>50</v>
      </c>
      <c r="K33">
        <v>35</v>
      </c>
      <c r="L33">
        <v>41</v>
      </c>
      <c r="N33" s="10">
        <v>43730</v>
      </c>
      <c r="O33" t="s">
        <v>122</v>
      </c>
      <c r="P33" s="9">
        <v>35</v>
      </c>
      <c r="Q33" s="9">
        <v>61.3</v>
      </c>
      <c r="R33">
        <v>70</v>
      </c>
      <c r="S33">
        <v>3</v>
      </c>
      <c r="U33" s="10">
        <v>43748</v>
      </c>
      <c r="V33" t="s">
        <v>154</v>
      </c>
      <c r="W33" s="9">
        <v>33.799999999999997</v>
      </c>
      <c r="X33" s="9">
        <v>67</v>
      </c>
      <c r="Y33">
        <v>70</v>
      </c>
      <c r="Z33">
        <v>10</v>
      </c>
      <c r="AB33" s="11">
        <v>1089</v>
      </c>
      <c r="AD33" s="12"/>
      <c r="AJ33">
        <f t="shared" si="0"/>
        <v>1</v>
      </c>
      <c r="AK33" t="str">
        <f t="shared" si="0"/>
        <v/>
      </c>
      <c r="AL33">
        <f t="shared" si="1"/>
        <v>1</v>
      </c>
      <c r="AM33" t="str">
        <f t="shared" si="1"/>
        <v/>
      </c>
      <c r="AN33">
        <f t="shared" si="3"/>
        <v>1</v>
      </c>
      <c r="AO33" t="str">
        <f t="shared" si="3"/>
        <v/>
      </c>
      <c r="AP33">
        <f t="shared" si="3"/>
        <v>1</v>
      </c>
      <c r="AT33" s="28"/>
      <c r="AV33" s="28"/>
      <c r="AX33" s="28"/>
    </row>
    <row r="34" spans="1:51" x14ac:dyDescent="0.2">
      <c r="A34">
        <v>17</v>
      </c>
      <c r="B34" t="s">
        <v>32</v>
      </c>
      <c r="C34" t="s">
        <v>33</v>
      </c>
      <c r="D34">
        <v>1</v>
      </c>
      <c r="E34" t="s">
        <v>155</v>
      </c>
      <c r="F34" s="13"/>
      <c r="G34" s="8"/>
      <c r="N34" s="10"/>
      <c r="U34" s="10"/>
      <c r="AB34" s="11" t="s">
        <v>62</v>
      </c>
      <c r="AD34" s="12">
        <v>1</v>
      </c>
      <c r="AF34" t="s">
        <v>55</v>
      </c>
      <c r="AJ34" t="str">
        <f t="shared" ref="AJ34:AK65" si="33">IF(L34&lt;&gt;"",1,"")</f>
        <v/>
      </c>
      <c r="AK34" t="str">
        <f t="shared" si="33"/>
        <v/>
      </c>
      <c r="AL34" t="str">
        <f t="shared" ref="AL34:AM65" si="34">IF(S34&lt;&gt;"",1,"")</f>
        <v/>
      </c>
      <c r="AM34" t="str">
        <f t="shared" si="34"/>
        <v/>
      </c>
      <c r="AN34" t="str">
        <f t="shared" si="3"/>
        <v/>
      </c>
      <c r="AO34" t="str">
        <f t="shared" si="3"/>
        <v/>
      </c>
      <c r="AP34" t="str">
        <f t="shared" si="3"/>
        <v/>
      </c>
      <c r="AR34" s="27">
        <f t="shared" si="21"/>
        <v>17</v>
      </c>
      <c r="AS34">
        <f>SUM(AJ34:AJ35)/2</f>
        <v>0.5</v>
      </c>
      <c r="AT34" s="28">
        <f t="shared" ref="AT34" si="35">SUM(AK34:AK35)/2</f>
        <v>0.5</v>
      </c>
      <c r="AU34">
        <f t="shared" ref="AU34:AY34" si="36">SUM(AL34:AL35)/2</f>
        <v>0.5</v>
      </c>
      <c r="AV34" s="28">
        <f t="shared" si="36"/>
        <v>0</v>
      </c>
      <c r="AW34">
        <f t="shared" si="36"/>
        <v>0.5</v>
      </c>
      <c r="AX34" s="28">
        <f t="shared" si="36"/>
        <v>0.5</v>
      </c>
      <c r="AY34">
        <f t="shared" si="36"/>
        <v>0.5</v>
      </c>
    </row>
    <row r="35" spans="1:51" x14ac:dyDescent="0.2">
      <c r="A35">
        <v>17</v>
      </c>
      <c r="B35" t="s">
        <v>32</v>
      </c>
      <c r="C35" t="s">
        <v>39</v>
      </c>
      <c r="D35">
        <v>2</v>
      </c>
      <c r="E35" t="s">
        <v>156</v>
      </c>
      <c r="F35" s="7" t="s">
        <v>157</v>
      </c>
      <c r="G35" s="8">
        <v>43712</v>
      </c>
      <c r="H35" s="9" t="s">
        <v>158</v>
      </c>
      <c r="I35" s="9">
        <v>35.700000000000003</v>
      </c>
      <c r="J35" s="9">
        <v>57.3</v>
      </c>
      <c r="K35">
        <v>45</v>
      </c>
      <c r="L35">
        <v>35</v>
      </c>
      <c r="M35">
        <v>0.05</v>
      </c>
      <c r="N35" s="10">
        <v>43731</v>
      </c>
      <c r="O35" t="s">
        <v>159</v>
      </c>
      <c r="P35" s="9">
        <v>32</v>
      </c>
      <c r="Q35" s="9">
        <v>69</v>
      </c>
      <c r="R35">
        <v>65</v>
      </c>
      <c r="S35">
        <v>9</v>
      </c>
      <c r="U35" s="10">
        <v>43748</v>
      </c>
      <c r="V35" t="s">
        <v>160</v>
      </c>
      <c r="W35" s="9">
        <v>33.6</v>
      </c>
      <c r="X35" s="9">
        <v>67.8</v>
      </c>
      <c r="Y35">
        <v>65</v>
      </c>
      <c r="Z35">
        <v>24</v>
      </c>
      <c r="AA35">
        <v>0.05</v>
      </c>
      <c r="AB35" s="11">
        <v>495</v>
      </c>
      <c r="AD35" s="12"/>
      <c r="AJ35">
        <f t="shared" si="33"/>
        <v>1</v>
      </c>
      <c r="AK35">
        <f t="shared" si="33"/>
        <v>1</v>
      </c>
      <c r="AL35">
        <f t="shared" si="34"/>
        <v>1</v>
      </c>
      <c r="AM35" t="str">
        <f t="shared" si="34"/>
        <v/>
      </c>
      <c r="AN35">
        <f t="shared" ref="AN35:AP66" si="37">IF(Z35&lt;&gt;"",1,"")</f>
        <v>1</v>
      </c>
      <c r="AO35">
        <f t="shared" si="37"/>
        <v>1</v>
      </c>
      <c r="AP35">
        <f t="shared" si="37"/>
        <v>1</v>
      </c>
      <c r="AT35" s="28"/>
      <c r="AV35" s="28"/>
      <c r="AX35" s="28"/>
    </row>
    <row r="36" spans="1:51" x14ac:dyDescent="0.2">
      <c r="A36">
        <v>18</v>
      </c>
      <c r="B36" t="s">
        <v>32</v>
      </c>
      <c r="C36" t="s">
        <v>33</v>
      </c>
      <c r="D36">
        <v>1</v>
      </c>
      <c r="E36" t="s">
        <v>161</v>
      </c>
      <c r="F36" s="7" t="s">
        <v>162</v>
      </c>
      <c r="G36" s="8">
        <v>43713</v>
      </c>
      <c r="H36" s="9" t="s">
        <v>163</v>
      </c>
      <c r="I36" s="9">
        <v>31</v>
      </c>
      <c r="J36" s="9">
        <v>71</v>
      </c>
      <c r="K36">
        <v>40</v>
      </c>
      <c r="L36">
        <v>31</v>
      </c>
      <c r="N36" s="10">
        <v>43730</v>
      </c>
      <c r="O36" t="s">
        <v>127</v>
      </c>
      <c r="P36" s="9">
        <v>32.5</v>
      </c>
      <c r="Q36" s="9">
        <v>62.6</v>
      </c>
      <c r="R36">
        <v>30</v>
      </c>
      <c r="S36">
        <v>2</v>
      </c>
      <c r="U36" s="10">
        <v>43749</v>
      </c>
      <c r="V36" t="s">
        <v>164</v>
      </c>
      <c r="W36" s="9">
        <v>36.6</v>
      </c>
      <c r="X36" s="9">
        <v>54</v>
      </c>
      <c r="Y36">
        <v>30</v>
      </c>
      <c r="Z36">
        <v>10</v>
      </c>
      <c r="AA36">
        <v>0</v>
      </c>
      <c r="AB36" s="11">
        <v>324</v>
      </c>
      <c r="AD36" s="12"/>
      <c r="AJ36">
        <f t="shared" si="33"/>
        <v>1</v>
      </c>
      <c r="AK36" t="str">
        <f t="shared" si="33"/>
        <v/>
      </c>
      <c r="AL36">
        <f t="shared" si="34"/>
        <v>1</v>
      </c>
      <c r="AM36" t="str">
        <f t="shared" si="34"/>
        <v/>
      </c>
      <c r="AN36">
        <f t="shared" si="37"/>
        <v>1</v>
      </c>
      <c r="AO36">
        <f t="shared" si="37"/>
        <v>1</v>
      </c>
      <c r="AP36">
        <f t="shared" si="37"/>
        <v>1</v>
      </c>
      <c r="AR36" s="27">
        <f t="shared" si="23"/>
        <v>18</v>
      </c>
      <c r="AS36">
        <f t="shared" ref="AS36" si="38">SUM(AJ36:AJ37)/2</f>
        <v>1</v>
      </c>
      <c r="AT36" s="28">
        <f t="shared" ref="AT36" si="39">SUM(AK36:AK37)/2</f>
        <v>0.5</v>
      </c>
      <c r="AU36">
        <f t="shared" ref="AU36:AY36" si="40">SUM(AL36:AL37)/2</f>
        <v>1</v>
      </c>
      <c r="AV36" s="28">
        <f t="shared" si="40"/>
        <v>0</v>
      </c>
      <c r="AW36">
        <f t="shared" si="40"/>
        <v>1</v>
      </c>
      <c r="AX36" s="28">
        <f t="shared" si="40"/>
        <v>0.5</v>
      </c>
      <c r="AY36">
        <f t="shared" si="40"/>
        <v>1</v>
      </c>
    </row>
    <row r="37" spans="1:51" x14ac:dyDescent="0.2">
      <c r="A37">
        <v>18</v>
      </c>
      <c r="B37" t="s">
        <v>32</v>
      </c>
      <c r="C37" t="s">
        <v>39</v>
      </c>
      <c r="D37">
        <v>2</v>
      </c>
      <c r="E37" t="s">
        <v>165</v>
      </c>
      <c r="F37" s="7" t="s">
        <v>166</v>
      </c>
      <c r="G37" s="8">
        <v>43713</v>
      </c>
      <c r="H37" t="s">
        <v>167</v>
      </c>
      <c r="I37">
        <v>31</v>
      </c>
      <c r="J37">
        <v>71</v>
      </c>
      <c r="K37">
        <v>50</v>
      </c>
      <c r="L37">
        <v>34</v>
      </c>
      <c r="M37">
        <v>0.05</v>
      </c>
      <c r="N37" s="10">
        <v>43730</v>
      </c>
      <c r="O37" t="s">
        <v>127</v>
      </c>
      <c r="P37" s="9">
        <v>32.5</v>
      </c>
      <c r="Q37" s="9">
        <v>62.6</v>
      </c>
      <c r="R37">
        <v>55</v>
      </c>
      <c r="S37">
        <v>6</v>
      </c>
      <c r="U37" s="10">
        <v>43749</v>
      </c>
      <c r="V37" t="s">
        <v>168</v>
      </c>
      <c r="W37" s="9">
        <v>34.200000000000003</v>
      </c>
      <c r="X37" s="9">
        <v>68</v>
      </c>
      <c r="Y37">
        <v>55</v>
      </c>
      <c r="Z37">
        <v>5</v>
      </c>
      <c r="AB37" s="11">
        <v>509</v>
      </c>
      <c r="AD37" s="12"/>
      <c r="AJ37">
        <f t="shared" si="33"/>
        <v>1</v>
      </c>
      <c r="AK37">
        <f t="shared" si="33"/>
        <v>1</v>
      </c>
      <c r="AL37">
        <f t="shared" si="34"/>
        <v>1</v>
      </c>
      <c r="AM37" t="str">
        <f t="shared" si="34"/>
        <v/>
      </c>
      <c r="AN37">
        <f t="shared" si="37"/>
        <v>1</v>
      </c>
      <c r="AO37" t="str">
        <f t="shared" si="37"/>
        <v/>
      </c>
      <c r="AP37">
        <f t="shared" si="37"/>
        <v>1</v>
      </c>
      <c r="AT37" s="28"/>
      <c r="AV37" s="28"/>
      <c r="AX37" s="28"/>
    </row>
    <row r="38" spans="1:51" x14ac:dyDescent="0.2">
      <c r="A38">
        <v>19</v>
      </c>
      <c r="B38" t="s">
        <v>32</v>
      </c>
      <c r="C38" t="s">
        <v>33</v>
      </c>
      <c r="D38">
        <v>1</v>
      </c>
      <c r="E38" t="s">
        <v>169</v>
      </c>
      <c r="F38" s="7" t="s">
        <v>170</v>
      </c>
      <c r="G38" s="8">
        <v>43712</v>
      </c>
      <c r="H38" s="9" t="s">
        <v>108</v>
      </c>
      <c r="I38" s="9">
        <v>34.5</v>
      </c>
      <c r="J38" s="9">
        <v>62</v>
      </c>
      <c r="K38">
        <v>65</v>
      </c>
      <c r="L38">
        <v>23</v>
      </c>
      <c r="M38">
        <v>0.05</v>
      </c>
      <c r="N38" s="10">
        <v>43730</v>
      </c>
      <c r="O38" t="s">
        <v>171</v>
      </c>
      <c r="P38" s="9">
        <v>35.700000000000003</v>
      </c>
      <c r="Q38" s="9">
        <v>60.2</v>
      </c>
      <c r="R38">
        <v>70</v>
      </c>
      <c r="S38">
        <v>21</v>
      </c>
      <c r="U38" s="10">
        <v>43748</v>
      </c>
      <c r="V38" t="s">
        <v>171</v>
      </c>
      <c r="W38" s="9">
        <v>35.700000000000003</v>
      </c>
      <c r="X38" s="9">
        <v>60.2</v>
      </c>
      <c r="Y38">
        <v>70</v>
      </c>
      <c r="Z38">
        <v>28</v>
      </c>
      <c r="AA38">
        <v>0.05</v>
      </c>
      <c r="AB38" s="11">
        <v>558</v>
      </c>
      <c r="AD38" s="12"/>
      <c r="AJ38">
        <f t="shared" si="33"/>
        <v>1</v>
      </c>
      <c r="AK38">
        <f t="shared" si="33"/>
        <v>1</v>
      </c>
      <c r="AL38">
        <f t="shared" si="34"/>
        <v>1</v>
      </c>
      <c r="AM38" t="str">
        <f t="shared" si="34"/>
        <v/>
      </c>
      <c r="AN38">
        <f t="shared" si="37"/>
        <v>1</v>
      </c>
      <c r="AO38">
        <f t="shared" si="37"/>
        <v>1</v>
      </c>
      <c r="AP38">
        <f t="shared" si="37"/>
        <v>1</v>
      </c>
      <c r="AR38" s="27">
        <f t="shared" si="25"/>
        <v>19</v>
      </c>
      <c r="AS38">
        <f t="shared" ref="AS38:AY38" si="41">SUM(AJ38:AJ39)/2</f>
        <v>1</v>
      </c>
      <c r="AT38" s="28">
        <f t="shared" si="41"/>
        <v>1</v>
      </c>
      <c r="AU38">
        <f t="shared" si="41"/>
        <v>1</v>
      </c>
      <c r="AV38" s="28">
        <f t="shared" si="41"/>
        <v>0</v>
      </c>
      <c r="AW38">
        <f t="shared" si="41"/>
        <v>1</v>
      </c>
      <c r="AX38" s="28">
        <f t="shared" si="41"/>
        <v>1</v>
      </c>
      <c r="AY38">
        <f t="shared" si="41"/>
        <v>1</v>
      </c>
    </row>
    <row r="39" spans="1:51" x14ac:dyDescent="0.2">
      <c r="A39">
        <v>19</v>
      </c>
      <c r="B39" t="s">
        <v>32</v>
      </c>
      <c r="C39" t="s">
        <v>39</v>
      </c>
      <c r="D39">
        <v>2</v>
      </c>
      <c r="E39" t="s">
        <v>172</v>
      </c>
      <c r="F39" s="13" t="s">
        <v>173</v>
      </c>
      <c r="G39" s="8">
        <v>43712</v>
      </c>
      <c r="H39" s="9" t="s">
        <v>144</v>
      </c>
      <c r="I39" s="9">
        <v>34.5</v>
      </c>
      <c r="J39" s="9">
        <v>62</v>
      </c>
      <c r="K39">
        <v>45</v>
      </c>
      <c r="L39">
        <v>37</v>
      </c>
      <c r="M39">
        <v>0.1</v>
      </c>
      <c r="N39" s="10">
        <v>43730</v>
      </c>
      <c r="O39" t="s">
        <v>45</v>
      </c>
      <c r="P39" s="9">
        <v>35.700000000000003</v>
      </c>
      <c r="Q39" s="9">
        <v>60.2</v>
      </c>
      <c r="R39">
        <v>65</v>
      </c>
      <c r="S39">
        <v>21</v>
      </c>
      <c r="U39" s="10">
        <v>43748</v>
      </c>
      <c r="V39" t="s">
        <v>174</v>
      </c>
      <c r="W39" s="9">
        <v>34.200000000000003</v>
      </c>
      <c r="X39" s="9">
        <v>68</v>
      </c>
      <c r="Y39">
        <v>65</v>
      </c>
      <c r="Z39">
        <v>21</v>
      </c>
      <c r="AA39">
        <v>0.05</v>
      </c>
      <c r="AB39" s="11">
        <v>1314</v>
      </c>
      <c r="AD39" s="12"/>
      <c r="AJ39">
        <f t="shared" si="33"/>
        <v>1</v>
      </c>
      <c r="AK39">
        <f t="shared" si="33"/>
        <v>1</v>
      </c>
      <c r="AL39">
        <f t="shared" si="34"/>
        <v>1</v>
      </c>
      <c r="AM39" t="str">
        <f t="shared" si="34"/>
        <v/>
      </c>
      <c r="AN39">
        <f t="shared" si="37"/>
        <v>1</v>
      </c>
      <c r="AO39">
        <f t="shared" si="37"/>
        <v>1</v>
      </c>
      <c r="AP39">
        <f t="shared" si="37"/>
        <v>1</v>
      </c>
      <c r="AT39" s="28"/>
      <c r="AV39" s="28"/>
      <c r="AX39" s="28"/>
    </row>
    <row r="40" spans="1:51" x14ac:dyDescent="0.2">
      <c r="A40">
        <v>20</v>
      </c>
      <c r="B40" t="s">
        <v>32</v>
      </c>
      <c r="C40" t="s">
        <v>33</v>
      </c>
      <c r="D40">
        <v>1</v>
      </c>
      <c r="E40" t="s">
        <v>175</v>
      </c>
      <c r="F40" s="7" t="s">
        <v>176</v>
      </c>
      <c r="G40" s="8">
        <v>43711</v>
      </c>
      <c r="H40" s="9" t="s">
        <v>144</v>
      </c>
      <c r="I40" s="9">
        <v>33.799999999999997</v>
      </c>
      <c r="J40" s="9">
        <v>60</v>
      </c>
      <c r="K40">
        <v>20</v>
      </c>
      <c r="L40">
        <v>15</v>
      </c>
      <c r="N40" s="10">
        <v>43730</v>
      </c>
      <c r="O40" t="s">
        <v>177</v>
      </c>
      <c r="P40" s="9">
        <v>32.700000000000003</v>
      </c>
      <c r="Q40" s="9">
        <v>75.400000000000006</v>
      </c>
      <c r="R40">
        <v>20</v>
      </c>
      <c r="S40">
        <v>14</v>
      </c>
      <c r="U40" s="10">
        <v>43747</v>
      </c>
      <c r="V40" t="s">
        <v>178</v>
      </c>
      <c r="W40" s="9">
        <v>33.5</v>
      </c>
      <c r="X40" s="9">
        <v>64.7</v>
      </c>
      <c r="Y40">
        <v>20</v>
      </c>
      <c r="Z40">
        <v>16</v>
      </c>
      <c r="AB40" s="11">
        <v>626</v>
      </c>
      <c r="AD40" s="12"/>
      <c r="AJ40">
        <f t="shared" si="33"/>
        <v>1</v>
      </c>
      <c r="AK40" t="str">
        <f t="shared" si="33"/>
        <v/>
      </c>
      <c r="AL40">
        <f t="shared" si="34"/>
        <v>1</v>
      </c>
      <c r="AM40" t="str">
        <f t="shared" si="34"/>
        <v/>
      </c>
      <c r="AN40">
        <f t="shared" si="37"/>
        <v>1</v>
      </c>
      <c r="AO40" t="str">
        <f t="shared" si="37"/>
        <v/>
      </c>
      <c r="AP40">
        <f t="shared" si="37"/>
        <v>1</v>
      </c>
      <c r="AR40" s="27">
        <f t="shared" si="27"/>
        <v>20</v>
      </c>
      <c r="AS40">
        <f t="shared" ref="AS40:AY40" si="42">SUM(AJ40:AJ41)/2</f>
        <v>1</v>
      </c>
      <c r="AT40" s="28">
        <f t="shared" si="42"/>
        <v>0</v>
      </c>
      <c r="AU40">
        <f t="shared" si="42"/>
        <v>1</v>
      </c>
      <c r="AV40" s="28">
        <f t="shared" si="42"/>
        <v>0</v>
      </c>
      <c r="AW40">
        <f t="shared" si="42"/>
        <v>1</v>
      </c>
      <c r="AX40" s="28">
        <f t="shared" si="42"/>
        <v>0</v>
      </c>
      <c r="AY40">
        <f t="shared" si="42"/>
        <v>1</v>
      </c>
    </row>
    <row r="41" spans="1:51" x14ac:dyDescent="0.2">
      <c r="A41">
        <v>20</v>
      </c>
      <c r="B41" t="s">
        <v>32</v>
      </c>
      <c r="C41" t="s">
        <v>39</v>
      </c>
      <c r="D41">
        <v>2</v>
      </c>
      <c r="E41" t="s">
        <v>179</v>
      </c>
      <c r="F41" s="7" t="s">
        <v>180</v>
      </c>
      <c r="G41" s="8">
        <v>43711</v>
      </c>
      <c r="H41" s="9" t="s">
        <v>144</v>
      </c>
      <c r="I41" s="9">
        <v>33.799999999999997</v>
      </c>
      <c r="J41" s="9">
        <v>60</v>
      </c>
      <c r="K41">
        <v>50</v>
      </c>
      <c r="L41">
        <v>13</v>
      </c>
      <c r="N41" s="10">
        <v>43730</v>
      </c>
      <c r="O41" t="s">
        <v>181</v>
      </c>
      <c r="P41" s="9">
        <v>32.799999999999997</v>
      </c>
      <c r="Q41" s="9">
        <v>73</v>
      </c>
      <c r="R41">
        <v>50</v>
      </c>
      <c r="S41">
        <v>16</v>
      </c>
      <c r="U41" s="10">
        <v>43747</v>
      </c>
      <c r="V41" t="s">
        <v>182</v>
      </c>
      <c r="W41" s="9">
        <v>33.5</v>
      </c>
      <c r="X41" s="9">
        <v>64.7</v>
      </c>
      <c r="Y41">
        <v>50</v>
      </c>
      <c r="Z41">
        <v>2</v>
      </c>
      <c r="AB41" s="11">
        <v>598</v>
      </c>
      <c r="AD41" s="12"/>
      <c r="AJ41">
        <f t="shared" si="33"/>
        <v>1</v>
      </c>
      <c r="AK41" t="str">
        <f t="shared" si="33"/>
        <v/>
      </c>
      <c r="AL41">
        <f t="shared" si="34"/>
        <v>1</v>
      </c>
      <c r="AM41" t="str">
        <f t="shared" si="34"/>
        <v/>
      </c>
      <c r="AN41">
        <f t="shared" si="37"/>
        <v>1</v>
      </c>
      <c r="AO41" t="str">
        <f t="shared" si="37"/>
        <v/>
      </c>
      <c r="AP41">
        <f t="shared" si="37"/>
        <v>1</v>
      </c>
      <c r="AT41" s="28"/>
      <c r="AV41" s="28"/>
      <c r="AX41" s="28"/>
    </row>
    <row r="42" spans="1:51" x14ac:dyDescent="0.2">
      <c r="A42">
        <v>21</v>
      </c>
      <c r="B42" t="s">
        <v>32</v>
      </c>
      <c r="C42" t="s">
        <v>33</v>
      </c>
      <c r="D42">
        <v>1</v>
      </c>
      <c r="E42" t="s">
        <v>183</v>
      </c>
      <c r="F42" s="13" t="s">
        <v>184</v>
      </c>
      <c r="G42" s="8">
        <v>43710</v>
      </c>
      <c r="H42" t="s">
        <v>185</v>
      </c>
      <c r="I42">
        <v>32</v>
      </c>
      <c r="J42" s="9">
        <v>35</v>
      </c>
      <c r="K42">
        <v>65</v>
      </c>
      <c r="L42">
        <v>53</v>
      </c>
      <c r="N42" s="10">
        <v>43730</v>
      </c>
      <c r="O42" t="s">
        <v>185</v>
      </c>
      <c r="P42" s="9">
        <v>33.299999999999997</v>
      </c>
      <c r="Q42" s="9">
        <v>67.599999999999994</v>
      </c>
      <c r="R42">
        <v>65</v>
      </c>
      <c r="S42">
        <v>17</v>
      </c>
      <c r="U42" s="10">
        <v>43747</v>
      </c>
      <c r="V42" t="s">
        <v>186</v>
      </c>
      <c r="W42" s="9">
        <v>33.700000000000003</v>
      </c>
      <c r="X42" s="9">
        <v>66</v>
      </c>
      <c r="Y42">
        <v>65</v>
      </c>
      <c r="Z42">
        <v>15</v>
      </c>
      <c r="AB42" s="11">
        <v>776</v>
      </c>
      <c r="AD42" s="12"/>
      <c r="AJ42">
        <f t="shared" si="33"/>
        <v>1</v>
      </c>
      <c r="AK42" t="str">
        <f t="shared" si="33"/>
        <v/>
      </c>
      <c r="AL42">
        <f t="shared" si="34"/>
        <v>1</v>
      </c>
      <c r="AM42" t="str">
        <f t="shared" si="34"/>
        <v/>
      </c>
      <c r="AN42">
        <f t="shared" si="37"/>
        <v>1</v>
      </c>
      <c r="AO42" t="str">
        <f t="shared" si="37"/>
        <v/>
      </c>
      <c r="AP42">
        <f t="shared" si="37"/>
        <v>1</v>
      </c>
      <c r="AR42" s="27">
        <f t="shared" si="29"/>
        <v>21</v>
      </c>
      <c r="AS42">
        <f t="shared" ref="AS42:AY42" si="43">SUM(AJ42:AJ43)/2</f>
        <v>1</v>
      </c>
      <c r="AT42" s="28">
        <f t="shared" si="43"/>
        <v>0</v>
      </c>
      <c r="AU42">
        <f t="shared" si="43"/>
        <v>1</v>
      </c>
      <c r="AV42" s="28">
        <f t="shared" si="43"/>
        <v>0</v>
      </c>
      <c r="AW42">
        <f t="shared" si="43"/>
        <v>1</v>
      </c>
      <c r="AX42" s="28">
        <f t="shared" si="43"/>
        <v>0</v>
      </c>
      <c r="AY42">
        <f t="shared" si="43"/>
        <v>1</v>
      </c>
    </row>
    <row r="43" spans="1:51" x14ac:dyDescent="0.2">
      <c r="A43">
        <v>21</v>
      </c>
      <c r="B43" t="s">
        <v>32</v>
      </c>
      <c r="C43" t="s">
        <v>39</v>
      </c>
      <c r="D43">
        <v>2</v>
      </c>
      <c r="E43" t="s">
        <v>187</v>
      </c>
      <c r="F43" s="7" t="s">
        <v>188</v>
      </c>
      <c r="G43" s="8">
        <v>43710</v>
      </c>
      <c r="H43" s="9" t="s">
        <v>185</v>
      </c>
      <c r="I43" s="9">
        <v>32</v>
      </c>
      <c r="J43" s="9">
        <v>35</v>
      </c>
      <c r="K43">
        <v>30</v>
      </c>
      <c r="L43">
        <v>59</v>
      </c>
      <c r="N43" s="10">
        <v>43730</v>
      </c>
      <c r="O43" t="s">
        <v>189</v>
      </c>
      <c r="P43" s="9">
        <v>33.299999999999997</v>
      </c>
      <c r="Q43" s="9">
        <v>67.5</v>
      </c>
      <c r="R43">
        <v>65</v>
      </c>
      <c r="S43">
        <v>12</v>
      </c>
      <c r="U43" s="10">
        <v>43747</v>
      </c>
      <c r="V43" t="s">
        <v>190</v>
      </c>
      <c r="W43" s="9">
        <v>33.700000000000003</v>
      </c>
      <c r="X43" s="9">
        <v>66</v>
      </c>
      <c r="Y43">
        <v>65</v>
      </c>
      <c r="Z43">
        <v>10</v>
      </c>
      <c r="AB43" s="11">
        <v>1824</v>
      </c>
      <c r="AD43" s="12"/>
      <c r="AJ43">
        <f t="shared" si="33"/>
        <v>1</v>
      </c>
      <c r="AK43" t="str">
        <f t="shared" si="33"/>
        <v/>
      </c>
      <c r="AL43">
        <f t="shared" si="34"/>
        <v>1</v>
      </c>
      <c r="AM43" t="str">
        <f t="shared" si="34"/>
        <v/>
      </c>
      <c r="AN43">
        <f t="shared" si="37"/>
        <v>1</v>
      </c>
      <c r="AO43" t="str">
        <f t="shared" si="37"/>
        <v/>
      </c>
      <c r="AP43">
        <f t="shared" si="37"/>
        <v>1</v>
      </c>
      <c r="AT43" s="28"/>
      <c r="AV43" s="28"/>
      <c r="AX43" s="28"/>
    </row>
    <row r="44" spans="1:51" x14ac:dyDescent="0.2">
      <c r="A44">
        <v>22</v>
      </c>
      <c r="B44" t="s">
        <v>32</v>
      </c>
      <c r="C44" t="s">
        <v>33</v>
      </c>
      <c r="D44">
        <v>1</v>
      </c>
      <c r="E44" t="s">
        <v>191</v>
      </c>
      <c r="F44" s="7" t="s">
        <v>192</v>
      </c>
      <c r="G44" s="8">
        <v>43712</v>
      </c>
      <c r="H44" s="9" t="s">
        <v>193</v>
      </c>
      <c r="I44" s="9">
        <v>28.4</v>
      </c>
      <c r="J44" s="9">
        <v>75.099999999999994</v>
      </c>
      <c r="K44">
        <v>20</v>
      </c>
      <c r="L44">
        <v>32</v>
      </c>
      <c r="N44" s="10">
        <v>43730</v>
      </c>
      <c r="O44" t="s">
        <v>194</v>
      </c>
      <c r="P44" s="9">
        <v>33</v>
      </c>
      <c r="Q44" s="9">
        <v>68.2</v>
      </c>
      <c r="R44">
        <v>20</v>
      </c>
      <c r="S44">
        <v>13</v>
      </c>
      <c r="U44" s="10">
        <v>43747</v>
      </c>
      <c r="V44" t="s">
        <v>195</v>
      </c>
      <c r="W44" s="9">
        <v>33.700000000000003</v>
      </c>
      <c r="X44" s="9">
        <v>66</v>
      </c>
      <c r="Y44">
        <v>20</v>
      </c>
      <c r="Z44">
        <v>3</v>
      </c>
      <c r="AB44" s="11">
        <v>279</v>
      </c>
      <c r="AD44" s="12"/>
      <c r="AJ44">
        <f t="shared" si="33"/>
        <v>1</v>
      </c>
      <c r="AK44" t="str">
        <f t="shared" si="33"/>
        <v/>
      </c>
      <c r="AL44">
        <f t="shared" si="34"/>
        <v>1</v>
      </c>
      <c r="AM44" t="str">
        <f t="shared" si="34"/>
        <v/>
      </c>
      <c r="AN44">
        <f t="shared" si="37"/>
        <v>1</v>
      </c>
      <c r="AO44" t="str">
        <f t="shared" si="37"/>
        <v/>
      </c>
      <c r="AP44">
        <f t="shared" si="37"/>
        <v>1</v>
      </c>
      <c r="AR44" s="27">
        <f t="shared" ref="AR44" si="44">AR42+1</f>
        <v>22</v>
      </c>
      <c r="AS44">
        <f t="shared" ref="AS44:AY44" si="45">SUM(AJ44:AJ45)/2</f>
        <v>1</v>
      </c>
      <c r="AT44" s="28">
        <f t="shared" si="45"/>
        <v>0</v>
      </c>
      <c r="AU44">
        <f t="shared" si="45"/>
        <v>1</v>
      </c>
      <c r="AV44" s="28">
        <f t="shared" si="45"/>
        <v>0</v>
      </c>
      <c r="AW44">
        <f t="shared" si="45"/>
        <v>1</v>
      </c>
      <c r="AX44" s="28">
        <f t="shared" si="45"/>
        <v>0</v>
      </c>
      <c r="AY44">
        <f t="shared" si="45"/>
        <v>1</v>
      </c>
    </row>
    <row r="45" spans="1:51" x14ac:dyDescent="0.2">
      <c r="A45">
        <v>22</v>
      </c>
      <c r="B45" t="s">
        <v>32</v>
      </c>
      <c r="C45" t="s">
        <v>39</v>
      </c>
      <c r="D45">
        <v>2</v>
      </c>
      <c r="E45" t="s">
        <v>196</v>
      </c>
      <c r="F45" s="7" t="s">
        <v>197</v>
      </c>
      <c r="G45" s="8">
        <v>43712</v>
      </c>
      <c r="H45" s="9" t="s">
        <v>193</v>
      </c>
      <c r="I45" s="9">
        <v>28.4</v>
      </c>
      <c r="J45" s="9">
        <v>75.099999999999994</v>
      </c>
      <c r="K45">
        <v>30</v>
      </c>
      <c r="L45">
        <v>41</v>
      </c>
      <c r="N45" s="10">
        <v>43730</v>
      </c>
      <c r="O45" t="s">
        <v>194</v>
      </c>
      <c r="P45" s="9">
        <v>33</v>
      </c>
      <c r="Q45" s="9">
        <v>68</v>
      </c>
      <c r="R45">
        <v>30</v>
      </c>
      <c r="S45">
        <v>19</v>
      </c>
      <c r="U45" s="10">
        <v>43747</v>
      </c>
      <c r="V45" t="s">
        <v>198</v>
      </c>
      <c r="W45" s="9">
        <v>33.700000000000003</v>
      </c>
      <c r="X45" s="9">
        <v>66</v>
      </c>
      <c r="Y45">
        <v>30</v>
      </c>
      <c r="Z45">
        <v>3</v>
      </c>
      <c r="AB45" s="11">
        <v>558</v>
      </c>
      <c r="AD45" s="12"/>
      <c r="AJ45">
        <f t="shared" si="33"/>
        <v>1</v>
      </c>
      <c r="AK45" t="str">
        <f t="shared" si="33"/>
        <v/>
      </c>
      <c r="AL45">
        <f t="shared" si="34"/>
        <v>1</v>
      </c>
      <c r="AM45" t="str">
        <f t="shared" si="34"/>
        <v/>
      </c>
      <c r="AN45">
        <f t="shared" si="37"/>
        <v>1</v>
      </c>
      <c r="AO45" t="str">
        <f t="shared" si="37"/>
        <v/>
      </c>
      <c r="AP45">
        <f t="shared" si="37"/>
        <v>1</v>
      </c>
      <c r="AT45" s="28"/>
      <c r="AV45" s="28"/>
      <c r="AX45" s="28"/>
    </row>
    <row r="46" spans="1:51" x14ac:dyDescent="0.2">
      <c r="A46">
        <v>23</v>
      </c>
      <c r="B46" t="s">
        <v>32</v>
      </c>
      <c r="C46" t="s">
        <v>33</v>
      </c>
      <c r="D46">
        <v>1</v>
      </c>
      <c r="E46" t="s">
        <v>199</v>
      </c>
      <c r="F46" s="7" t="s">
        <v>200</v>
      </c>
      <c r="G46" s="8">
        <v>43710</v>
      </c>
      <c r="H46" s="9" t="s">
        <v>144</v>
      </c>
      <c r="I46" s="9">
        <v>31</v>
      </c>
      <c r="J46" s="9">
        <v>68.3</v>
      </c>
      <c r="K46">
        <v>45</v>
      </c>
      <c r="L46">
        <v>35</v>
      </c>
      <c r="N46" s="10">
        <v>43729</v>
      </c>
      <c r="O46" t="s">
        <v>100</v>
      </c>
      <c r="P46" s="9">
        <v>36</v>
      </c>
      <c r="Q46" s="9">
        <v>55</v>
      </c>
      <c r="R46">
        <v>45</v>
      </c>
      <c r="S46">
        <v>33</v>
      </c>
      <c r="T46">
        <v>0.15</v>
      </c>
      <c r="U46" s="10">
        <v>43748</v>
      </c>
      <c r="V46" t="s">
        <v>201</v>
      </c>
      <c r="W46" s="9">
        <v>33</v>
      </c>
      <c r="X46" s="9">
        <v>64</v>
      </c>
      <c r="Y46">
        <v>45</v>
      </c>
      <c r="Z46">
        <v>7</v>
      </c>
      <c r="AB46" s="11">
        <v>450</v>
      </c>
      <c r="AD46" s="12"/>
      <c r="AJ46">
        <f t="shared" si="33"/>
        <v>1</v>
      </c>
      <c r="AK46" t="str">
        <f t="shared" si="33"/>
        <v/>
      </c>
      <c r="AL46">
        <f t="shared" si="34"/>
        <v>1</v>
      </c>
      <c r="AM46">
        <f t="shared" si="34"/>
        <v>1</v>
      </c>
      <c r="AN46">
        <f t="shared" si="37"/>
        <v>1</v>
      </c>
      <c r="AO46" t="str">
        <f t="shared" si="37"/>
        <v/>
      </c>
      <c r="AP46">
        <f t="shared" si="37"/>
        <v>1</v>
      </c>
      <c r="AR46" s="27">
        <f t="shared" si="21"/>
        <v>23</v>
      </c>
      <c r="AS46">
        <f t="shared" ref="AS46:AY46" si="46">SUM(AJ46:AJ47)/2</f>
        <v>1</v>
      </c>
      <c r="AT46" s="28">
        <f t="shared" si="46"/>
        <v>0</v>
      </c>
      <c r="AU46">
        <f t="shared" si="46"/>
        <v>1</v>
      </c>
      <c r="AV46" s="28">
        <f t="shared" si="46"/>
        <v>1</v>
      </c>
      <c r="AW46">
        <f t="shared" si="46"/>
        <v>1</v>
      </c>
      <c r="AX46" s="28">
        <f t="shared" si="46"/>
        <v>0</v>
      </c>
      <c r="AY46">
        <f t="shared" si="46"/>
        <v>1</v>
      </c>
    </row>
    <row r="47" spans="1:51" x14ac:dyDescent="0.2">
      <c r="A47">
        <v>23</v>
      </c>
      <c r="B47" t="s">
        <v>32</v>
      </c>
      <c r="C47" t="s">
        <v>39</v>
      </c>
      <c r="D47">
        <v>2</v>
      </c>
      <c r="E47" t="s">
        <v>202</v>
      </c>
      <c r="F47" s="13" t="s">
        <v>203</v>
      </c>
      <c r="G47" s="8">
        <v>43710</v>
      </c>
      <c r="H47" s="9" t="s">
        <v>144</v>
      </c>
      <c r="I47" s="9">
        <v>31</v>
      </c>
      <c r="J47" s="9">
        <v>68.3</v>
      </c>
      <c r="K47">
        <v>50</v>
      </c>
      <c r="L47">
        <v>40</v>
      </c>
      <c r="N47" s="10">
        <v>43729</v>
      </c>
      <c r="O47" t="s">
        <v>100</v>
      </c>
      <c r="P47" s="9">
        <v>36</v>
      </c>
      <c r="Q47" s="9">
        <v>55</v>
      </c>
      <c r="R47">
        <v>50</v>
      </c>
      <c r="S47">
        <v>22</v>
      </c>
      <c r="T47">
        <v>0.05</v>
      </c>
      <c r="U47" s="10">
        <v>43748</v>
      </c>
      <c r="V47" t="s">
        <v>204</v>
      </c>
      <c r="W47" s="9">
        <v>33</v>
      </c>
      <c r="X47" s="9">
        <v>64</v>
      </c>
      <c r="Y47">
        <v>50</v>
      </c>
      <c r="Z47">
        <v>7</v>
      </c>
      <c r="AB47" s="11">
        <v>950</v>
      </c>
      <c r="AD47" s="12"/>
      <c r="AJ47">
        <f t="shared" si="33"/>
        <v>1</v>
      </c>
      <c r="AK47" t="str">
        <f t="shared" si="33"/>
        <v/>
      </c>
      <c r="AL47">
        <f t="shared" si="34"/>
        <v>1</v>
      </c>
      <c r="AM47">
        <f t="shared" si="34"/>
        <v>1</v>
      </c>
      <c r="AN47">
        <f t="shared" si="37"/>
        <v>1</v>
      </c>
      <c r="AO47" t="str">
        <f t="shared" si="37"/>
        <v/>
      </c>
      <c r="AP47">
        <f t="shared" si="37"/>
        <v>1</v>
      </c>
      <c r="AT47" s="28"/>
      <c r="AV47" s="28"/>
      <c r="AX47" s="28"/>
    </row>
    <row r="48" spans="1:51" x14ac:dyDescent="0.2">
      <c r="A48">
        <v>24</v>
      </c>
      <c r="B48" t="s">
        <v>32</v>
      </c>
      <c r="C48" t="s">
        <v>33</v>
      </c>
      <c r="D48">
        <v>1</v>
      </c>
      <c r="E48" t="s">
        <v>205</v>
      </c>
      <c r="F48" s="7" t="s">
        <v>206</v>
      </c>
      <c r="G48" s="8">
        <v>43710</v>
      </c>
      <c r="H48" s="9" t="s">
        <v>181</v>
      </c>
      <c r="I48" s="9">
        <v>36</v>
      </c>
      <c r="J48" s="9">
        <v>56</v>
      </c>
      <c r="K48">
        <v>30</v>
      </c>
      <c r="L48">
        <v>21</v>
      </c>
      <c r="N48" s="10">
        <v>43730</v>
      </c>
      <c r="O48" t="s">
        <v>207</v>
      </c>
      <c r="P48" s="9">
        <v>37.5</v>
      </c>
      <c r="Q48" s="9">
        <v>53.6</v>
      </c>
      <c r="R48">
        <v>35</v>
      </c>
      <c r="S48">
        <v>6</v>
      </c>
      <c r="U48" s="10">
        <v>43747</v>
      </c>
      <c r="V48" t="s">
        <v>208</v>
      </c>
      <c r="W48" s="9">
        <v>34.1</v>
      </c>
      <c r="X48" s="9">
        <v>61</v>
      </c>
      <c r="Y48">
        <v>35</v>
      </c>
      <c r="Z48">
        <v>18</v>
      </c>
      <c r="AB48" s="11">
        <v>80</v>
      </c>
      <c r="AD48" s="12"/>
      <c r="AJ48">
        <f t="shared" si="33"/>
        <v>1</v>
      </c>
      <c r="AK48" t="str">
        <f t="shared" si="33"/>
        <v/>
      </c>
      <c r="AL48">
        <f t="shared" si="34"/>
        <v>1</v>
      </c>
      <c r="AM48" t="str">
        <f t="shared" si="34"/>
        <v/>
      </c>
      <c r="AN48">
        <f t="shared" si="37"/>
        <v>1</v>
      </c>
      <c r="AO48" t="str">
        <f t="shared" si="37"/>
        <v/>
      </c>
      <c r="AP48">
        <f t="shared" si="37"/>
        <v>1</v>
      </c>
      <c r="AR48" s="27">
        <f t="shared" si="23"/>
        <v>24</v>
      </c>
      <c r="AS48">
        <f t="shared" ref="AS48:AY48" si="47">SUM(AJ48:AJ49)/2</f>
        <v>1</v>
      </c>
      <c r="AT48" s="28">
        <f t="shared" si="47"/>
        <v>0</v>
      </c>
      <c r="AU48">
        <f t="shared" si="47"/>
        <v>1</v>
      </c>
      <c r="AV48" s="28">
        <f t="shared" si="47"/>
        <v>0</v>
      </c>
      <c r="AW48">
        <f t="shared" si="47"/>
        <v>1</v>
      </c>
      <c r="AX48" s="28">
        <f t="shared" si="47"/>
        <v>0</v>
      </c>
      <c r="AY48">
        <f t="shared" si="47"/>
        <v>1</v>
      </c>
    </row>
    <row r="49" spans="1:51" x14ac:dyDescent="0.2">
      <c r="A49">
        <v>24</v>
      </c>
      <c r="B49" t="s">
        <v>32</v>
      </c>
      <c r="C49" t="s">
        <v>39</v>
      </c>
      <c r="D49">
        <v>2</v>
      </c>
      <c r="E49" t="s">
        <v>209</v>
      </c>
      <c r="F49" s="7" t="s">
        <v>210</v>
      </c>
      <c r="G49" s="8">
        <v>43710</v>
      </c>
      <c r="H49" s="9" t="s">
        <v>181</v>
      </c>
      <c r="I49" s="9">
        <v>36</v>
      </c>
      <c r="J49" s="9">
        <v>56</v>
      </c>
      <c r="K49">
        <v>35</v>
      </c>
      <c r="L49">
        <v>37</v>
      </c>
      <c r="N49" s="10">
        <v>43730</v>
      </c>
      <c r="O49" t="s">
        <v>208</v>
      </c>
      <c r="P49" s="9">
        <v>37.5</v>
      </c>
      <c r="Q49" s="9">
        <v>53.6</v>
      </c>
      <c r="R49">
        <v>35</v>
      </c>
      <c r="S49">
        <v>12</v>
      </c>
      <c r="U49" s="10">
        <v>43747</v>
      </c>
      <c r="V49" t="s">
        <v>211</v>
      </c>
      <c r="W49" s="9">
        <v>34.1</v>
      </c>
      <c r="X49" s="9">
        <v>61</v>
      </c>
      <c r="Y49">
        <v>35</v>
      </c>
      <c r="Z49">
        <v>10</v>
      </c>
      <c r="AB49" s="11">
        <v>546</v>
      </c>
      <c r="AD49" s="12"/>
      <c r="AJ49">
        <f t="shared" si="33"/>
        <v>1</v>
      </c>
      <c r="AK49" t="str">
        <f t="shared" si="33"/>
        <v/>
      </c>
      <c r="AL49">
        <f t="shared" si="34"/>
        <v>1</v>
      </c>
      <c r="AM49" t="str">
        <f t="shared" si="34"/>
        <v/>
      </c>
      <c r="AN49">
        <f t="shared" si="37"/>
        <v>1</v>
      </c>
      <c r="AO49" t="str">
        <f t="shared" si="37"/>
        <v/>
      </c>
      <c r="AP49">
        <f t="shared" si="37"/>
        <v>1</v>
      </c>
      <c r="AT49" s="28"/>
      <c r="AV49" s="28"/>
      <c r="AX49" s="28"/>
    </row>
    <row r="50" spans="1:51" x14ac:dyDescent="0.2">
      <c r="A50">
        <v>25</v>
      </c>
      <c r="B50" t="s">
        <v>32</v>
      </c>
      <c r="C50" t="s">
        <v>33</v>
      </c>
      <c r="D50">
        <v>1</v>
      </c>
      <c r="E50" t="s">
        <v>212</v>
      </c>
      <c r="F50" s="13"/>
      <c r="G50" s="8">
        <v>43712</v>
      </c>
      <c r="H50" s="9" t="s">
        <v>213</v>
      </c>
      <c r="I50" s="9">
        <v>35</v>
      </c>
      <c r="J50" s="9">
        <v>57.2</v>
      </c>
      <c r="K50">
        <v>60</v>
      </c>
      <c r="L50">
        <v>24</v>
      </c>
      <c r="N50" s="10"/>
      <c r="U50" s="10"/>
      <c r="AB50" s="11" t="s">
        <v>62</v>
      </c>
      <c r="AD50" s="12">
        <v>1</v>
      </c>
      <c r="AF50" t="s">
        <v>55</v>
      </c>
      <c r="AJ50">
        <f t="shared" si="33"/>
        <v>1</v>
      </c>
      <c r="AK50" t="str">
        <f t="shared" si="33"/>
        <v/>
      </c>
      <c r="AL50" t="str">
        <f t="shared" si="34"/>
        <v/>
      </c>
      <c r="AM50" t="str">
        <f t="shared" si="34"/>
        <v/>
      </c>
      <c r="AN50" t="str">
        <f t="shared" si="37"/>
        <v/>
      </c>
      <c r="AO50" t="str">
        <f t="shared" si="37"/>
        <v/>
      </c>
      <c r="AP50" t="str">
        <f t="shared" si="37"/>
        <v/>
      </c>
      <c r="AR50" s="27">
        <f t="shared" si="25"/>
        <v>25</v>
      </c>
      <c r="AS50">
        <f t="shared" ref="AS50:AY50" si="48">SUM(AJ50:AJ51)/2</f>
        <v>1</v>
      </c>
      <c r="AT50" s="28">
        <f t="shared" si="48"/>
        <v>0</v>
      </c>
      <c r="AU50">
        <f t="shared" si="48"/>
        <v>0.5</v>
      </c>
      <c r="AV50" s="28">
        <f t="shared" si="48"/>
        <v>0</v>
      </c>
      <c r="AW50">
        <f t="shared" si="48"/>
        <v>0.5</v>
      </c>
      <c r="AX50" s="28">
        <f t="shared" si="48"/>
        <v>0</v>
      </c>
      <c r="AY50">
        <f t="shared" si="48"/>
        <v>0</v>
      </c>
    </row>
    <row r="51" spans="1:51" x14ac:dyDescent="0.2">
      <c r="A51">
        <v>25</v>
      </c>
      <c r="B51" t="s">
        <v>32</v>
      </c>
      <c r="C51" t="s">
        <v>39</v>
      </c>
      <c r="D51">
        <v>2</v>
      </c>
      <c r="E51" t="s">
        <v>214</v>
      </c>
      <c r="F51" s="7" t="s">
        <v>215</v>
      </c>
      <c r="G51" s="8">
        <v>43712</v>
      </c>
      <c r="H51" s="9" t="s">
        <v>213</v>
      </c>
      <c r="I51" s="9">
        <v>35</v>
      </c>
      <c r="J51" s="9">
        <v>57.2</v>
      </c>
      <c r="K51">
        <v>65</v>
      </c>
      <c r="L51">
        <v>27</v>
      </c>
      <c r="N51" s="10">
        <v>43731</v>
      </c>
      <c r="O51" t="s">
        <v>213</v>
      </c>
      <c r="P51" s="9">
        <v>35.4</v>
      </c>
      <c r="Q51" s="9">
        <v>58</v>
      </c>
      <c r="R51">
        <v>65</v>
      </c>
      <c r="S51">
        <v>18</v>
      </c>
      <c r="U51" s="10">
        <v>43748</v>
      </c>
      <c r="V51" t="s">
        <v>216</v>
      </c>
      <c r="W51" s="9">
        <v>34.799999999999997</v>
      </c>
      <c r="X51" s="9">
        <v>67</v>
      </c>
      <c r="Y51">
        <v>65</v>
      </c>
      <c r="Z51">
        <v>22</v>
      </c>
      <c r="AB51" s="11" t="s">
        <v>62</v>
      </c>
      <c r="AD51" s="12"/>
      <c r="AE51">
        <v>1</v>
      </c>
      <c r="AF51" t="s">
        <v>217</v>
      </c>
      <c r="AJ51">
        <f t="shared" si="33"/>
        <v>1</v>
      </c>
      <c r="AK51" t="str">
        <f t="shared" si="33"/>
        <v/>
      </c>
      <c r="AL51">
        <f t="shared" si="34"/>
        <v>1</v>
      </c>
      <c r="AM51" t="str">
        <f t="shared" si="34"/>
        <v/>
      </c>
      <c r="AN51">
        <f t="shared" si="37"/>
        <v>1</v>
      </c>
      <c r="AO51" t="str">
        <f t="shared" si="37"/>
        <v/>
      </c>
      <c r="AP51" t="str">
        <f t="shared" si="37"/>
        <v/>
      </c>
      <c r="AT51" s="28"/>
      <c r="AV51" s="28"/>
      <c r="AX51" s="28"/>
    </row>
    <row r="52" spans="1:51" x14ac:dyDescent="0.2">
      <c r="A52">
        <v>26</v>
      </c>
      <c r="B52" t="s">
        <v>32</v>
      </c>
      <c r="C52" t="s">
        <v>33</v>
      </c>
      <c r="D52">
        <v>1</v>
      </c>
      <c r="E52" t="s">
        <v>218</v>
      </c>
      <c r="F52" s="7" t="s">
        <v>219</v>
      </c>
      <c r="G52" s="8">
        <v>43713</v>
      </c>
      <c r="H52" s="9" t="s">
        <v>220</v>
      </c>
      <c r="I52" s="9">
        <v>38</v>
      </c>
      <c r="J52" s="9">
        <v>73.7</v>
      </c>
      <c r="K52">
        <v>40</v>
      </c>
      <c r="L52">
        <v>34</v>
      </c>
      <c r="M52">
        <v>0.1</v>
      </c>
      <c r="N52" s="10">
        <v>43731</v>
      </c>
      <c r="O52" t="s">
        <v>221</v>
      </c>
      <c r="P52" s="9">
        <v>33.6</v>
      </c>
      <c r="Q52" s="9">
        <v>71</v>
      </c>
      <c r="R52">
        <v>40</v>
      </c>
      <c r="S52">
        <v>33</v>
      </c>
      <c r="T52">
        <v>0.1</v>
      </c>
      <c r="U52" s="10">
        <v>43750</v>
      </c>
      <c r="V52" t="s">
        <v>222</v>
      </c>
      <c r="W52" s="9">
        <v>35.700000000000003</v>
      </c>
      <c r="X52" s="9">
        <v>68.900000000000006</v>
      </c>
      <c r="Y52">
        <v>40</v>
      </c>
      <c r="Z52">
        <v>30</v>
      </c>
      <c r="AA52">
        <v>0.1</v>
      </c>
      <c r="AB52" s="11" t="s">
        <v>62</v>
      </c>
      <c r="AD52" s="12"/>
      <c r="AF52" t="s">
        <v>55</v>
      </c>
      <c r="AJ52">
        <f t="shared" si="33"/>
        <v>1</v>
      </c>
      <c r="AK52">
        <f t="shared" si="33"/>
        <v>1</v>
      </c>
      <c r="AL52">
        <f t="shared" si="34"/>
        <v>1</v>
      </c>
      <c r="AM52">
        <f t="shared" si="34"/>
        <v>1</v>
      </c>
      <c r="AN52">
        <f t="shared" si="37"/>
        <v>1</v>
      </c>
      <c r="AO52">
        <f t="shared" si="37"/>
        <v>1</v>
      </c>
      <c r="AP52" t="str">
        <f t="shared" si="37"/>
        <v/>
      </c>
      <c r="AR52" s="27">
        <f t="shared" si="27"/>
        <v>26</v>
      </c>
      <c r="AS52">
        <f t="shared" ref="AS52:AY52" si="49">SUM(AJ52:AJ53)/2</f>
        <v>1</v>
      </c>
      <c r="AT52" s="28">
        <f t="shared" si="49"/>
        <v>1</v>
      </c>
      <c r="AU52">
        <f t="shared" si="49"/>
        <v>1</v>
      </c>
      <c r="AV52" s="28">
        <f t="shared" si="49"/>
        <v>0.5</v>
      </c>
      <c r="AW52">
        <f t="shared" si="49"/>
        <v>1</v>
      </c>
      <c r="AX52" s="28">
        <f t="shared" si="49"/>
        <v>1</v>
      </c>
      <c r="AY52">
        <f t="shared" si="49"/>
        <v>0.5</v>
      </c>
    </row>
    <row r="53" spans="1:51" x14ac:dyDescent="0.2">
      <c r="A53">
        <v>26</v>
      </c>
      <c r="B53" t="s">
        <v>32</v>
      </c>
      <c r="C53" t="s">
        <v>39</v>
      </c>
      <c r="D53">
        <v>2</v>
      </c>
      <c r="E53" t="s">
        <v>223</v>
      </c>
      <c r="F53" s="7" t="s">
        <v>224</v>
      </c>
      <c r="G53" s="8">
        <v>43713</v>
      </c>
      <c r="H53" t="s">
        <v>220</v>
      </c>
      <c r="I53">
        <v>38</v>
      </c>
      <c r="J53">
        <v>73.7</v>
      </c>
      <c r="K53">
        <v>65</v>
      </c>
      <c r="L53">
        <v>38</v>
      </c>
      <c r="M53">
        <v>0.1</v>
      </c>
      <c r="N53" s="10">
        <v>43731</v>
      </c>
      <c r="O53" t="s">
        <v>225</v>
      </c>
      <c r="P53" s="9">
        <v>33.6</v>
      </c>
      <c r="Q53" s="9">
        <v>71</v>
      </c>
      <c r="R53">
        <v>40</v>
      </c>
      <c r="S53">
        <v>13</v>
      </c>
      <c r="U53" s="10">
        <v>43750</v>
      </c>
      <c r="V53" t="s">
        <v>226</v>
      </c>
      <c r="W53" s="9">
        <v>35.700000000000003</v>
      </c>
      <c r="X53" s="9">
        <v>68.900000000000006</v>
      </c>
      <c r="Y53">
        <v>40</v>
      </c>
      <c r="Z53">
        <v>17</v>
      </c>
      <c r="AA53">
        <v>0.05</v>
      </c>
      <c r="AB53" s="11">
        <v>285</v>
      </c>
      <c r="AD53" s="12"/>
      <c r="AJ53">
        <f t="shared" si="33"/>
        <v>1</v>
      </c>
      <c r="AK53">
        <f t="shared" si="33"/>
        <v>1</v>
      </c>
      <c r="AL53">
        <f t="shared" si="34"/>
        <v>1</v>
      </c>
      <c r="AM53" t="str">
        <f t="shared" si="34"/>
        <v/>
      </c>
      <c r="AN53">
        <f t="shared" si="37"/>
        <v>1</v>
      </c>
      <c r="AO53">
        <f t="shared" si="37"/>
        <v>1</v>
      </c>
      <c r="AP53">
        <f t="shared" si="37"/>
        <v>1</v>
      </c>
      <c r="AT53" s="28"/>
      <c r="AV53" s="28"/>
      <c r="AX53" s="28"/>
    </row>
    <row r="54" spans="1:51" x14ac:dyDescent="0.2">
      <c r="A54">
        <v>27</v>
      </c>
      <c r="B54" t="s">
        <v>32</v>
      </c>
      <c r="C54" t="s">
        <v>33</v>
      </c>
      <c r="D54">
        <v>1</v>
      </c>
      <c r="E54" t="s">
        <v>227</v>
      </c>
      <c r="F54" s="13"/>
      <c r="G54" s="8">
        <v>43712</v>
      </c>
      <c r="H54" s="9" t="s">
        <v>228</v>
      </c>
      <c r="I54" s="9">
        <v>35</v>
      </c>
      <c r="J54" s="9">
        <v>54</v>
      </c>
      <c r="K54">
        <v>30</v>
      </c>
      <c r="L54">
        <v>21</v>
      </c>
      <c r="N54" s="10"/>
      <c r="U54" s="10"/>
      <c r="AB54" s="11" t="s">
        <v>62</v>
      </c>
      <c r="AD54" s="12">
        <v>1</v>
      </c>
      <c r="AF54" t="s">
        <v>55</v>
      </c>
      <c r="AJ54">
        <f t="shared" si="33"/>
        <v>1</v>
      </c>
      <c r="AK54" t="str">
        <f t="shared" si="33"/>
        <v/>
      </c>
      <c r="AL54" t="str">
        <f t="shared" si="34"/>
        <v/>
      </c>
      <c r="AM54" t="str">
        <f t="shared" si="34"/>
        <v/>
      </c>
      <c r="AN54" t="str">
        <f t="shared" si="37"/>
        <v/>
      </c>
      <c r="AO54" t="str">
        <f t="shared" si="37"/>
        <v/>
      </c>
      <c r="AP54" t="str">
        <f t="shared" si="37"/>
        <v/>
      </c>
      <c r="AR54" s="27">
        <f t="shared" si="29"/>
        <v>27</v>
      </c>
      <c r="AS54">
        <f t="shared" ref="AS54:AY54" si="50">SUM(AJ54:AJ55)/2</f>
        <v>1</v>
      </c>
      <c r="AT54" s="28">
        <f t="shared" si="50"/>
        <v>0</v>
      </c>
      <c r="AU54">
        <f t="shared" si="50"/>
        <v>0</v>
      </c>
      <c r="AV54" s="28">
        <f t="shared" si="50"/>
        <v>0</v>
      </c>
      <c r="AW54">
        <f t="shared" si="50"/>
        <v>0</v>
      </c>
      <c r="AX54" s="28">
        <f t="shared" si="50"/>
        <v>0</v>
      </c>
      <c r="AY54">
        <f t="shared" si="50"/>
        <v>0</v>
      </c>
    </row>
    <row r="55" spans="1:51" x14ac:dyDescent="0.2">
      <c r="A55">
        <v>27</v>
      </c>
      <c r="B55" t="s">
        <v>32</v>
      </c>
      <c r="C55" t="s">
        <v>39</v>
      </c>
      <c r="D55">
        <v>2</v>
      </c>
      <c r="E55" t="s">
        <v>229</v>
      </c>
      <c r="F55" s="13"/>
      <c r="G55" s="8">
        <v>43712</v>
      </c>
      <c r="H55" s="9" t="s">
        <v>230</v>
      </c>
      <c r="I55" s="9">
        <v>34.799999999999997</v>
      </c>
      <c r="J55" s="9">
        <v>56</v>
      </c>
      <c r="K55">
        <v>35</v>
      </c>
      <c r="L55">
        <v>13</v>
      </c>
      <c r="N55" s="10"/>
      <c r="U55" s="10"/>
      <c r="AB55" s="11" t="s">
        <v>62</v>
      </c>
      <c r="AD55" s="12">
        <v>1</v>
      </c>
      <c r="AF55" t="s">
        <v>55</v>
      </c>
      <c r="AJ55">
        <f t="shared" si="33"/>
        <v>1</v>
      </c>
      <c r="AK55" t="str">
        <f t="shared" si="33"/>
        <v/>
      </c>
      <c r="AL55" t="str">
        <f t="shared" si="34"/>
        <v/>
      </c>
      <c r="AM55" t="str">
        <f t="shared" si="34"/>
        <v/>
      </c>
      <c r="AN55" t="str">
        <f t="shared" si="37"/>
        <v/>
      </c>
      <c r="AO55" t="str">
        <f t="shared" si="37"/>
        <v/>
      </c>
      <c r="AP55" t="str">
        <f t="shared" si="37"/>
        <v/>
      </c>
      <c r="AT55" s="28"/>
      <c r="AV55" s="28"/>
      <c r="AX55" s="28"/>
    </row>
    <row r="56" spans="1:51" x14ac:dyDescent="0.2">
      <c r="A56">
        <v>28</v>
      </c>
      <c r="B56" t="s">
        <v>32</v>
      </c>
      <c r="C56" t="s">
        <v>33</v>
      </c>
      <c r="D56">
        <v>1</v>
      </c>
      <c r="E56" t="s">
        <v>231</v>
      </c>
      <c r="F56" s="13"/>
      <c r="G56" s="8">
        <v>43710</v>
      </c>
      <c r="H56" s="9" t="s">
        <v>232</v>
      </c>
      <c r="I56" s="9">
        <v>34</v>
      </c>
      <c r="J56" s="9">
        <v>59.3</v>
      </c>
      <c r="K56">
        <v>40</v>
      </c>
      <c r="L56">
        <v>18</v>
      </c>
      <c r="N56" s="10"/>
      <c r="U56" s="10"/>
      <c r="AB56" s="11" t="s">
        <v>62</v>
      </c>
      <c r="AD56" s="12">
        <v>1</v>
      </c>
      <c r="AF56" t="s">
        <v>55</v>
      </c>
      <c r="AJ56">
        <f t="shared" si="33"/>
        <v>1</v>
      </c>
      <c r="AK56" t="str">
        <f t="shared" si="33"/>
        <v/>
      </c>
      <c r="AL56" t="str">
        <f t="shared" si="34"/>
        <v/>
      </c>
      <c r="AM56" t="str">
        <f t="shared" si="34"/>
        <v/>
      </c>
      <c r="AN56" t="str">
        <f t="shared" si="37"/>
        <v/>
      </c>
      <c r="AO56" t="str">
        <f t="shared" si="37"/>
        <v/>
      </c>
      <c r="AP56" t="str">
        <f t="shared" si="37"/>
        <v/>
      </c>
      <c r="AR56" s="27">
        <f t="shared" ref="AR56" si="51">AR54+1</f>
        <v>28</v>
      </c>
      <c r="AS56">
        <f t="shared" ref="AS56:AY56" si="52">SUM(AJ56:AJ57)/2</f>
        <v>1</v>
      </c>
      <c r="AT56" s="28">
        <f t="shared" si="52"/>
        <v>0</v>
      </c>
      <c r="AU56">
        <f t="shared" si="52"/>
        <v>0</v>
      </c>
      <c r="AV56" s="28">
        <f t="shared" si="52"/>
        <v>0</v>
      </c>
      <c r="AW56">
        <f t="shared" si="52"/>
        <v>0</v>
      </c>
      <c r="AX56" s="28">
        <f t="shared" si="52"/>
        <v>0</v>
      </c>
      <c r="AY56">
        <f t="shared" si="52"/>
        <v>0</v>
      </c>
    </row>
    <row r="57" spans="1:51" x14ac:dyDescent="0.2">
      <c r="A57">
        <v>28</v>
      </c>
      <c r="B57" t="s">
        <v>32</v>
      </c>
      <c r="C57" t="s">
        <v>39</v>
      </c>
      <c r="D57">
        <v>2</v>
      </c>
      <c r="E57" t="s">
        <v>233</v>
      </c>
      <c r="F57" s="13"/>
      <c r="G57" s="8">
        <v>43710</v>
      </c>
      <c r="H57" t="s">
        <v>232</v>
      </c>
      <c r="I57">
        <v>34</v>
      </c>
      <c r="J57" s="9">
        <v>59.3</v>
      </c>
      <c r="K57">
        <v>45</v>
      </c>
      <c r="L57">
        <v>14</v>
      </c>
      <c r="N57" s="10"/>
      <c r="U57" s="10"/>
      <c r="AB57" s="11" t="s">
        <v>62</v>
      </c>
      <c r="AD57" s="12">
        <v>1</v>
      </c>
      <c r="AF57" t="s">
        <v>55</v>
      </c>
      <c r="AJ57">
        <f t="shared" si="33"/>
        <v>1</v>
      </c>
      <c r="AK57" t="str">
        <f t="shared" si="33"/>
        <v/>
      </c>
      <c r="AL57" t="str">
        <f t="shared" si="34"/>
        <v/>
      </c>
      <c r="AM57" t="str">
        <f t="shared" si="34"/>
        <v/>
      </c>
      <c r="AN57" t="str">
        <f t="shared" si="37"/>
        <v/>
      </c>
      <c r="AO57" t="str">
        <f t="shared" si="37"/>
        <v/>
      </c>
      <c r="AP57" t="str">
        <f t="shared" si="37"/>
        <v/>
      </c>
      <c r="AT57" s="28"/>
      <c r="AV57" s="28"/>
      <c r="AX57" s="28"/>
    </row>
    <row r="58" spans="1:51" x14ac:dyDescent="0.2">
      <c r="A58">
        <v>29</v>
      </c>
      <c r="B58" t="s">
        <v>32</v>
      </c>
      <c r="C58" t="s">
        <v>33</v>
      </c>
      <c r="D58">
        <v>1</v>
      </c>
      <c r="E58" t="s">
        <v>234</v>
      </c>
      <c r="F58" s="7" t="s">
        <v>235</v>
      </c>
      <c r="G58" s="8">
        <v>43712</v>
      </c>
      <c r="H58" t="s">
        <v>236</v>
      </c>
      <c r="I58">
        <v>36.700000000000003</v>
      </c>
      <c r="J58">
        <v>54</v>
      </c>
      <c r="K58">
        <v>50</v>
      </c>
      <c r="L58">
        <v>44</v>
      </c>
      <c r="M58">
        <v>0.1</v>
      </c>
      <c r="N58" s="10">
        <v>43731</v>
      </c>
      <c r="O58" t="s">
        <v>237</v>
      </c>
      <c r="P58" s="9">
        <v>34</v>
      </c>
      <c r="Q58" s="9">
        <v>65</v>
      </c>
      <c r="R58">
        <v>50</v>
      </c>
      <c r="S58">
        <v>35</v>
      </c>
      <c r="U58" s="10">
        <v>43748</v>
      </c>
      <c r="V58" t="s">
        <v>238</v>
      </c>
      <c r="W58" s="9">
        <v>33.1</v>
      </c>
      <c r="X58" s="9">
        <v>68</v>
      </c>
      <c r="Y58">
        <v>50</v>
      </c>
      <c r="Z58">
        <v>25</v>
      </c>
      <c r="AA58">
        <v>0.05</v>
      </c>
      <c r="AB58" s="11">
        <v>80</v>
      </c>
      <c r="AD58" s="12"/>
      <c r="AJ58">
        <f t="shared" si="33"/>
        <v>1</v>
      </c>
      <c r="AK58">
        <f t="shared" si="33"/>
        <v>1</v>
      </c>
      <c r="AL58">
        <f t="shared" si="34"/>
        <v>1</v>
      </c>
      <c r="AM58" t="str">
        <f t="shared" si="34"/>
        <v/>
      </c>
      <c r="AN58">
        <f t="shared" si="37"/>
        <v>1</v>
      </c>
      <c r="AO58">
        <f t="shared" si="37"/>
        <v>1</v>
      </c>
      <c r="AP58">
        <f t="shared" si="37"/>
        <v>1</v>
      </c>
      <c r="AR58" s="27">
        <f t="shared" si="21"/>
        <v>29</v>
      </c>
      <c r="AS58">
        <f t="shared" ref="AS58:AY58" si="53">SUM(AJ58:AJ59)/2</f>
        <v>1</v>
      </c>
      <c r="AT58" s="28">
        <f t="shared" si="53"/>
        <v>0.5</v>
      </c>
      <c r="AU58">
        <f t="shared" si="53"/>
        <v>1</v>
      </c>
      <c r="AV58" s="28">
        <f t="shared" si="53"/>
        <v>0</v>
      </c>
      <c r="AW58">
        <f t="shared" si="53"/>
        <v>1</v>
      </c>
      <c r="AX58" s="28">
        <f t="shared" si="53"/>
        <v>1</v>
      </c>
      <c r="AY58">
        <f t="shared" si="53"/>
        <v>1</v>
      </c>
    </row>
    <row r="59" spans="1:51" x14ac:dyDescent="0.2">
      <c r="A59">
        <v>29</v>
      </c>
      <c r="B59" t="s">
        <v>32</v>
      </c>
      <c r="C59" t="s">
        <v>39</v>
      </c>
      <c r="D59">
        <v>2</v>
      </c>
      <c r="E59" t="s">
        <v>239</v>
      </c>
      <c r="F59" s="7" t="s">
        <v>240</v>
      </c>
      <c r="G59" s="8">
        <v>43712</v>
      </c>
      <c r="H59" t="s">
        <v>236</v>
      </c>
      <c r="I59">
        <v>36.700000000000003</v>
      </c>
      <c r="J59">
        <v>54</v>
      </c>
      <c r="K59">
        <v>45</v>
      </c>
      <c r="L59">
        <v>32</v>
      </c>
      <c r="N59" s="10">
        <v>43731</v>
      </c>
      <c r="O59" t="s">
        <v>241</v>
      </c>
      <c r="P59" s="9">
        <v>34.6</v>
      </c>
      <c r="Q59" s="9">
        <v>64</v>
      </c>
      <c r="R59">
        <v>50</v>
      </c>
      <c r="S59">
        <v>3</v>
      </c>
      <c r="U59" s="10">
        <v>43748</v>
      </c>
      <c r="V59" t="s">
        <v>242</v>
      </c>
      <c r="W59" s="9">
        <v>34.1</v>
      </c>
      <c r="X59" s="9">
        <v>68</v>
      </c>
      <c r="Y59">
        <v>50</v>
      </c>
      <c r="Z59">
        <v>12</v>
      </c>
      <c r="AA59">
        <v>0</v>
      </c>
      <c r="AB59" s="11">
        <v>360</v>
      </c>
      <c r="AD59" s="12"/>
      <c r="AJ59">
        <f t="shared" si="33"/>
        <v>1</v>
      </c>
      <c r="AK59" t="str">
        <f t="shared" si="33"/>
        <v/>
      </c>
      <c r="AL59">
        <f t="shared" si="34"/>
        <v>1</v>
      </c>
      <c r="AM59" t="str">
        <f t="shared" si="34"/>
        <v/>
      </c>
      <c r="AN59">
        <f t="shared" si="37"/>
        <v>1</v>
      </c>
      <c r="AO59">
        <f t="shared" si="37"/>
        <v>1</v>
      </c>
      <c r="AP59">
        <f t="shared" si="37"/>
        <v>1</v>
      </c>
      <c r="AT59" s="28"/>
      <c r="AV59" s="28"/>
      <c r="AX59" s="28"/>
    </row>
    <row r="60" spans="1:51" x14ac:dyDescent="0.2">
      <c r="A60">
        <v>30</v>
      </c>
      <c r="B60" t="s">
        <v>32</v>
      </c>
      <c r="C60" t="s">
        <v>33</v>
      </c>
      <c r="D60">
        <v>1</v>
      </c>
      <c r="E60" t="s">
        <v>243</v>
      </c>
      <c r="F60" s="7" t="s">
        <v>244</v>
      </c>
      <c r="G60" s="8">
        <v>43712</v>
      </c>
      <c r="H60" t="s">
        <v>245</v>
      </c>
      <c r="I60">
        <v>33.200000000000003</v>
      </c>
      <c r="J60">
        <v>57</v>
      </c>
      <c r="K60">
        <v>30</v>
      </c>
      <c r="L60">
        <v>29</v>
      </c>
      <c r="N60" s="10">
        <v>43730</v>
      </c>
      <c r="O60" t="s">
        <v>158</v>
      </c>
      <c r="P60">
        <v>32.5</v>
      </c>
      <c r="Q60">
        <v>73.2</v>
      </c>
      <c r="R60">
        <v>30</v>
      </c>
      <c r="S60">
        <v>7</v>
      </c>
      <c r="U60" s="10">
        <v>43749</v>
      </c>
      <c r="V60" t="s">
        <v>151</v>
      </c>
      <c r="W60" s="9">
        <v>39.4</v>
      </c>
      <c r="X60" s="9">
        <v>69.8</v>
      </c>
      <c r="Y60">
        <v>30</v>
      </c>
      <c r="Z60">
        <v>35</v>
      </c>
      <c r="AA60">
        <v>0.1</v>
      </c>
      <c r="AB60" s="11">
        <v>243</v>
      </c>
      <c r="AD60" s="12"/>
      <c r="AJ60">
        <f t="shared" si="33"/>
        <v>1</v>
      </c>
      <c r="AK60" t="str">
        <f t="shared" si="33"/>
        <v/>
      </c>
      <c r="AL60">
        <f t="shared" si="34"/>
        <v>1</v>
      </c>
      <c r="AM60" t="str">
        <f t="shared" si="34"/>
        <v/>
      </c>
      <c r="AN60">
        <f t="shared" si="37"/>
        <v>1</v>
      </c>
      <c r="AO60">
        <f t="shared" si="37"/>
        <v>1</v>
      </c>
      <c r="AP60">
        <f t="shared" si="37"/>
        <v>1</v>
      </c>
      <c r="AR60" s="27">
        <f t="shared" si="23"/>
        <v>30</v>
      </c>
      <c r="AS60">
        <f t="shared" ref="AS60:AY60" si="54">SUM(AJ60:AJ61)/2</f>
        <v>1</v>
      </c>
      <c r="AT60" s="28">
        <f t="shared" si="54"/>
        <v>0</v>
      </c>
      <c r="AU60">
        <f t="shared" si="54"/>
        <v>1</v>
      </c>
      <c r="AV60" s="28">
        <f t="shared" si="54"/>
        <v>0</v>
      </c>
      <c r="AW60">
        <f t="shared" si="54"/>
        <v>1</v>
      </c>
      <c r="AX60" s="28">
        <f t="shared" si="54"/>
        <v>0.5</v>
      </c>
      <c r="AY60">
        <f t="shared" si="54"/>
        <v>1</v>
      </c>
    </row>
    <row r="61" spans="1:51" x14ac:dyDescent="0.2">
      <c r="A61">
        <v>30</v>
      </c>
      <c r="B61" t="s">
        <v>32</v>
      </c>
      <c r="C61" t="s">
        <v>39</v>
      </c>
      <c r="D61">
        <v>2</v>
      </c>
      <c r="E61" t="s">
        <v>246</v>
      </c>
      <c r="F61" s="7" t="s">
        <v>247</v>
      </c>
      <c r="G61" s="8">
        <v>43712</v>
      </c>
      <c r="H61" s="9" t="s">
        <v>245</v>
      </c>
      <c r="I61" s="9">
        <v>33.200000000000003</v>
      </c>
      <c r="J61" s="9">
        <v>57</v>
      </c>
      <c r="K61">
        <v>35</v>
      </c>
      <c r="L61">
        <v>45</v>
      </c>
      <c r="N61" s="10">
        <v>43730</v>
      </c>
      <c r="O61" t="s">
        <v>104</v>
      </c>
      <c r="P61" s="9">
        <v>32.5</v>
      </c>
      <c r="Q61" s="9">
        <v>73.2</v>
      </c>
      <c r="R61">
        <v>45</v>
      </c>
      <c r="S61">
        <v>4</v>
      </c>
      <c r="U61" s="10">
        <v>43749</v>
      </c>
      <c r="V61" t="s">
        <v>248</v>
      </c>
      <c r="W61" s="9">
        <v>39.4</v>
      </c>
      <c r="X61" s="9">
        <v>69.8</v>
      </c>
      <c r="Y61">
        <v>45</v>
      </c>
      <c r="Z61">
        <v>14</v>
      </c>
      <c r="AB61" s="11">
        <v>534</v>
      </c>
      <c r="AD61" s="12"/>
      <c r="AJ61">
        <f t="shared" si="33"/>
        <v>1</v>
      </c>
      <c r="AK61" t="str">
        <f t="shared" si="33"/>
        <v/>
      </c>
      <c r="AL61">
        <f t="shared" si="34"/>
        <v>1</v>
      </c>
      <c r="AM61" t="str">
        <f t="shared" si="34"/>
        <v/>
      </c>
      <c r="AN61">
        <f t="shared" si="37"/>
        <v>1</v>
      </c>
      <c r="AO61" t="str">
        <f t="shared" si="37"/>
        <v/>
      </c>
      <c r="AP61">
        <f t="shared" si="37"/>
        <v>1</v>
      </c>
      <c r="AT61" s="28"/>
      <c r="AV61" s="28"/>
      <c r="AX61" s="28"/>
    </row>
    <row r="62" spans="1:51" x14ac:dyDescent="0.2">
      <c r="A62">
        <v>31</v>
      </c>
      <c r="B62" t="s">
        <v>32</v>
      </c>
      <c r="C62" t="s">
        <v>33</v>
      </c>
      <c r="D62">
        <v>1</v>
      </c>
      <c r="E62" t="s">
        <v>249</v>
      </c>
      <c r="F62" s="7" t="s">
        <v>250</v>
      </c>
      <c r="G62" s="8">
        <v>43711</v>
      </c>
      <c r="H62" s="9" t="s">
        <v>177</v>
      </c>
      <c r="I62" s="9">
        <v>33.6</v>
      </c>
      <c r="J62" s="9">
        <v>60.7</v>
      </c>
      <c r="K62">
        <v>45</v>
      </c>
      <c r="L62">
        <v>39</v>
      </c>
      <c r="N62" s="10">
        <v>43729</v>
      </c>
      <c r="O62" t="s">
        <v>251</v>
      </c>
      <c r="P62" s="9">
        <v>35</v>
      </c>
      <c r="Q62" s="9">
        <v>59.3</v>
      </c>
      <c r="R62">
        <v>45</v>
      </c>
      <c r="S62">
        <v>15</v>
      </c>
      <c r="U62" s="10">
        <v>43749</v>
      </c>
      <c r="V62" t="s">
        <v>252</v>
      </c>
      <c r="W62" s="9">
        <v>36.799999999999997</v>
      </c>
      <c r="X62" s="9">
        <v>71.099999999999994</v>
      </c>
      <c r="Y62">
        <v>45</v>
      </c>
      <c r="Z62">
        <v>24</v>
      </c>
      <c r="AB62" s="11">
        <v>203</v>
      </c>
      <c r="AD62" s="12"/>
      <c r="AJ62">
        <f t="shared" si="33"/>
        <v>1</v>
      </c>
      <c r="AK62" t="str">
        <f t="shared" si="33"/>
        <v/>
      </c>
      <c r="AL62">
        <f t="shared" si="34"/>
        <v>1</v>
      </c>
      <c r="AM62" t="str">
        <f t="shared" si="34"/>
        <v/>
      </c>
      <c r="AN62">
        <f t="shared" si="37"/>
        <v>1</v>
      </c>
      <c r="AO62" t="str">
        <f t="shared" si="37"/>
        <v/>
      </c>
      <c r="AP62">
        <f t="shared" si="37"/>
        <v>1</v>
      </c>
      <c r="AR62" s="27">
        <f t="shared" si="25"/>
        <v>31</v>
      </c>
      <c r="AS62">
        <f t="shared" ref="AS62:AY62" si="55">SUM(AJ62:AJ63)/2</f>
        <v>1</v>
      </c>
      <c r="AT62" s="28">
        <f t="shared" si="55"/>
        <v>0</v>
      </c>
      <c r="AU62">
        <f t="shared" si="55"/>
        <v>1</v>
      </c>
      <c r="AV62" s="28">
        <f t="shared" si="55"/>
        <v>0</v>
      </c>
      <c r="AW62">
        <f t="shared" si="55"/>
        <v>1</v>
      </c>
      <c r="AX62" s="28">
        <f t="shared" si="55"/>
        <v>0</v>
      </c>
      <c r="AY62">
        <f t="shared" si="55"/>
        <v>1</v>
      </c>
    </row>
    <row r="63" spans="1:51" x14ac:dyDescent="0.2">
      <c r="A63">
        <v>31</v>
      </c>
      <c r="B63" t="s">
        <v>32</v>
      </c>
      <c r="C63" t="s">
        <v>39</v>
      </c>
      <c r="D63">
        <v>2</v>
      </c>
      <c r="E63" t="s">
        <v>253</v>
      </c>
      <c r="F63" s="13" t="s">
        <v>254</v>
      </c>
      <c r="G63" s="8">
        <v>43711</v>
      </c>
      <c r="H63" s="9" t="s">
        <v>177</v>
      </c>
      <c r="I63" s="9">
        <v>33.6</v>
      </c>
      <c r="J63" s="9">
        <v>60.7</v>
      </c>
      <c r="K63" s="9">
        <v>50</v>
      </c>
      <c r="L63" s="9">
        <v>35</v>
      </c>
      <c r="N63" s="10">
        <v>43729</v>
      </c>
      <c r="O63" t="s">
        <v>189</v>
      </c>
      <c r="P63" s="9">
        <v>34.1</v>
      </c>
      <c r="Q63" s="9">
        <v>61.5</v>
      </c>
      <c r="R63">
        <v>50</v>
      </c>
      <c r="S63">
        <v>9</v>
      </c>
      <c r="U63" s="10">
        <v>43749</v>
      </c>
      <c r="V63" t="s">
        <v>255</v>
      </c>
      <c r="W63" s="9">
        <v>36.799999999999997</v>
      </c>
      <c r="X63" s="9">
        <v>70.099999999999994</v>
      </c>
      <c r="Y63">
        <v>50</v>
      </c>
      <c r="Z63">
        <v>9</v>
      </c>
      <c r="AB63" s="11">
        <v>475</v>
      </c>
      <c r="AD63" s="12"/>
      <c r="AJ63">
        <f t="shared" si="33"/>
        <v>1</v>
      </c>
      <c r="AK63" t="str">
        <f t="shared" si="33"/>
        <v/>
      </c>
      <c r="AL63">
        <f t="shared" si="34"/>
        <v>1</v>
      </c>
      <c r="AM63" t="str">
        <f t="shared" si="34"/>
        <v/>
      </c>
      <c r="AN63">
        <f t="shared" si="37"/>
        <v>1</v>
      </c>
      <c r="AO63" t="str">
        <f t="shared" si="37"/>
        <v/>
      </c>
      <c r="AP63">
        <f t="shared" si="37"/>
        <v>1</v>
      </c>
      <c r="AT63" s="28"/>
      <c r="AV63" s="28"/>
      <c r="AX63" s="28"/>
    </row>
    <row r="64" spans="1:51" x14ac:dyDescent="0.2">
      <c r="A64">
        <v>32</v>
      </c>
      <c r="B64" t="s">
        <v>32</v>
      </c>
      <c r="C64" t="s">
        <v>33</v>
      </c>
      <c r="D64">
        <v>1</v>
      </c>
      <c r="E64" t="s">
        <v>256</v>
      </c>
      <c r="F64" s="7" t="s">
        <v>257</v>
      </c>
      <c r="G64" s="8">
        <v>43711</v>
      </c>
      <c r="H64" s="9" t="s">
        <v>171</v>
      </c>
      <c r="I64" s="9">
        <v>34.200000000000003</v>
      </c>
      <c r="J64" s="9">
        <v>60.2</v>
      </c>
      <c r="K64">
        <v>50</v>
      </c>
      <c r="L64">
        <v>51</v>
      </c>
      <c r="N64" s="10">
        <v>43730</v>
      </c>
      <c r="O64" t="s">
        <v>258</v>
      </c>
      <c r="P64">
        <v>32.6</v>
      </c>
      <c r="Q64">
        <v>64.5</v>
      </c>
      <c r="R64">
        <v>98</v>
      </c>
      <c r="S64">
        <v>25</v>
      </c>
      <c r="T64">
        <v>0.15</v>
      </c>
      <c r="U64" s="10"/>
      <c r="W64" s="9"/>
      <c r="X64" s="9"/>
      <c r="AB64" s="11" t="s">
        <v>62</v>
      </c>
      <c r="AD64" s="12">
        <v>1</v>
      </c>
      <c r="AF64" t="s">
        <v>259</v>
      </c>
      <c r="AJ64">
        <f t="shared" si="33"/>
        <v>1</v>
      </c>
      <c r="AK64" t="str">
        <f t="shared" si="33"/>
        <v/>
      </c>
      <c r="AL64">
        <f t="shared" si="34"/>
        <v>1</v>
      </c>
      <c r="AM64">
        <f t="shared" si="34"/>
        <v>1</v>
      </c>
      <c r="AN64" t="str">
        <f t="shared" si="37"/>
        <v/>
      </c>
      <c r="AO64" t="str">
        <f t="shared" si="37"/>
        <v/>
      </c>
      <c r="AP64" t="str">
        <f t="shared" si="37"/>
        <v/>
      </c>
      <c r="AR64" s="27">
        <f t="shared" si="27"/>
        <v>32</v>
      </c>
      <c r="AS64">
        <f t="shared" ref="AS64:AY64" si="56">SUM(AJ64:AJ65)/2</f>
        <v>1</v>
      </c>
      <c r="AT64" s="28">
        <f t="shared" si="56"/>
        <v>0</v>
      </c>
      <c r="AU64">
        <f t="shared" si="56"/>
        <v>1</v>
      </c>
      <c r="AV64" s="28">
        <f t="shared" si="56"/>
        <v>1</v>
      </c>
      <c r="AW64">
        <f t="shared" si="56"/>
        <v>0.5</v>
      </c>
      <c r="AX64" s="28">
        <f t="shared" si="56"/>
        <v>0</v>
      </c>
      <c r="AY64">
        <f t="shared" si="56"/>
        <v>0</v>
      </c>
    </row>
    <row r="65" spans="1:51" x14ac:dyDescent="0.2">
      <c r="A65">
        <v>32</v>
      </c>
      <c r="B65" t="s">
        <v>32</v>
      </c>
      <c r="C65" t="s">
        <v>39</v>
      </c>
      <c r="D65">
        <v>2</v>
      </c>
      <c r="E65" t="s">
        <v>260</v>
      </c>
      <c r="F65" s="7" t="s">
        <v>261</v>
      </c>
      <c r="G65" s="8">
        <v>43711</v>
      </c>
      <c r="H65" s="9" t="s">
        <v>262</v>
      </c>
      <c r="I65" s="9">
        <v>34.200000000000003</v>
      </c>
      <c r="J65" s="9">
        <v>60.2</v>
      </c>
      <c r="K65">
        <v>50</v>
      </c>
      <c r="L65">
        <v>79</v>
      </c>
      <c r="N65" s="10">
        <v>43730</v>
      </c>
      <c r="O65" t="s">
        <v>263</v>
      </c>
      <c r="P65">
        <v>37</v>
      </c>
      <c r="Q65">
        <v>49.2</v>
      </c>
      <c r="R65">
        <v>50</v>
      </c>
      <c r="S65">
        <v>12</v>
      </c>
      <c r="T65">
        <v>0.05</v>
      </c>
      <c r="U65" s="10">
        <v>43749</v>
      </c>
      <c r="V65" t="s">
        <v>264</v>
      </c>
      <c r="W65" s="9">
        <v>35.299999999999997</v>
      </c>
      <c r="X65" s="9">
        <v>67.8</v>
      </c>
      <c r="Y65">
        <v>50</v>
      </c>
      <c r="Z65">
        <v>24</v>
      </c>
      <c r="AB65" s="11" t="s">
        <v>62</v>
      </c>
      <c r="AD65" s="12">
        <v>1</v>
      </c>
      <c r="AF65" t="s">
        <v>259</v>
      </c>
      <c r="AJ65">
        <f t="shared" si="33"/>
        <v>1</v>
      </c>
      <c r="AK65" t="str">
        <f t="shared" si="33"/>
        <v/>
      </c>
      <c r="AL65">
        <f t="shared" si="34"/>
        <v>1</v>
      </c>
      <c r="AM65">
        <f t="shared" si="34"/>
        <v>1</v>
      </c>
      <c r="AN65">
        <f t="shared" si="37"/>
        <v>1</v>
      </c>
      <c r="AO65" t="str">
        <f t="shared" si="37"/>
        <v/>
      </c>
      <c r="AP65" t="str">
        <f t="shared" si="37"/>
        <v/>
      </c>
      <c r="AT65" s="28"/>
      <c r="AV65" s="28"/>
      <c r="AX65" s="28"/>
    </row>
    <row r="66" spans="1:51" x14ac:dyDescent="0.2">
      <c r="A66">
        <v>33</v>
      </c>
      <c r="B66" t="s">
        <v>32</v>
      </c>
      <c r="C66" t="s">
        <v>33</v>
      </c>
      <c r="D66">
        <v>1</v>
      </c>
      <c r="E66" t="s">
        <v>265</v>
      </c>
      <c r="F66" s="13"/>
      <c r="G66" s="8"/>
      <c r="N66" s="10"/>
      <c r="U66" s="10"/>
      <c r="AB66" s="11" t="s">
        <v>62</v>
      </c>
      <c r="AD66" s="12">
        <v>1</v>
      </c>
      <c r="AF66" t="s">
        <v>55</v>
      </c>
      <c r="AJ66" t="str">
        <f t="shared" ref="AJ66:AK97" si="57">IF(L66&lt;&gt;"",1,"")</f>
        <v/>
      </c>
      <c r="AK66" t="str">
        <f t="shared" si="57"/>
        <v/>
      </c>
      <c r="AL66" t="str">
        <f t="shared" ref="AL66:AM97" si="58">IF(S66&lt;&gt;"",1,"")</f>
        <v/>
      </c>
      <c r="AM66" t="str">
        <f t="shared" si="58"/>
        <v/>
      </c>
      <c r="AN66" t="str">
        <f t="shared" si="37"/>
        <v/>
      </c>
      <c r="AO66" t="str">
        <f t="shared" si="37"/>
        <v/>
      </c>
      <c r="AP66" t="str">
        <f t="shared" si="37"/>
        <v/>
      </c>
      <c r="AR66" s="27">
        <f t="shared" si="29"/>
        <v>33</v>
      </c>
      <c r="AS66">
        <f t="shared" ref="AS66" si="59">SUM(AJ66:AJ67)/2</f>
        <v>0.5</v>
      </c>
      <c r="AT66" s="28">
        <f t="shared" ref="AT66" si="60">SUM(AK66:AK67)/2</f>
        <v>0</v>
      </c>
      <c r="AU66">
        <f t="shared" ref="AU66:AY66" si="61">SUM(AL66:AL67)/2</f>
        <v>0</v>
      </c>
      <c r="AV66" s="28">
        <f t="shared" si="61"/>
        <v>0</v>
      </c>
      <c r="AW66">
        <f t="shared" si="61"/>
        <v>0</v>
      </c>
      <c r="AX66" s="28">
        <f t="shared" si="61"/>
        <v>0</v>
      </c>
      <c r="AY66">
        <f t="shared" si="61"/>
        <v>0</v>
      </c>
    </row>
    <row r="67" spans="1:51" x14ac:dyDescent="0.2">
      <c r="A67">
        <v>33</v>
      </c>
      <c r="B67" t="s">
        <v>32</v>
      </c>
      <c r="C67" t="s">
        <v>39</v>
      </c>
      <c r="D67">
        <v>2</v>
      </c>
      <c r="E67" t="s">
        <v>266</v>
      </c>
      <c r="F67" s="13"/>
      <c r="G67" s="8">
        <v>43712</v>
      </c>
      <c r="H67" s="9" t="s">
        <v>267</v>
      </c>
      <c r="I67" s="9">
        <v>36.4</v>
      </c>
      <c r="J67" s="9">
        <v>55.2</v>
      </c>
      <c r="K67">
        <v>50</v>
      </c>
      <c r="L67">
        <v>26</v>
      </c>
      <c r="N67" s="10"/>
      <c r="U67" s="10"/>
      <c r="AB67" s="11" t="s">
        <v>62</v>
      </c>
      <c r="AD67" s="12">
        <v>1</v>
      </c>
      <c r="AF67" t="s">
        <v>55</v>
      </c>
      <c r="AJ67">
        <f t="shared" si="57"/>
        <v>1</v>
      </c>
      <c r="AK67" t="str">
        <f t="shared" si="57"/>
        <v/>
      </c>
      <c r="AL67" t="str">
        <f t="shared" si="58"/>
        <v/>
      </c>
      <c r="AM67" t="str">
        <f t="shared" si="58"/>
        <v/>
      </c>
      <c r="AN67" t="str">
        <f t="shared" ref="AN67:AP98" si="62">IF(Z67&lt;&gt;"",1,"")</f>
        <v/>
      </c>
      <c r="AO67" t="str">
        <f t="shared" si="62"/>
        <v/>
      </c>
      <c r="AP67" t="str">
        <f t="shared" si="62"/>
        <v/>
      </c>
      <c r="AT67" s="28"/>
      <c r="AV67" s="28"/>
      <c r="AX67" s="28"/>
    </row>
    <row r="68" spans="1:51" x14ac:dyDescent="0.2">
      <c r="A68">
        <v>34</v>
      </c>
      <c r="B68" t="s">
        <v>32</v>
      </c>
      <c r="C68" t="s">
        <v>33</v>
      </c>
      <c r="D68">
        <v>1</v>
      </c>
      <c r="E68" t="s">
        <v>268</v>
      </c>
      <c r="F68" s="7" t="s">
        <v>269</v>
      </c>
      <c r="G68" s="8">
        <v>43713</v>
      </c>
      <c r="H68" t="s">
        <v>270</v>
      </c>
      <c r="I68">
        <v>28</v>
      </c>
      <c r="J68">
        <v>83</v>
      </c>
      <c r="K68">
        <v>45</v>
      </c>
      <c r="L68">
        <v>23</v>
      </c>
      <c r="N68" s="10">
        <v>43730</v>
      </c>
      <c r="O68" t="s">
        <v>271</v>
      </c>
      <c r="P68">
        <v>32.9</v>
      </c>
      <c r="Q68">
        <v>63.7</v>
      </c>
      <c r="R68">
        <v>45</v>
      </c>
      <c r="S68">
        <v>32</v>
      </c>
      <c r="U68" s="10">
        <v>43750</v>
      </c>
      <c r="V68" t="s">
        <v>272</v>
      </c>
      <c r="W68" s="9">
        <v>34.6</v>
      </c>
      <c r="X68" s="9">
        <v>68</v>
      </c>
      <c r="Y68">
        <v>45</v>
      </c>
      <c r="Z68">
        <v>47</v>
      </c>
      <c r="AB68" s="11" t="s">
        <v>62</v>
      </c>
      <c r="AD68" s="12">
        <v>1</v>
      </c>
      <c r="AF68" t="s">
        <v>55</v>
      </c>
      <c r="AJ68">
        <f t="shared" si="57"/>
        <v>1</v>
      </c>
      <c r="AK68" t="str">
        <f t="shared" si="57"/>
        <v/>
      </c>
      <c r="AL68">
        <f t="shared" si="58"/>
        <v>1</v>
      </c>
      <c r="AM68" t="str">
        <f t="shared" si="58"/>
        <v/>
      </c>
      <c r="AN68">
        <f t="shared" si="62"/>
        <v>1</v>
      </c>
      <c r="AO68" t="str">
        <f t="shared" si="62"/>
        <v/>
      </c>
      <c r="AP68" t="str">
        <f t="shared" si="62"/>
        <v/>
      </c>
      <c r="AR68" s="27">
        <f t="shared" ref="AR68" si="63">AR66+1</f>
        <v>34</v>
      </c>
      <c r="AS68">
        <f t="shared" ref="AS68" si="64">SUM(AJ68:AJ69)/2</f>
        <v>1</v>
      </c>
      <c r="AT68" s="28">
        <f t="shared" ref="AT68" si="65">SUM(AK68:AK69)/2</f>
        <v>0</v>
      </c>
      <c r="AU68">
        <f t="shared" ref="AU68:AY68" si="66">SUM(AL68:AL69)/2</f>
        <v>1</v>
      </c>
      <c r="AV68" s="28">
        <f t="shared" si="66"/>
        <v>0</v>
      </c>
      <c r="AW68">
        <f t="shared" si="66"/>
        <v>1</v>
      </c>
      <c r="AX68" s="28">
        <f t="shared" si="66"/>
        <v>0</v>
      </c>
      <c r="AY68">
        <f t="shared" si="66"/>
        <v>0.5</v>
      </c>
    </row>
    <row r="69" spans="1:51" x14ac:dyDescent="0.2">
      <c r="A69">
        <v>34</v>
      </c>
      <c r="B69" t="s">
        <v>32</v>
      </c>
      <c r="C69" t="s">
        <v>39</v>
      </c>
      <c r="D69">
        <v>2</v>
      </c>
      <c r="E69" t="s">
        <v>273</v>
      </c>
      <c r="F69" s="13" t="s">
        <v>274</v>
      </c>
      <c r="G69" s="8">
        <v>43713</v>
      </c>
      <c r="H69" t="s">
        <v>270</v>
      </c>
      <c r="I69">
        <v>28</v>
      </c>
      <c r="J69">
        <v>83</v>
      </c>
      <c r="K69">
        <v>30</v>
      </c>
      <c r="L69">
        <v>54</v>
      </c>
      <c r="N69" s="10">
        <v>43730</v>
      </c>
      <c r="O69" t="s">
        <v>275</v>
      </c>
      <c r="P69">
        <v>32.9</v>
      </c>
      <c r="Q69">
        <v>63.7</v>
      </c>
      <c r="R69">
        <v>40</v>
      </c>
      <c r="S69">
        <v>9</v>
      </c>
      <c r="U69" s="10">
        <v>43750</v>
      </c>
      <c r="V69" t="s">
        <v>276</v>
      </c>
      <c r="W69" s="9">
        <v>34.6</v>
      </c>
      <c r="X69" s="9">
        <v>68</v>
      </c>
      <c r="Y69">
        <v>40</v>
      </c>
      <c r="Z69">
        <v>23</v>
      </c>
      <c r="AB69" s="11">
        <v>325</v>
      </c>
      <c r="AD69" s="12"/>
      <c r="AJ69">
        <f t="shared" si="57"/>
        <v>1</v>
      </c>
      <c r="AK69" t="str">
        <f t="shared" si="57"/>
        <v/>
      </c>
      <c r="AL69">
        <f t="shared" si="58"/>
        <v>1</v>
      </c>
      <c r="AM69" t="str">
        <f t="shared" si="58"/>
        <v/>
      </c>
      <c r="AN69">
        <f t="shared" si="62"/>
        <v>1</v>
      </c>
      <c r="AO69" t="str">
        <f t="shared" si="62"/>
        <v/>
      </c>
      <c r="AP69">
        <f t="shared" si="62"/>
        <v>1</v>
      </c>
      <c r="AT69" s="28"/>
      <c r="AV69" s="28"/>
      <c r="AX69" s="28"/>
    </row>
    <row r="70" spans="1:51" x14ac:dyDescent="0.2">
      <c r="A70">
        <v>35</v>
      </c>
      <c r="B70" t="s">
        <v>32</v>
      </c>
      <c r="C70" t="s">
        <v>33</v>
      </c>
      <c r="D70">
        <v>1</v>
      </c>
      <c r="E70" t="s">
        <v>277</v>
      </c>
      <c r="F70" s="13" t="s">
        <v>278</v>
      </c>
      <c r="G70" s="8">
        <v>43713</v>
      </c>
      <c r="H70" t="s">
        <v>279</v>
      </c>
      <c r="I70">
        <v>28</v>
      </c>
      <c r="J70">
        <v>83</v>
      </c>
      <c r="K70">
        <v>65</v>
      </c>
      <c r="L70">
        <v>16</v>
      </c>
      <c r="N70" s="10">
        <v>43731</v>
      </c>
      <c r="O70" t="s">
        <v>280</v>
      </c>
      <c r="P70" s="9">
        <v>33</v>
      </c>
      <c r="Q70" s="9">
        <v>62</v>
      </c>
      <c r="R70">
        <v>35</v>
      </c>
      <c r="S70">
        <v>21</v>
      </c>
      <c r="T70">
        <v>0.05</v>
      </c>
      <c r="U70" s="10">
        <v>43750</v>
      </c>
      <c r="V70" t="s">
        <v>281</v>
      </c>
      <c r="W70" s="9">
        <v>33.6</v>
      </c>
      <c r="X70" s="9">
        <v>68.400000000000006</v>
      </c>
      <c r="Y70">
        <v>35</v>
      </c>
      <c r="Z70">
        <v>29</v>
      </c>
      <c r="AB70" s="11">
        <v>140</v>
      </c>
      <c r="AD70" s="12"/>
      <c r="AJ70">
        <f t="shared" si="57"/>
        <v>1</v>
      </c>
      <c r="AK70" t="str">
        <f t="shared" si="57"/>
        <v/>
      </c>
      <c r="AL70">
        <f t="shared" si="58"/>
        <v>1</v>
      </c>
      <c r="AM70">
        <f t="shared" si="58"/>
        <v>1</v>
      </c>
      <c r="AN70">
        <f t="shared" si="62"/>
        <v>1</v>
      </c>
      <c r="AO70" t="str">
        <f t="shared" si="62"/>
        <v/>
      </c>
      <c r="AP70">
        <f t="shared" si="62"/>
        <v>1</v>
      </c>
      <c r="AR70" s="27">
        <f t="shared" si="21"/>
        <v>35</v>
      </c>
      <c r="AS70">
        <f t="shared" ref="AS70:AY70" si="67">SUM(AJ70:AJ71)/2</f>
        <v>1</v>
      </c>
      <c r="AT70" s="28">
        <f t="shared" si="67"/>
        <v>0</v>
      </c>
      <c r="AU70">
        <f t="shared" si="67"/>
        <v>1</v>
      </c>
      <c r="AV70" s="28">
        <f t="shared" si="67"/>
        <v>1</v>
      </c>
      <c r="AW70">
        <f t="shared" si="67"/>
        <v>1</v>
      </c>
      <c r="AX70" s="28">
        <f t="shared" si="67"/>
        <v>0</v>
      </c>
      <c r="AY70">
        <f t="shared" si="67"/>
        <v>1</v>
      </c>
    </row>
    <row r="71" spans="1:51" x14ac:dyDescent="0.2">
      <c r="A71">
        <v>35</v>
      </c>
      <c r="B71" t="s">
        <v>32</v>
      </c>
      <c r="C71" t="s">
        <v>39</v>
      </c>
      <c r="D71">
        <v>2</v>
      </c>
      <c r="E71" t="s">
        <v>282</v>
      </c>
      <c r="F71" s="13" t="s">
        <v>283</v>
      </c>
      <c r="G71" s="8">
        <v>43713</v>
      </c>
      <c r="H71" t="s">
        <v>279</v>
      </c>
      <c r="I71">
        <v>28</v>
      </c>
      <c r="J71">
        <v>83</v>
      </c>
      <c r="K71">
        <v>60</v>
      </c>
      <c r="L71">
        <v>16</v>
      </c>
      <c r="N71" s="10">
        <v>43731</v>
      </c>
      <c r="O71" t="s">
        <v>284</v>
      </c>
      <c r="P71" s="9">
        <v>33.200000000000003</v>
      </c>
      <c r="Q71" s="9">
        <v>63</v>
      </c>
      <c r="R71">
        <v>45</v>
      </c>
      <c r="S71">
        <v>7</v>
      </c>
      <c r="T71">
        <v>0.01</v>
      </c>
      <c r="U71" s="10">
        <v>43750</v>
      </c>
      <c r="V71" t="s">
        <v>285</v>
      </c>
      <c r="W71" s="9">
        <v>33.6</v>
      </c>
      <c r="X71" s="9">
        <v>68.400000000000006</v>
      </c>
      <c r="Y71">
        <v>45</v>
      </c>
      <c r="Z71">
        <v>18</v>
      </c>
      <c r="AB71" s="11">
        <v>163</v>
      </c>
      <c r="AD71" s="12"/>
      <c r="AJ71">
        <f t="shared" si="57"/>
        <v>1</v>
      </c>
      <c r="AK71" t="str">
        <f t="shared" si="57"/>
        <v/>
      </c>
      <c r="AL71">
        <f t="shared" si="58"/>
        <v>1</v>
      </c>
      <c r="AM71">
        <f t="shared" si="58"/>
        <v>1</v>
      </c>
      <c r="AN71">
        <f t="shared" si="62"/>
        <v>1</v>
      </c>
      <c r="AO71" t="str">
        <f t="shared" si="62"/>
        <v/>
      </c>
      <c r="AP71">
        <f t="shared" si="62"/>
        <v>1</v>
      </c>
      <c r="AT71" s="28"/>
      <c r="AV71" s="28"/>
      <c r="AX71" s="28"/>
    </row>
    <row r="72" spans="1:51" x14ac:dyDescent="0.2">
      <c r="A72">
        <v>36</v>
      </c>
      <c r="B72" t="s">
        <v>32</v>
      </c>
      <c r="C72" t="s">
        <v>33</v>
      </c>
      <c r="D72">
        <v>1</v>
      </c>
      <c r="E72" t="s">
        <v>286</v>
      </c>
      <c r="F72" s="13" t="s">
        <v>287</v>
      </c>
      <c r="G72" s="8">
        <v>43713</v>
      </c>
      <c r="H72" t="s">
        <v>288</v>
      </c>
      <c r="I72">
        <v>29</v>
      </c>
      <c r="J72">
        <v>78.900000000000006</v>
      </c>
      <c r="K72">
        <v>50</v>
      </c>
      <c r="L72">
        <v>18</v>
      </c>
      <c r="N72" s="10">
        <v>43731</v>
      </c>
      <c r="O72" t="s">
        <v>289</v>
      </c>
      <c r="P72" s="9">
        <v>35.200000000000003</v>
      </c>
      <c r="Q72" s="9">
        <v>54.6</v>
      </c>
      <c r="R72">
        <v>50</v>
      </c>
      <c r="S72">
        <v>47</v>
      </c>
      <c r="U72" s="10">
        <v>43748</v>
      </c>
      <c r="V72" t="s">
        <v>290</v>
      </c>
      <c r="W72" s="9">
        <v>36.200000000000003</v>
      </c>
      <c r="X72" s="9">
        <v>58.3</v>
      </c>
      <c r="Y72">
        <v>50</v>
      </c>
      <c r="Z72">
        <v>30</v>
      </c>
      <c r="AA72">
        <v>0.1</v>
      </c>
      <c r="AB72" s="11">
        <v>114</v>
      </c>
      <c r="AD72" s="12"/>
      <c r="AJ72">
        <f t="shared" si="57"/>
        <v>1</v>
      </c>
      <c r="AK72" t="str">
        <f t="shared" si="57"/>
        <v/>
      </c>
      <c r="AL72">
        <f t="shared" si="58"/>
        <v>1</v>
      </c>
      <c r="AM72" t="str">
        <f t="shared" si="58"/>
        <v/>
      </c>
      <c r="AN72">
        <f t="shared" si="62"/>
        <v>1</v>
      </c>
      <c r="AO72">
        <f t="shared" si="62"/>
        <v>1</v>
      </c>
      <c r="AP72">
        <f t="shared" si="62"/>
        <v>1</v>
      </c>
      <c r="AR72" s="27">
        <f t="shared" si="23"/>
        <v>36</v>
      </c>
      <c r="AS72">
        <f t="shared" ref="AS72:AY72" si="68">SUM(AJ72:AJ73)/2</f>
        <v>1</v>
      </c>
      <c r="AT72" s="28">
        <f t="shared" si="68"/>
        <v>0</v>
      </c>
      <c r="AU72">
        <f t="shared" si="68"/>
        <v>1</v>
      </c>
      <c r="AV72" s="28">
        <f t="shared" si="68"/>
        <v>0</v>
      </c>
      <c r="AW72">
        <f t="shared" si="68"/>
        <v>1</v>
      </c>
      <c r="AX72" s="28">
        <f t="shared" si="68"/>
        <v>1</v>
      </c>
      <c r="AY72">
        <f t="shared" si="68"/>
        <v>1</v>
      </c>
    </row>
    <row r="73" spans="1:51" x14ac:dyDescent="0.2">
      <c r="A73">
        <v>36</v>
      </c>
      <c r="B73" t="s">
        <v>32</v>
      </c>
      <c r="C73" t="s">
        <v>39</v>
      </c>
      <c r="D73">
        <v>2</v>
      </c>
      <c r="E73" t="s">
        <v>291</v>
      </c>
      <c r="F73" s="7" t="s">
        <v>292</v>
      </c>
      <c r="G73" s="8">
        <v>43713</v>
      </c>
      <c r="H73" t="s">
        <v>288</v>
      </c>
      <c r="I73">
        <v>29</v>
      </c>
      <c r="J73">
        <v>78.900000000000006</v>
      </c>
      <c r="K73">
        <v>50</v>
      </c>
      <c r="L73">
        <v>36</v>
      </c>
      <c r="N73" s="10">
        <v>43731</v>
      </c>
      <c r="O73" t="s">
        <v>158</v>
      </c>
      <c r="P73" s="9">
        <v>35.200000000000003</v>
      </c>
      <c r="Q73" s="9">
        <v>54.6</v>
      </c>
      <c r="R73">
        <v>50</v>
      </c>
      <c r="S73">
        <v>11</v>
      </c>
      <c r="U73" s="10">
        <v>43748</v>
      </c>
      <c r="V73" t="s">
        <v>293</v>
      </c>
      <c r="W73" s="9">
        <v>36.200000000000003</v>
      </c>
      <c r="X73" s="9">
        <v>58</v>
      </c>
      <c r="Y73">
        <v>50</v>
      </c>
      <c r="Z73">
        <v>4</v>
      </c>
      <c r="AA73">
        <v>0</v>
      </c>
      <c r="AB73" s="11">
        <v>313</v>
      </c>
      <c r="AD73" s="12"/>
      <c r="AJ73">
        <f t="shared" si="57"/>
        <v>1</v>
      </c>
      <c r="AK73" t="str">
        <f t="shared" si="57"/>
        <v/>
      </c>
      <c r="AL73">
        <f t="shared" si="58"/>
        <v>1</v>
      </c>
      <c r="AM73" t="str">
        <f t="shared" si="58"/>
        <v/>
      </c>
      <c r="AN73">
        <f t="shared" si="62"/>
        <v>1</v>
      </c>
      <c r="AO73">
        <f t="shared" si="62"/>
        <v>1</v>
      </c>
      <c r="AP73">
        <f t="shared" si="62"/>
        <v>1</v>
      </c>
      <c r="AT73" s="28"/>
      <c r="AV73" s="28"/>
      <c r="AX73" s="28"/>
    </row>
    <row r="74" spans="1:51" x14ac:dyDescent="0.2">
      <c r="A74">
        <v>37</v>
      </c>
      <c r="B74" t="s">
        <v>32</v>
      </c>
      <c r="C74" t="s">
        <v>33</v>
      </c>
      <c r="D74">
        <v>1</v>
      </c>
      <c r="E74" t="s">
        <v>294</v>
      </c>
      <c r="F74" s="7" t="s">
        <v>295</v>
      </c>
      <c r="G74" s="8"/>
      <c r="H74" s="9"/>
      <c r="I74" s="9"/>
      <c r="J74" s="9"/>
      <c r="N74" s="10">
        <v>43730</v>
      </c>
      <c r="O74" t="s">
        <v>296</v>
      </c>
      <c r="P74" s="9">
        <v>31</v>
      </c>
      <c r="Q74" s="9">
        <v>67.8</v>
      </c>
      <c r="R74">
        <v>90</v>
      </c>
      <c r="S74">
        <v>45</v>
      </c>
      <c r="U74" s="10">
        <v>43748</v>
      </c>
      <c r="V74" t="s">
        <v>297</v>
      </c>
      <c r="W74" s="9">
        <v>33.1</v>
      </c>
      <c r="X74" s="9">
        <v>71.3</v>
      </c>
      <c r="Y74">
        <v>90</v>
      </c>
      <c r="Z74">
        <v>19</v>
      </c>
      <c r="AB74" s="11" t="s">
        <v>62</v>
      </c>
      <c r="AD74" s="12">
        <v>1</v>
      </c>
      <c r="AF74" t="s">
        <v>55</v>
      </c>
      <c r="AJ74" t="str">
        <f t="shared" si="57"/>
        <v/>
      </c>
      <c r="AK74" t="str">
        <f t="shared" si="57"/>
        <v/>
      </c>
      <c r="AL74">
        <f t="shared" si="58"/>
        <v>1</v>
      </c>
      <c r="AM74" t="str">
        <f t="shared" si="58"/>
        <v/>
      </c>
      <c r="AN74">
        <f t="shared" si="62"/>
        <v>1</v>
      </c>
      <c r="AO74" t="str">
        <f t="shared" si="62"/>
        <v/>
      </c>
      <c r="AP74" t="str">
        <f t="shared" si="62"/>
        <v/>
      </c>
      <c r="AR74" s="27">
        <f t="shared" si="25"/>
        <v>37</v>
      </c>
      <c r="AS74">
        <f t="shared" ref="AS74:AY74" si="69">SUM(AJ74:AJ75)/2</f>
        <v>0.5</v>
      </c>
      <c r="AT74" s="28">
        <f t="shared" si="69"/>
        <v>0</v>
      </c>
      <c r="AU74">
        <f t="shared" si="69"/>
        <v>1</v>
      </c>
      <c r="AV74" s="28">
        <f t="shared" si="69"/>
        <v>0</v>
      </c>
      <c r="AW74">
        <f t="shared" si="69"/>
        <v>1</v>
      </c>
      <c r="AX74" s="28">
        <f t="shared" si="69"/>
        <v>0</v>
      </c>
      <c r="AY74">
        <f t="shared" si="69"/>
        <v>0.5</v>
      </c>
    </row>
    <row r="75" spans="1:51" x14ac:dyDescent="0.2">
      <c r="A75">
        <v>37</v>
      </c>
      <c r="B75" t="s">
        <v>32</v>
      </c>
      <c r="C75" t="s">
        <v>39</v>
      </c>
      <c r="D75">
        <v>2</v>
      </c>
      <c r="E75" t="s">
        <v>298</v>
      </c>
      <c r="F75" s="13" t="s">
        <v>299</v>
      </c>
      <c r="G75" s="8">
        <v>43711</v>
      </c>
      <c r="H75" s="9" t="s">
        <v>300</v>
      </c>
      <c r="I75" s="9">
        <v>31</v>
      </c>
      <c r="J75" s="9">
        <v>50</v>
      </c>
      <c r="K75">
        <v>30</v>
      </c>
      <c r="L75">
        <v>50</v>
      </c>
      <c r="N75" s="10">
        <v>43730</v>
      </c>
      <c r="O75" t="s">
        <v>301</v>
      </c>
      <c r="P75" s="9">
        <v>31</v>
      </c>
      <c r="Q75" s="9">
        <v>67.5</v>
      </c>
      <c r="R75">
        <v>75</v>
      </c>
      <c r="S75">
        <v>13</v>
      </c>
      <c r="U75" s="10">
        <v>43748</v>
      </c>
      <c r="V75" t="s">
        <v>302</v>
      </c>
      <c r="W75" s="9">
        <v>33.1</v>
      </c>
      <c r="X75" s="9">
        <v>71.2</v>
      </c>
      <c r="Y75">
        <v>75</v>
      </c>
      <c r="Z75">
        <v>6</v>
      </c>
      <c r="AB75" s="11">
        <v>455</v>
      </c>
      <c r="AD75" s="12"/>
      <c r="AJ75">
        <f t="shared" si="57"/>
        <v>1</v>
      </c>
      <c r="AK75" t="str">
        <f t="shared" si="57"/>
        <v/>
      </c>
      <c r="AL75">
        <f t="shared" si="58"/>
        <v>1</v>
      </c>
      <c r="AM75" t="str">
        <f t="shared" si="58"/>
        <v/>
      </c>
      <c r="AN75">
        <f t="shared" si="62"/>
        <v>1</v>
      </c>
      <c r="AO75" t="str">
        <f t="shared" si="62"/>
        <v/>
      </c>
      <c r="AP75">
        <f t="shared" si="62"/>
        <v>1</v>
      </c>
      <c r="AT75" s="28"/>
      <c r="AV75" s="28"/>
      <c r="AX75" s="28"/>
    </row>
    <row r="76" spans="1:51" x14ac:dyDescent="0.2">
      <c r="A76">
        <v>38</v>
      </c>
      <c r="B76" t="s">
        <v>32</v>
      </c>
      <c r="C76" t="s">
        <v>33</v>
      </c>
      <c r="D76">
        <v>1</v>
      </c>
      <c r="E76" t="s">
        <v>303</v>
      </c>
      <c r="F76" s="7" t="s">
        <v>304</v>
      </c>
      <c r="G76" s="8">
        <v>43712</v>
      </c>
      <c r="H76" s="9" t="s">
        <v>52</v>
      </c>
      <c r="I76" s="9">
        <v>35.9</v>
      </c>
      <c r="J76" s="9">
        <v>57.7</v>
      </c>
      <c r="K76">
        <v>30</v>
      </c>
      <c r="L76">
        <v>28</v>
      </c>
      <c r="N76" s="10">
        <v>43729</v>
      </c>
      <c r="O76" t="s">
        <v>305</v>
      </c>
      <c r="P76" s="9">
        <v>35</v>
      </c>
      <c r="Q76" s="9">
        <v>57.1</v>
      </c>
      <c r="R76">
        <v>30</v>
      </c>
      <c r="S76">
        <v>29</v>
      </c>
      <c r="U76" s="10">
        <v>43748</v>
      </c>
      <c r="V76" t="s">
        <v>305</v>
      </c>
      <c r="W76" s="9">
        <v>35</v>
      </c>
      <c r="X76" s="9">
        <v>57.1</v>
      </c>
      <c r="Y76">
        <v>30</v>
      </c>
      <c r="Z76">
        <v>29</v>
      </c>
      <c r="AA76">
        <v>0.05</v>
      </c>
      <c r="AB76" s="11">
        <v>456</v>
      </c>
      <c r="AD76" s="12"/>
      <c r="AJ76">
        <f t="shared" si="57"/>
        <v>1</v>
      </c>
      <c r="AK76" t="str">
        <f t="shared" si="57"/>
        <v/>
      </c>
      <c r="AL76">
        <f t="shared" si="58"/>
        <v>1</v>
      </c>
      <c r="AM76" t="str">
        <f t="shared" si="58"/>
        <v/>
      </c>
      <c r="AN76">
        <f t="shared" si="62"/>
        <v>1</v>
      </c>
      <c r="AO76">
        <f t="shared" si="62"/>
        <v>1</v>
      </c>
      <c r="AP76">
        <f t="shared" si="62"/>
        <v>1</v>
      </c>
      <c r="AR76" s="27">
        <f t="shared" si="27"/>
        <v>38</v>
      </c>
      <c r="AS76">
        <f t="shared" ref="AS76:AY76" si="70">SUM(AJ76:AJ77)/2</f>
        <v>1</v>
      </c>
      <c r="AT76" s="28">
        <f t="shared" si="70"/>
        <v>0</v>
      </c>
      <c r="AU76">
        <f t="shared" si="70"/>
        <v>1</v>
      </c>
      <c r="AV76" s="28">
        <f t="shared" si="70"/>
        <v>0</v>
      </c>
      <c r="AW76">
        <f t="shared" si="70"/>
        <v>1</v>
      </c>
      <c r="AX76" s="28">
        <f t="shared" si="70"/>
        <v>1</v>
      </c>
      <c r="AY76">
        <f t="shared" si="70"/>
        <v>1</v>
      </c>
    </row>
    <row r="77" spans="1:51" x14ac:dyDescent="0.2">
      <c r="A77">
        <v>38</v>
      </c>
      <c r="B77" t="s">
        <v>32</v>
      </c>
      <c r="C77" t="s">
        <v>39</v>
      </c>
      <c r="D77">
        <v>2</v>
      </c>
      <c r="E77" t="s">
        <v>306</v>
      </c>
      <c r="F77" s="7" t="s">
        <v>307</v>
      </c>
      <c r="G77" s="8">
        <v>43713</v>
      </c>
      <c r="H77" s="9" t="s">
        <v>52</v>
      </c>
      <c r="I77" s="9">
        <v>31</v>
      </c>
      <c r="J77" s="9">
        <v>73.599999999999994</v>
      </c>
      <c r="K77">
        <v>25</v>
      </c>
      <c r="L77">
        <v>23</v>
      </c>
      <c r="N77" s="10">
        <v>43729</v>
      </c>
      <c r="O77" t="s">
        <v>308</v>
      </c>
      <c r="P77" s="9">
        <v>35.6</v>
      </c>
      <c r="Q77" s="9">
        <v>53.8</v>
      </c>
      <c r="R77">
        <v>25</v>
      </c>
      <c r="S77">
        <v>6</v>
      </c>
      <c r="U77" s="10">
        <v>43748</v>
      </c>
      <c r="V77" t="s">
        <v>308</v>
      </c>
      <c r="W77" s="9">
        <v>35.6</v>
      </c>
      <c r="X77" s="9">
        <v>53.8</v>
      </c>
      <c r="Y77">
        <v>25</v>
      </c>
      <c r="Z77">
        <v>6</v>
      </c>
      <c r="AA77">
        <v>0</v>
      </c>
      <c r="AB77" s="11">
        <v>1711</v>
      </c>
      <c r="AD77" s="12"/>
      <c r="AJ77">
        <f t="shared" si="57"/>
        <v>1</v>
      </c>
      <c r="AK77" t="str">
        <f t="shared" si="57"/>
        <v/>
      </c>
      <c r="AL77">
        <f t="shared" si="58"/>
        <v>1</v>
      </c>
      <c r="AM77" t="str">
        <f t="shared" si="58"/>
        <v/>
      </c>
      <c r="AN77">
        <f t="shared" si="62"/>
        <v>1</v>
      </c>
      <c r="AO77">
        <f t="shared" si="62"/>
        <v>1</v>
      </c>
      <c r="AP77">
        <f t="shared" si="62"/>
        <v>1</v>
      </c>
      <c r="AT77" s="28"/>
      <c r="AV77" s="28"/>
      <c r="AX77" s="28"/>
    </row>
    <row r="78" spans="1:51" x14ac:dyDescent="0.2">
      <c r="A78">
        <v>39</v>
      </c>
      <c r="B78" t="s">
        <v>32</v>
      </c>
      <c r="C78" t="s">
        <v>33</v>
      </c>
      <c r="D78">
        <v>1</v>
      </c>
      <c r="E78" t="s">
        <v>309</v>
      </c>
      <c r="F78" s="13" t="s">
        <v>310</v>
      </c>
      <c r="G78" s="8">
        <v>43711</v>
      </c>
      <c r="H78" s="9" t="s">
        <v>311</v>
      </c>
      <c r="I78" s="9">
        <v>38</v>
      </c>
      <c r="J78" s="9">
        <v>52</v>
      </c>
      <c r="K78">
        <v>20</v>
      </c>
      <c r="L78">
        <v>51</v>
      </c>
      <c r="N78" s="10">
        <v>43731</v>
      </c>
      <c r="O78" t="s">
        <v>312</v>
      </c>
      <c r="P78">
        <v>33.6</v>
      </c>
      <c r="Q78">
        <v>60.8</v>
      </c>
      <c r="R78">
        <v>80</v>
      </c>
      <c r="S78">
        <v>41</v>
      </c>
      <c r="U78" s="10">
        <v>43748</v>
      </c>
      <c r="V78" t="s">
        <v>313</v>
      </c>
      <c r="W78" s="9">
        <v>35.1</v>
      </c>
      <c r="X78" s="9">
        <v>67.400000000000006</v>
      </c>
      <c r="Y78">
        <v>80</v>
      </c>
      <c r="Z78">
        <v>14</v>
      </c>
      <c r="AB78" s="11">
        <v>113</v>
      </c>
      <c r="AD78" s="12"/>
      <c r="AJ78">
        <f t="shared" si="57"/>
        <v>1</v>
      </c>
      <c r="AK78" t="str">
        <f t="shared" si="57"/>
        <v/>
      </c>
      <c r="AL78">
        <f t="shared" si="58"/>
        <v>1</v>
      </c>
      <c r="AM78" t="str">
        <f t="shared" si="58"/>
        <v/>
      </c>
      <c r="AN78">
        <f t="shared" si="62"/>
        <v>1</v>
      </c>
      <c r="AO78" t="str">
        <f t="shared" si="62"/>
        <v/>
      </c>
      <c r="AP78">
        <f t="shared" si="62"/>
        <v>1</v>
      </c>
      <c r="AR78" s="27">
        <f t="shared" si="29"/>
        <v>39</v>
      </c>
      <c r="AS78">
        <f t="shared" ref="AS78:AY78" si="71">SUM(AJ78:AJ79)/2</f>
        <v>1</v>
      </c>
      <c r="AT78" s="28">
        <f t="shared" si="71"/>
        <v>0</v>
      </c>
      <c r="AU78">
        <f t="shared" si="71"/>
        <v>1</v>
      </c>
      <c r="AV78" s="28">
        <f t="shared" si="71"/>
        <v>0</v>
      </c>
      <c r="AW78">
        <f t="shared" si="71"/>
        <v>1</v>
      </c>
      <c r="AX78" s="28">
        <f t="shared" si="71"/>
        <v>0</v>
      </c>
      <c r="AY78">
        <f t="shared" si="71"/>
        <v>1</v>
      </c>
    </row>
    <row r="79" spans="1:51" x14ac:dyDescent="0.2">
      <c r="A79">
        <v>39</v>
      </c>
      <c r="B79" t="s">
        <v>32</v>
      </c>
      <c r="C79" t="s">
        <v>39</v>
      </c>
      <c r="D79">
        <v>2</v>
      </c>
      <c r="E79" t="s">
        <v>314</v>
      </c>
      <c r="F79" s="7" t="s">
        <v>315</v>
      </c>
      <c r="G79" s="8">
        <v>43711</v>
      </c>
      <c r="H79" s="9" t="s">
        <v>311</v>
      </c>
      <c r="I79" s="9">
        <v>36</v>
      </c>
      <c r="J79" s="9">
        <v>56.9</v>
      </c>
      <c r="K79">
        <v>30</v>
      </c>
      <c r="L79">
        <v>65</v>
      </c>
      <c r="N79" s="10">
        <v>43731</v>
      </c>
      <c r="O79" t="s">
        <v>312</v>
      </c>
      <c r="P79">
        <v>33.6</v>
      </c>
      <c r="Q79">
        <v>60.8</v>
      </c>
      <c r="R79">
        <v>70</v>
      </c>
      <c r="S79">
        <v>14</v>
      </c>
      <c r="U79" s="10">
        <v>43748</v>
      </c>
      <c r="V79" t="s">
        <v>316</v>
      </c>
      <c r="W79" s="9">
        <v>35.1</v>
      </c>
      <c r="X79" s="9">
        <v>67.400000000000006</v>
      </c>
      <c r="Y79">
        <v>70</v>
      </c>
      <c r="Z79">
        <v>5</v>
      </c>
      <c r="AB79" s="11">
        <v>182</v>
      </c>
      <c r="AD79" s="12"/>
      <c r="AJ79">
        <f t="shared" si="57"/>
        <v>1</v>
      </c>
      <c r="AK79" t="str">
        <f t="shared" si="57"/>
        <v/>
      </c>
      <c r="AL79">
        <f t="shared" si="58"/>
        <v>1</v>
      </c>
      <c r="AM79" t="str">
        <f t="shared" si="58"/>
        <v/>
      </c>
      <c r="AN79">
        <f t="shared" si="62"/>
        <v>1</v>
      </c>
      <c r="AO79" t="str">
        <f t="shared" si="62"/>
        <v/>
      </c>
      <c r="AP79">
        <f t="shared" si="62"/>
        <v>1</v>
      </c>
      <c r="AT79" s="28"/>
      <c r="AV79" s="28"/>
      <c r="AX79" s="28"/>
    </row>
    <row r="80" spans="1:51" x14ac:dyDescent="0.2">
      <c r="A80">
        <v>40</v>
      </c>
      <c r="B80" t="s">
        <v>32</v>
      </c>
      <c r="C80" t="s">
        <v>33</v>
      </c>
      <c r="D80">
        <v>1</v>
      </c>
      <c r="E80" t="s">
        <v>317</v>
      </c>
      <c r="F80" s="13" t="s">
        <v>318</v>
      </c>
      <c r="G80" s="8">
        <v>43712</v>
      </c>
      <c r="H80" s="9" t="s">
        <v>319</v>
      </c>
      <c r="I80" s="9">
        <v>38</v>
      </c>
      <c r="J80" s="9">
        <v>52</v>
      </c>
      <c r="K80">
        <v>35</v>
      </c>
      <c r="L80">
        <v>51</v>
      </c>
      <c r="N80" s="10">
        <v>43730</v>
      </c>
      <c r="O80" t="s">
        <v>320</v>
      </c>
      <c r="P80" s="9">
        <v>30.3</v>
      </c>
      <c r="Q80" s="9">
        <v>70.7</v>
      </c>
      <c r="R80">
        <v>55</v>
      </c>
      <c r="S80">
        <v>21</v>
      </c>
      <c r="U80" s="10">
        <v>43749</v>
      </c>
      <c r="V80" t="s">
        <v>321</v>
      </c>
      <c r="W80" s="9">
        <v>35.4</v>
      </c>
      <c r="X80" s="9">
        <v>66.3</v>
      </c>
      <c r="Y80">
        <v>55</v>
      </c>
      <c r="Z80">
        <v>30</v>
      </c>
      <c r="AA80">
        <v>0.1</v>
      </c>
      <c r="AB80" s="11">
        <v>302</v>
      </c>
      <c r="AD80" s="12"/>
      <c r="AJ80">
        <f t="shared" si="57"/>
        <v>1</v>
      </c>
      <c r="AK80" t="str">
        <f t="shared" si="57"/>
        <v/>
      </c>
      <c r="AL80">
        <f t="shared" si="58"/>
        <v>1</v>
      </c>
      <c r="AM80" t="str">
        <f t="shared" si="58"/>
        <v/>
      </c>
      <c r="AN80">
        <f t="shared" si="62"/>
        <v>1</v>
      </c>
      <c r="AO80">
        <f t="shared" si="62"/>
        <v>1</v>
      </c>
      <c r="AP80">
        <f t="shared" si="62"/>
        <v>1</v>
      </c>
      <c r="AR80" s="27">
        <f t="shared" ref="AR80" si="72">AR78+1</f>
        <v>40</v>
      </c>
      <c r="AS80">
        <f t="shared" ref="AS80:AY80" si="73">SUM(AJ80:AJ81)/2</f>
        <v>1</v>
      </c>
      <c r="AT80" s="28">
        <f t="shared" si="73"/>
        <v>0</v>
      </c>
      <c r="AU80">
        <f t="shared" si="73"/>
        <v>1</v>
      </c>
      <c r="AV80" s="28">
        <f t="shared" si="73"/>
        <v>0</v>
      </c>
      <c r="AW80">
        <f t="shared" si="73"/>
        <v>1</v>
      </c>
      <c r="AX80" s="28">
        <f t="shared" si="73"/>
        <v>1</v>
      </c>
      <c r="AY80">
        <f t="shared" si="73"/>
        <v>1</v>
      </c>
    </row>
    <row r="81" spans="1:51" x14ac:dyDescent="0.2">
      <c r="A81">
        <v>40</v>
      </c>
      <c r="B81" t="s">
        <v>32</v>
      </c>
      <c r="C81" t="s">
        <v>39</v>
      </c>
      <c r="D81">
        <v>2</v>
      </c>
      <c r="E81" t="s">
        <v>322</v>
      </c>
      <c r="F81" s="13" t="s">
        <v>323</v>
      </c>
      <c r="G81" s="8">
        <v>43712</v>
      </c>
      <c r="H81" s="9" t="s">
        <v>311</v>
      </c>
      <c r="I81" s="9">
        <v>38</v>
      </c>
      <c r="J81" s="9">
        <v>52</v>
      </c>
      <c r="K81">
        <v>40</v>
      </c>
      <c r="L81">
        <v>65</v>
      </c>
      <c r="N81" s="10">
        <v>43729</v>
      </c>
      <c r="O81" t="s">
        <v>324</v>
      </c>
      <c r="P81" s="9">
        <v>37.1</v>
      </c>
      <c r="Q81" s="9">
        <v>51.5</v>
      </c>
      <c r="R81">
        <v>40</v>
      </c>
      <c r="S81">
        <v>10</v>
      </c>
      <c r="U81" s="10">
        <v>43749</v>
      </c>
      <c r="V81" t="s">
        <v>325</v>
      </c>
      <c r="W81" s="9">
        <v>35.299999999999997</v>
      </c>
      <c r="X81" s="9">
        <v>65.900000000000006</v>
      </c>
      <c r="Y81">
        <v>40</v>
      </c>
      <c r="Z81">
        <v>21</v>
      </c>
      <c r="AA81">
        <v>0.05</v>
      </c>
      <c r="AB81" s="11">
        <v>925</v>
      </c>
      <c r="AD81" s="12"/>
      <c r="AJ81">
        <f t="shared" si="57"/>
        <v>1</v>
      </c>
      <c r="AK81" t="str">
        <f t="shared" si="57"/>
        <v/>
      </c>
      <c r="AL81">
        <f t="shared" si="58"/>
        <v>1</v>
      </c>
      <c r="AM81" t="str">
        <f t="shared" si="58"/>
        <v/>
      </c>
      <c r="AN81">
        <f t="shared" si="62"/>
        <v>1</v>
      </c>
      <c r="AO81">
        <f t="shared" si="62"/>
        <v>1</v>
      </c>
      <c r="AP81">
        <f t="shared" si="62"/>
        <v>1</v>
      </c>
      <c r="AT81" s="28"/>
      <c r="AV81" s="28"/>
      <c r="AX81" s="28"/>
    </row>
    <row r="82" spans="1:51" x14ac:dyDescent="0.2">
      <c r="A82">
        <v>41</v>
      </c>
      <c r="B82" t="s">
        <v>32</v>
      </c>
      <c r="C82" t="s">
        <v>33</v>
      </c>
      <c r="D82">
        <v>1</v>
      </c>
      <c r="E82" t="s">
        <v>326</v>
      </c>
      <c r="F82" s="13" t="s">
        <v>327</v>
      </c>
      <c r="G82" s="8">
        <v>43712</v>
      </c>
      <c r="H82" s="9" t="s">
        <v>328</v>
      </c>
      <c r="I82" s="9">
        <v>38</v>
      </c>
      <c r="J82" s="9">
        <v>50.2</v>
      </c>
      <c r="K82">
        <v>40</v>
      </c>
      <c r="L82">
        <v>33</v>
      </c>
      <c r="N82" s="10">
        <v>43730</v>
      </c>
      <c r="O82" t="s">
        <v>329</v>
      </c>
      <c r="P82" s="9">
        <v>36</v>
      </c>
      <c r="Q82" s="9">
        <v>59.1</v>
      </c>
      <c r="R82">
        <v>40</v>
      </c>
      <c r="S82">
        <v>5</v>
      </c>
      <c r="T82">
        <v>0.01</v>
      </c>
      <c r="U82" s="10">
        <v>43748</v>
      </c>
      <c r="V82" t="s">
        <v>330</v>
      </c>
      <c r="W82" s="9">
        <v>34</v>
      </c>
      <c r="X82" s="9">
        <v>68</v>
      </c>
      <c r="Y82">
        <v>40</v>
      </c>
      <c r="Z82">
        <v>17</v>
      </c>
      <c r="AA82">
        <v>0.05</v>
      </c>
      <c r="AB82" s="11">
        <v>84</v>
      </c>
      <c r="AD82" s="12"/>
      <c r="AJ82">
        <f t="shared" si="57"/>
        <v>1</v>
      </c>
      <c r="AK82" t="str">
        <f t="shared" si="57"/>
        <v/>
      </c>
      <c r="AL82">
        <f t="shared" si="58"/>
        <v>1</v>
      </c>
      <c r="AM82">
        <f t="shared" si="58"/>
        <v>1</v>
      </c>
      <c r="AN82">
        <f t="shared" si="62"/>
        <v>1</v>
      </c>
      <c r="AO82">
        <f t="shared" si="62"/>
        <v>1</v>
      </c>
      <c r="AP82">
        <f t="shared" si="62"/>
        <v>1</v>
      </c>
      <c r="AR82" s="27">
        <f t="shared" si="21"/>
        <v>41</v>
      </c>
      <c r="AS82">
        <f t="shared" ref="AS82:AY82" si="74">SUM(AJ82:AJ83)/2</f>
        <v>1</v>
      </c>
      <c r="AT82" s="28">
        <f t="shared" si="74"/>
        <v>0</v>
      </c>
      <c r="AU82">
        <f t="shared" si="74"/>
        <v>1</v>
      </c>
      <c r="AV82" s="28">
        <f t="shared" si="74"/>
        <v>1</v>
      </c>
      <c r="AW82">
        <f t="shared" si="74"/>
        <v>1</v>
      </c>
      <c r="AX82" s="28">
        <f t="shared" si="74"/>
        <v>1</v>
      </c>
      <c r="AY82">
        <f t="shared" si="74"/>
        <v>1</v>
      </c>
    </row>
    <row r="83" spans="1:51" x14ac:dyDescent="0.2">
      <c r="A83">
        <v>41</v>
      </c>
      <c r="B83" t="s">
        <v>32</v>
      </c>
      <c r="C83" t="s">
        <v>39</v>
      </c>
      <c r="D83">
        <v>2</v>
      </c>
      <c r="E83" t="s">
        <v>331</v>
      </c>
      <c r="F83" s="13" t="s">
        <v>332</v>
      </c>
      <c r="G83" s="8">
        <v>43712</v>
      </c>
      <c r="H83" t="s">
        <v>333</v>
      </c>
      <c r="I83">
        <v>38</v>
      </c>
      <c r="J83">
        <v>50.2</v>
      </c>
      <c r="K83">
        <v>30</v>
      </c>
      <c r="L83">
        <v>38</v>
      </c>
      <c r="N83" s="10">
        <v>43730</v>
      </c>
      <c r="O83" t="s">
        <v>329</v>
      </c>
      <c r="P83" s="9">
        <v>36</v>
      </c>
      <c r="Q83" s="9">
        <v>59.1</v>
      </c>
      <c r="R83">
        <v>30</v>
      </c>
      <c r="S83">
        <v>23</v>
      </c>
      <c r="T83">
        <v>0.1</v>
      </c>
      <c r="U83" s="10">
        <v>43748</v>
      </c>
      <c r="V83" t="s">
        <v>334</v>
      </c>
      <c r="W83" s="9">
        <v>34</v>
      </c>
      <c r="X83" s="9">
        <v>68</v>
      </c>
      <c r="Y83">
        <v>30</v>
      </c>
      <c r="Z83">
        <v>5</v>
      </c>
      <c r="AA83">
        <v>0</v>
      </c>
      <c r="AB83" s="11">
        <v>432</v>
      </c>
      <c r="AD83" s="12"/>
      <c r="AJ83">
        <f t="shared" si="57"/>
        <v>1</v>
      </c>
      <c r="AK83" t="str">
        <f t="shared" si="57"/>
        <v/>
      </c>
      <c r="AL83">
        <f t="shared" si="58"/>
        <v>1</v>
      </c>
      <c r="AM83">
        <f t="shared" si="58"/>
        <v>1</v>
      </c>
      <c r="AN83">
        <f t="shared" si="62"/>
        <v>1</v>
      </c>
      <c r="AO83">
        <f t="shared" si="62"/>
        <v>1</v>
      </c>
      <c r="AP83">
        <f t="shared" si="62"/>
        <v>1</v>
      </c>
      <c r="AT83" s="28"/>
      <c r="AV83" s="28"/>
      <c r="AX83" s="28"/>
    </row>
    <row r="84" spans="1:51" x14ac:dyDescent="0.2">
      <c r="A84">
        <v>42</v>
      </c>
      <c r="B84" t="s">
        <v>32</v>
      </c>
      <c r="C84" t="s">
        <v>33</v>
      </c>
      <c r="D84">
        <v>1</v>
      </c>
      <c r="E84" t="s">
        <v>335</v>
      </c>
      <c r="F84" s="13" t="s">
        <v>336</v>
      </c>
      <c r="G84" s="8"/>
      <c r="N84" s="10">
        <v>43730</v>
      </c>
      <c r="O84" t="s">
        <v>237</v>
      </c>
      <c r="P84" s="9">
        <v>32.9</v>
      </c>
      <c r="Q84" s="9">
        <v>67.099999999999994</v>
      </c>
      <c r="R84">
        <v>25</v>
      </c>
      <c r="S84">
        <v>8</v>
      </c>
      <c r="U84" s="10">
        <v>43748</v>
      </c>
      <c r="V84" t="s">
        <v>237</v>
      </c>
      <c r="W84" s="9">
        <v>32.9</v>
      </c>
      <c r="X84" s="9">
        <v>67.099999999999994</v>
      </c>
      <c r="Y84">
        <v>25</v>
      </c>
      <c r="Z84">
        <v>8</v>
      </c>
      <c r="AB84" s="11">
        <v>826</v>
      </c>
      <c r="AD84" s="12"/>
      <c r="AJ84" t="str">
        <f t="shared" si="57"/>
        <v/>
      </c>
      <c r="AK84" t="str">
        <f t="shared" si="57"/>
        <v/>
      </c>
      <c r="AL84">
        <f t="shared" si="58"/>
        <v>1</v>
      </c>
      <c r="AM84" t="str">
        <f t="shared" si="58"/>
        <v/>
      </c>
      <c r="AN84">
        <f t="shared" si="62"/>
        <v>1</v>
      </c>
      <c r="AO84" t="str">
        <f t="shared" si="62"/>
        <v/>
      </c>
      <c r="AP84">
        <f t="shared" si="62"/>
        <v>1</v>
      </c>
      <c r="AR84" s="27">
        <f t="shared" si="23"/>
        <v>42</v>
      </c>
      <c r="AS84">
        <f t="shared" ref="AS84:AY84" si="75">SUM(AJ84:AJ85)/2</f>
        <v>0.5</v>
      </c>
      <c r="AT84" s="28">
        <f t="shared" si="75"/>
        <v>0</v>
      </c>
      <c r="AU84">
        <f t="shared" si="75"/>
        <v>1</v>
      </c>
      <c r="AV84" s="28">
        <f t="shared" si="75"/>
        <v>0</v>
      </c>
      <c r="AW84">
        <f t="shared" si="75"/>
        <v>1</v>
      </c>
      <c r="AX84" s="28">
        <f t="shared" si="75"/>
        <v>0</v>
      </c>
      <c r="AY84">
        <f t="shared" si="75"/>
        <v>1</v>
      </c>
    </row>
    <row r="85" spans="1:51" x14ac:dyDescent="0.2">
      <c r="A85">
        <v>42</v>
      </c>
      <c r="B85" t="s">
        <v>32</v>
      </c>
      <c r="C85" t="s">
        <v>39</v>
      </c>
      <c r="D85">
        <v>2</v>
      </c>
      <c r="E85" t="s">
        <v>337</v>
      </c>
      <c r="F85" s="13" t="s">
        <v>338</v>
      </c>
      <c r="G85" s="8">
        <v>43711</v>
      </c>
      <c r="H85" s="9" t="s">
        <v>333</v>
      </c>
      <c r="I85" s="9">
        <v>41</v>
      </c>
      <c r="J85" s="9">
        <v>41</v>
      </c>
      <c r="K85">
        <v>30</v>
      </c>
      <c r="L85">
        <v>44</v>
      </c>
      <c r="N85" s="10">
        <v>43730</v>
      </c>
      <c r="O85" t="s">
        <v>339</v>
      </c>
      <c r="P85" s="9">
        <v>33.5</v>
      </c>
      <c r="Q85" s="9">
        <v>64.599999999999994</v>
      </c>
      <c r="R85">
        <v>30</v>
      </c>
      <c r="S85">
        <v>8</v>
      </c>
      <c r="U85" s="10">
        <v>43748</v>
      </c>
      <c r="V85" t="s">
        <v>339</v>
      </c>
      <c r="W85" s="9">
        <v>33.5</v>
      </c>
      <c r="X85" s="9">
        <v>64.599999999999994</v>
      </c>
      <c r="Y85">
        <v>30</v>
      </c>
      <c r="Z85">
        <v>8</v>
      </c>
      <c r="AB85" s="11">
        <v>900</v>
      </c>
      <c r="AD85" s="12"/>
      <c r="AJ85">
        <f t="shared" si="57"/>
        <v>1</v>
      </c>
      <c r="AK85" t="str">
        <f t="shared" si="57"/>
        <v/>
      </c>
      <c r="AL85">
        <f t="shared" si="58"/>
        <v>1</v>
      </c>
      <c r="AM85" t="str">
        <f t="shared" si="58"/>
        <v/>
      </c>
      <c r="AN85">
        <f t="shared" si="62"/>
        <v>1</v>
      </c>
      <c r="AO85" t="str">
        <f t="shared" si="62"/>
        <v/>
      </c>
      <c r="AP85">
        <f t="shared" si="62"/>
        <v>1</v>
      </c>
      <c r="AT85" s="28"/>
      <c r="AV85" s="28"/>
      <c r="AX85" s="28"/>
    </row>
    <row r="86" spans="1:51" x14ac:dyDescent="0.2">
      <c r="A86">
        <v>43</v>
      </c>
      <c r="B86" t="s">
        <v>32</v>
      </c>
      <c r="C86" t="s">
        <v>33</v>
      </c>
      <c r="D86">
        <v>1</v>
      </c>
      <c r="E86" t="s">
        <v>340</v>
      </c>
      <c r="F86" s="7" t="s">
        <v>341</v>
      </c>
      <c r="G86" s="8">
        <v>43712</v>
      </c>
      <c r="H86" s="9" t="s">
        <v>342</v>
      </c>
      <c r="I86" s="9">
        <v>32.5</v>
      </c>
      <c r="J86" s="9">
        <v>67.900000000000006</v>
      </c>
      <c r="K86">
        <v>35</v>
      </c>
      <c r="L86">
        <v>48</v>
      </c>
      <c r="N86" s="10">
        <v>43730</v>
      </c>
      <c r="O86" t="s">
        <v>328</v>
      </c>
      <c r="P86" s="9">
        <v>35</v>
      </c>
      <c r="Q86" s="9">
        <v>59.3</v>
      </c>
      <c r="R86">
        <v>80</v>
      </c>
      <c r="S86">
        <v>8</v>
      </c>
      <c r="U86" s="10">
        <v>43749</v>
      </c>
      <c r="V86" t="s">
        <v>343</v>
      </c>
      <c r="W86" s="9">
        <v>37.1</v>
      </c>
      <c r="X86" s="9">
        <v>49.7</v>
      </c>
      <c r="Y86">
        <v>80</v>
      </c>
      <c r="Z86">
        <v>31</v>
      </c>
      <c r="AB86" s="11">
        <v>98</v>
      </c>
      <c r="AD86" s="12"/>
      <c r="AJ86">
        <f t="shared" si="57"/>
        <v>1</v>
      </c>
      <c r="AK86" t="str">
        <f t="shared" si="57"/>
        <v/>
      </c>
      <c r="AL86">
        <f t="shared" si="58"/>
        <v>1</v>
      </c>
      <c r="AM86" t="str">
        <f t="shared" si="58"/>
        <v/>
      </c>
      <c r="AN86">
        <f t="shared" si="62"/>
        <v>1</v>
      </c>
      <c r="AO86" t="str">
        <f t="shared" si="62"/>
        <v/>
      </c>
      <c r="AP86">
        <f t="shared" si="62"/>
        <v>1</v>
      </c>
      <c r="AR86" s="27">
        <f t="shared" si="25"/>
        <v>43</v>
      </c>
      <c r="AS86">
        <f t="shared" ref="AS86:AY86" si="76">SUM(AJ86:AJ87)/2</f>
        <v>1</v>
      </c>
      <c r="AT86" s="28">
        <f t="shared" si="76"/>
        <v>0</v>
      </c>
      <c r="AU86">
        <f t="shared" si="76"/>
        <v>1</v>
      </c>
      <c r="AV86" s="28">
        <f t="shared" si="76"/>
        <v>0</v>
      </c>
      <c r="AW86">
        <f t="shared" si="76"/>
        <v>1</v>
      </c>
      <c r="AX86" s="28">
        <f t="shared" si="76"/>
        <v>0</v>
      </c>
      <c r="AY86">
        <f t="shared" si="76"/>
        <v>1</v>
      </c>
    </row>
    <row r="87" spans="1:51" x14ac:dyDescent="0.2">
      <c r="A87">
        <v>43</v>
      </c>
      <c r="B87" t="s">
        <v>32</v>
      </c>
      <c r="C87" t="s">
        <v>39</v>
      </c>
      <c r="D87">
        <v>2</v>
      </c>
      <c r="E87" t="s">
        <v>344</v>
      </c>
      <c r="F87" s="7" t="s">
        <v>345</v>
      </c>
      <c r="G87" s="8">
        <v>43712</v>
      </c>
      <c r="H87" s="9" t="s">
        <v>342</v>
      </c>
      <c r="I87" s="9">
        <v>32.5</v>
      </c>
      <c r="J87" s="9">
        <v>67.900000000000006</v>
      </c>
      <c r="K87">
        <v>35</v>
      </c>
      <c r="L87">
        <v>36</v>
      </c>
      <c r="N87" s="10">
        <v>43730</v>
      </c>
      <c r="O87" t="s">
        <v>328</v>
      </c>
      <c r="P87" s="9">
        <v>35</v>
      </c>
      <c r="Q87" s="9">
        <v>59.3</v>
      </c>
      <c r="R87">
        <v>30</v>
      </c>
      <c r="S87">
        <v>8</v>
      </c>
      <c r="U87" s="10">
        <v>43749</v>
      </c>
      <c r="V87" t="s">
        <v>346</v>
      </c>
      <c r="W87" s="9">
        <v>36.9</v>
      </c>
      <c r="X87" s="9">
        <v>53.8</v>
      </c>
      <c r="Y87">
        <v>30</v>
      </c>
      <c r="Z87">
        <v>11</v>
      </c>
      <c r="AB87" s="11">
        <v>278</v>
      </c>
      <c r="AD87" s="12"/>
      <c r="AJ87">
        <f t="shared" si="57"/>
        <v>1</v>
      </c>
      <c r="AK87" t="str">
        <f t="shared" si="57"/>
        <v/>
      </c>
      <c r="AL87">
        <f t="shared" si="58"/>
        <v>1</v>
      </c>
      <c r="AM87" t="str">
        <f t="shared" si="58"/>
        <v/>
      </c>
      <c r="AN87">
        <f t="shared" si="62"/>
        <v>1</v>
      </c>
      <c r="AO87" t="str">
        <f t="shared" si="62"/>
        <v/>
      </c>
      <c r="AP87">
        <f t="shared" si="62"/>
        <v>1</v>
      </c>
      <c r="AT87" s="28"/>
      <c r="AV87" s="28"/>
      <c r="AX87" s="28"/>
    </row>
    <row r="88" spans="1:51" x14ac:dyDescent="0.2">
      <c r="A88">
        <v>44</v>
      </c>
      <c r="B88" t="s">
        <v>32</v>
      </c>
      <c r="C88" t="s">
        <v>33</v>
      </c>
      <c r="D88">
        <v>1</v>
      </c>
      <c r="E88" t="s">
        <v>347</v>
      </c>
      <c r="F88" s="13" t="s">
        <v>348</v>
      </c>
      <c r="G88" s="8"/>
      <c r="N88" s="10">
        <v>43730</v>
      </c>
      <c r="O88" t="s">
        <v>349</v>
      </c>
      <c r="P88" s="9">
        <v>33</v>
      </c>
      <c r="Q88" s="9">
        <v>65.599999999999994</v>
      </c>
      <c r="R88">
        <v>60</v>
      </c>
      <c r="S88">
        <v>41</v>
      </c>
      <c r="U88" s="10"/>
      <c r="AB88" s="11" t="s">
        <v>62</v>
      </c>
      <c r="AD88" s="12">
        <v>1</v>
      </c>
      <c r="AF88" t="s">
        <v>55</v>
      </c>
      <c r="AJ88" t="str">
        <f t="shared" si="57"/>
        <v/>
      </c>
      <c r="AK88" t="str">
        <f t="shared" si="57"/>
        <v/>
      </c>
      <c r="AL88">
        <f t="shared" si="58"/>
        <v>1</v>
      </c>
      <c r="AM88" t="str">
        <f t="shared" si="58"/>
        <v/>
      </c>
      <c r="AN88" t="str">
        <f t="shared" si="62"/>
        <v/>
      </c>
      <c r="AO88" t="str">
        <f t="shared" si="62"/>
        <v/>
      </c>
      <c r="AP88" t="str">
        <f t="shared" si="62"/>
        <v/>
      </c>
      <c r="AR88" s="27">
        <f t="shared" si="27"/>
        <v>44</v>
      </c>
      <c r="AS88">
        <f t="shared" ref="AS88:AY88" si="77">SUM(AJ88:AJ89)/2</f>
        <v>0.5</v>
      </c>
      <c r="AT88" s="28">
        <f t="shared" si="77"/>
        <v>0</v>
      </c>
      <c r="AU88">
        <f t="shared" si="77"/>
        <v>1</v>
      </c>
      <c r="AV88" s="28">
        <f t="shared" si="77"/>
        <v>0</v>
      </c>
      <c r="AW88">
        <f t="shared" si="77"/>
        <v>0.5</v>
      </c>
      <c r="AX88" s="28">
        <f t="shared" si="77"/>
        <v>0</v>
      </c>
      <c r="AY88">
        <f t="shared" si="77"/>
        <v>0.5</v>
      </c>
    </row>
    <row r="89" spans="1:51" x14ac:dyDescent="0.2">
      <c r="A89">
        <v>44</v>
      </c>
      <c r="B89" t="s">
        <v>32</v>
      </c>
      <c r="C89" t="s">
        <v>39</v>
      </c>
      <c r="D89">
        <v>2</v>
      </c>
      <c r="E89" t="s">
        <v>350</v>
      </c>
      <c r="F89" s="7" t="s">
        <v>351</v>
      </c>
      <c r="G89" s="8">
        <v>43713</v>
      </c>
      <c r="H89" s="9" t="s">
        <v>352</v>
      </c>
      <c r="I89" s="9">
        <v>28.9</v>
      </c>
      <c r="J89" s="9">
        <v>78.3</v>
      </c>
      <c r="K89">
        <v>45</v>
      </c>
      <c r="L89">
        <v>30</v>
      </c>
      <c r="N89" s="10">
        <v>43713</v>
      </c>
      <c r="O89" t="s">
        <v>352</v>
      </c>
      <c r="P89" s="9">
        <v>33</v>
      </c>
      <c r="Q89" s="9">
        <v>65.599999999999994</v>
      </c>
      <c r="R89">
        <v>45</v>
      </c>
      <c r="S89">
        <v>5</v>
      </c>
      <c r="U89" s="10">
        <v>43750</v>
      </c>
      <c r="V89" t="s">
        <v>353</v>
      </c>
      <c r="W89" s="9">
        <v>33</v>
      </c>
      <c r="X89" s="9">
        <v>65.599999999999994</v>
      </c>
      <c r="Y89">
        <v>45</v>
      </c>
      <c r="Z89">
        <v>23</v>
      </c>
      <c r="AB89" s="11">
        <v>248</v>
      </c>
      <c r="AD89" s="12"/>
      <c r="AJ89">
        <f t="shared" si="57"/>
        <v>1</v>
      </c>
      <c r="AK89" t="str">
        <f t="shared" si="57"/>
        <v/>
      </c>
      <c r="AL89">
        <f t="shared" si="58"/>
        <v>1</v>
      </c>
      <c r="AM89" t="str">
        <f t="shared" si="58"/>
        <v/>
      </c>
      <c r="AN89">
        <f t="shared" si="62"/>
        <v>1</v>
      </c>
      <c r="AO89" t="str">
        <f t="shared" si="62"/>
        <v/>
      </c>
      <c r="AP89">
        <f t="shared" si="62"/>
        <v>1</v>
      </c>
      <c r="AT89" s="28"/>
      <c r="AV89" s="28"/>
      <c r="AX89" s="28"/>
    </row>
    <row r="90" spans="1:51" x14ac:dyDescent="0.2">
      <c r="A90">
        <v>45</v>
      </c>
      <c r="B90" t="s">
        <v>32</v>
      </c>
      <c r="C90" t="s">
        <v>33</v>
      </c>
      <c r="D90">
        <v>1</v>
      </c>
      <c r="E90" t="s">
        <v>354</v>
      </c>
      <c r="F90" s="13"/>
      <c r="G90" s="8">
        <v>43713</v>
      </c>
      <c r="H90" s="9" t="s">
        <v>355</v>
      </c>
      <c r="I90" s="9">
        <v>28.7</v>
      </c>
      <c r="J90" s="9">
        <v>80.7</v>
      </c>
      <c r="K90">
        <v>50</v>
      </c>
      <c r="L90">
        <v>26</v>
      </c>
      <c r="N90" s="10"/>
      <c r="U90" s="10"/>
      <c r="AB90" s="11" t="s">
        <v>62</v>
      </c>
      <c r="AD90" s="12">
        <v>1</v>
      </c>
      <c r="AF90" t="s">
        <v>55</v>
      </c>
      <c r="AJ90">
        <f t="shared" si="57"/>
        <v>1</v>
      </c>
      <c r="AK90" t="str">
        <f t="shared" si="57"/>
        <v/>
      </c>
      <c r="AL90" t="str">
        <f t="shared" si="58"/>
        <v/>
      </c>
      <c r="AM90" t="str">
        <f t="shared" si="58"/>
        <v/>
      </c>
      <c r="AN90" t="str">
        <f t="shared" si="62"/>
        <v/>
      </c>
      <c r="AO90" t="str">
        <f t="shared" si="62"/>
        <v/>
      </c>
      <c r="AP90" t="str">
        <f t="shared" si="62"/>
        <v/>
      </c>
      <c r="AR90" s="27">
        <f t="shared" si="29"/>
        <v>45</v>
      </c>
      <c r="AS90">
        <f t="shared" ref="AS90:AY90" si="78">SUM(AJ90:AJ91)/2</f>
        <v>1</v>
      </c>
      <c r="AT90" s="28">
        <f t="shared" si="78"/>
        <v>0</v>
      </c>
      <c r="AU90">
        <f t="shared" si="78"/>
        <v>0</v>
      </c>
      <c r="AV90" s="28">
        <f t="shared" si="78"/>
        <v>0</v>
      </c>
      <c r="AW90">
        <f t="shared" si="78"/>
        <v>0</v>
      </c>
      <c r="AX90" s="28">
        <f t="shared" si="78"/>
        <v>0</v>
      </c>
      <c r="AY90">
        <f t="shared" si="78"/>
        <v>0</v>
      </c>
    </row>
    <row r="91" spans="1:51" x14ac:dyDescent="0.2">
      <c r="A91">
        <v>45</v>
      </c>
      <c r="B91" t="s">
        <v>32</v>
      </c>
      <c r="C91" t="s">
        <v>39</v>
      </c>
      <c r="D91">
        <v>2</v>
      </c>
      <c r="E91" t="s">
        <v>356</v>
      </c>
      <c r="F91" s="13"/>
      <c r="G91" s="8">
        <v>43713</v>
      </c>
      <c r="H91" s="9" t="s">
        <v>355</v>
      </c>
      <c r="I91" s="9">
        <v>28.7</v>
      </c>
      <c r="J91" s="9">
        <v>80.7</v>
      </c>
      <c r="K91">
        <v>50</v>
      </c>
      <c r="L91">
        <v>29</v>
      </c>
      <c r="N91" s="10"/>
      <c r="U91" s="10"/>
      <c r="AB91" s="11" t="s">
        <v>62</v>
      </c>
      <c r="AD91" s="12">
        <v>1</v>
      </c>
      <c r="AF91" t="s">
        <v>55</v>
      </c>
      <c r="AJ91">
        <f t="shared" si="57"/>
        <v>1</v>
      </c>
      <c r="AK91" t="str">
        <f t="shared" si="57"/>
        <v/>
      </c>
      <c r="AL91" t="str">
        <f t="shared" si="58"/>
        <v/>
      </c>
      <c r="AM91" t="str">
        <f t="shared" si="58"/>
        <v/>
      </c>
      <c r="AN91" t="str">
        <f t="shared" si="62"/>
        <v/>
      </c>
      <c r="AO91" t="str">
        <f t="shared" si="62"/>
        <v/>
      </c>
      <c r="AP91" t="str">
        <f t="shared" si="62"/>
        <v/>
      </c>
      <c r="AT91" s="28"/>
      <c r="AV91" s="28"/>
      <c r="AX91" s="28"/>
    </row>
    <row r="92" spans="1:51" x14ac:dyDescent="0.2">
      <c r="A92">
        <v>46</v>
      </c>
      <c r="B92" t="s">
        <v>32</v>
      </c>
      <c r="C92" t="s">
        <v>33</v>
      </c>
      <c r="D92">
        <v>1</v>
      </c>
      <c r="E92" t="s">
        <v>357</v>
      </c>
      <c r="F92" s="7" t="s">
        <v>358</v>
      </c>
      <c r="G92" s="8">
        <v>43712</v>
      </c>
      <c r="H92" s="9" t="s">
        <v>359</v>
      </c>
      <c r="I92" s="9">
        <v>36</v>
      </c>
      <c r="J92" s="9">
        <v>63</v>
      </c>
      <c r="K92">
        <v>35</v>
      </c>
      <c r="L92">
        <v>69</v>
      </c>
      <c r="N92" s="10">
        <v>43730</v>
      </c>
      <c r="O92" t="s">
        <v>360</v>
      </c>
      <c r="P92" s="9">
        <v>33.799999999999997</v>
      </c>
      <c r="Q92" s="9">
        <v>62.3</v>
      </c>
      <c r="R92">
        <v>35</v>
      </c>
      <c r="S92">
        <v>15</v>
      </c>
      <c r="T92">
        <v>0.05</v>
      </c>
      <c r="U92" s="10">
        <v>43747</v>
      </c>
      <c r="V92" t="s">
        <v>361</v>
      </c>
      <c r="W92" s="9">
        <v>34</v>
      </c>
      <c r="X92" s="9">
        <v>62</v>
      </c>
      <c r="Y92">
        <v>35</v>
      </c>
      <c r="Z92">
        <v>16</v>
      </c>
      <c r="AB92" s="11">
        <v>372</v>
      </c>
      <c r="AD92" s="12"/>
      <c r="AJ92">
        <f t="shared" si="57"/>
        <v>1</v>
      </c>
      <c r="AK92" t="str">
        <f t="shared" si="57"/>
        <v/>
      </c>
      <c r="AL92">
        <f t="shared" si="58"/>
        <v>1</v>
      </c>
      <c r="AM92">
        <f t="shared" si="58"/>
        <v>1</v>
      </c>
      <c r="AN92">
        <f t="shared" si="62"/>
        <v>1</v>
      </c>
      <c r="AO92" t="str">
        <f t="shared" si="62"/>
        <v/>
      </c>
      <c r="AP92">
        <f t="shared" si="62"/>
        <v>1</v>
      </c>
      <c r="AR92" s="27">
        <f t="shared" ref="AR92" si="79">AR90+1</f>
        <v>46</v>
      </c>
      <c r="AS92">
        <f t="shared" ref="AS92:AY92" si="80">SUM(AJ92:AJ93)/2</f>
        <v>1</v>
      </c>
      <c r="AT92" s="28">
        <f t="shared" si="80"/>
        <v>0</v>
      </c>
      <c r="AU92">
        <f t="shared" si="80"/>
        <v>1</v>
      </c>
      <c r="AV92" s="28">
        <f t="shared" si="80"/>
        <v>1</v>
      </c>
      <c r="AW92">
        <f t="shared" si="80"/>
        <v>1</v>
      </c>
      <c r="AX92" s="28">
        <f t="shared" si="80"/>
        <v>0</v>
      </c>
      <c r="AY92">
        <f t="shared" si="80"/>
        <v>1</v>
      </c>
    </row>
    <row r="93" spans="1:51" x14ac:dyDescent="0.2">
      <c r="A93">
        <v>46</v>
      </c>
      <c r="B93" t="s">
        <v>32</v>
      </c>
      <c r="C93" t="s">
        <v>39</v>
      </c>
      <c r="D93">
        <v>2</v>
      </c>
      <c r="E93" t="s">
        <v>362</v>
      </c>
      <c r="F93" s="7" t="s">
        <v>363</v>
      </c>
      <c r="G93" s="8">
        <v>43712</v>
      </c>
      <c r="H93" s="9" t="s">
        <v>364</v>
      </c>
      <c r="I93" s="9">
        <v>35.200000000000003</v>
      </c>
      <c r="J93" s="9">
        <v>56.2</v>
      </c>
      <c r="K93">
        <v>35</v>
      </c>
      <c r="L93">
        <v>50</v>
      </c>
      <c r="N93" s="10">
        <v>43730</v>
      </c>
      <c r="O93" t="s">
        <v>324</v>
      </c>
      <c r="P93" s="9">
        <v>34.299999999999997</v>
      </c>
      <c r="Q93" s="9">
        <v>60.5</v>
      </c>
      <c r="R93">
        <v>30</v>
      </c>
      <c r="S93">
        <v>11</v>
      </c>
      <c r="T93">
        <v>0.01</v>
      </c>
      <c r="U93" s="10">
        <v>43747</v>
      </c>
      <c r="V93" t="s">
        <v>365</v>
      </c>
      <c r="W93" s="9">
        <v>34</v>
      </c>
      <c r="X93" s="9">
        <v>62.1</v>
      </c>
      <c r="Y93">
        <v>30</v>
      </c>
      <c r="Z93">
        <v>3</v>
      </c>
      <c r="AB93" s="11">
        <v>558</v>
      </c>
      <c r="AD93" s="12"/>
      <c r="AJ93">
        <f t="shared" si="57"/>
        <v>1</v>
      </c>
      <c r="AK93" t="str">
        <f t="shared" si="57"/>
        <v/>
      </c>
      <c r="AL93">
        <f t="shared" si="58"/>
        <v>1</v>
      </c>
      <c r="AM93">
        <f t="shared" si="58"/>
        <v>1</v>
      </c>
      <c r="AN93">
        <f t="shared" si="62"/>
        <v>1</v>
      </c>
      <c r="AO93" t="str">
        <f t="shared" si="62"/>
        <v/>
      </c>
      <c r="AP93">
        <f t="shared" si="62"/>
        <v>1</v>
      </c>
      <c r="AT93" s="28"/>
      <c r="AV93" s="28"/>
      <c r="AX93" s="28"/>
    </row>
    <row r="94" spans="1:51" x14ac:dyDescent="0.2">
      <c r="A94">
        <v>47</v>
      </c>
      <c r="B94" t="s">
        <v>32</v>
      </c>
      <c r="C94" t="s">
        <v>33</v>
      </c>
      <c r="D94">
        <v>1</v>
      </c>
      <c r="E94" t="s">
        <v>366</v>
      </c>
      <c r="F94" s="7" t="s">
        <v>367</v>
      </c>
      <c r="G94" s="8">
        <v>43713</v>
      </c>
      <c r="H94" s="9" t="s">
        <v>368</v>
      </c>
      <c r="I94" s="9">
        <v>28</v>
      </c>
      <c r="J94" s="9">
        <v>77</v>
      </c>
      <c r="K94">
        <v>30</v>
      </c>
      <c r="L94">
        <v>27</v>
      </c>
      <c r="N94" s="10">
        <v>43729</v>
      </c>
      <c r="O94" t="s">
        <v>369</v>
      </c>
      <c r="P94" s="9">
        <v>36</v>
      </c>
      <c r="Q94" s="9">
        <v>53.8</v>
      </c>
      <c r="R94">
        <v>30</v>
      </c>
      <c r="S94">
        <v>17</v>
      </c>
      <c r="U94" s="10"/>
      <c r="AB94" s="11" t="s">
        <v>62</v>
      </c>
      <c r="AD94" s="12">
        <v>1</v>
      </c>
      <c r="AF94" t="s">
        <v>55</v>
      </c>
      <c r="AJ94">
        <f t="shared" si="57"/>
        <v>1</v>
      </c>
      <c r="AK94" t="str">
        <f t="shared" si="57"/>
        <v/>
      </c>
      <c r="AL94">
        <f t="shared" si="58"/>
        <v>1</v>
      </c>
      <c r="AM94" t="str">
        <f t="shared" si="58"/>
        <v/>
      </c>
      <c r="AN94" t="str">
        <f t="shared" si="62"/>
        <v/>
      </c>
      <c r="AO94" t="str">
        <f t="shared" si="62"/>
        <v/>
      </c>
      <c r="AP94" t="str">
        <f t="shared" si="62"/>
        <v/>
      </c>
      <c r="AR94" s="27">
        <f t="shared" ref="AR94:AR154" si="81">AR92+1</f>
        <v>47</v>
      </c>
      <c r="AS94">
        <f t="shared" ref="AS94:AY94" si="82">SUM(AJ94:AJ95)/2</f>
        <v>1</v>
      </c>
      <c r="AT94" s="28">
        <f t="shared" si="82"/>
        <v>0</v>
      </c>
      <c r="AU94">
        <f t="shared" si="82"/>
        <v>1</v>
      </c>
      <c r="AV94" s="28">
        <f t="shared" si="82"/>
        <v>0</v>
      </c>
      <c r="AW94">
        <f t="shared" si="82"/>
        <v>0</v>
      </c>
      <c r="AX94" s="28">
        <f t="shared" si="82"/>
        <v>0</v>
      </c>
      <c r="AY94">
        <f t="shared" si="82"/>
        <v>0</v>
      </c>
    </row>
    <row r="95" spans="1:51" x14ac:dyDescent="0.2">
      <c r="A95">
        <v>47</v>
      </c>
      <c r="B95" t="s">
        <v>32</v>
      </c>
      <c r="C95" t="s">
        <v>39</v>
      </c>
      <c r="D95">
        <v>2</v>
      </c>
      <c r="E95" t="s">
        <v>370</v>
      </c>
      <c r="F95" s="7" t="s">
        <v>371</v>
      </c>
      <c r="G95" s="8">
        <v>43713</v>
      </c>
      <c r="H95" s="9" t="s">
        <v>301</v>
      </c>
      <c r="I95" s="9">
        <v>28.3</v>
      </c>
      <c r="J95" s="9">
        <v>78</v>
      </c>
      <c r="K95">
        <v>40</v>
      </c>
      <c r="L95">
        <v>19</v>
      </c>
      <c r="N95" s="10">
        <v>43729</v>
      </c>
      <c r="O95" t="s">
        <v>372</v>
      </c>
      <c r="P95" s="9">
        <v>36</v>
      </c>
      <c r="Q95" s="9">
        <v>53.8</v>
      </c>
      <c r="R95">
        <v>40</v>
      </c>
      <c r="S95">
        <v>15</v>
      </c>
      <c r="U95" s="10"/>
      <c r="AB95" s="11" t="s">
        <v>62</v>
      </c>
      <c r="AD95" s="12">
        <v>1</v>
      </c>
      <c r="AF95" t="s">
        <v>55</v>
      </c>
      <c r="AJ95">
        <f t="shared" si="57"/>
        <v>1</v>
      </c>
      <c r="AK95" t="str">
        <f t="shared" si="57"/>
        <v/>
      </c>
      <c r="AL95">
        <f t="shared" si="58"/>
        <v>1</v>
      </c>
      <c r="AM95" t="str">
        <f t="shared" si="58"/>
        <v/>
      </c>
      <c r="AN95" t="str">
        <f t="shared" si="62"/>
        <v/>
      </c>
      <c r="AO95" t="str">
        <f t="shared" si="62"/>
        <v/>
      </c>
      <c r="AP95" t="str">
        <f t="shared" si="62"/>
        <v/>
      </c>
      <c r="AT95" s="28"/>
      <c r="AV95" s="28"/>
      <c r="AX95" s="28"/>
    </row>
    <row r="96" spans="1:51" x14ac:dyDescent="0.2">
      <c r="A96">
        <v>48</v>
      </c>
      <c r="B96" t="s">
        <v>32</v>
      </c>
      <c r="C96" t="s">
        <v>33</v>
      </c>
      <c r="D96">
        <v>1</v>
      </c>
      <c r="E96" t="s">
        <v>373</v>
      </c>
      <c r="F96" s="7" t="s">
        <v>374</v>
      </c>
      <c r="G96" s="8">
        <v>43711</v>
      </c>
      <c r="H96" t="s">
        <v>236</v>
      </c>
      <c r="I96">
        <v>31.6</v>
      </c>
      <c r="J96">
        <v>50</v>
      </c>
      <c r="K96">
        <v>40</v>
      </c>
      <c r="L96">
        <v>17</v>
      </c>
      <c r="N96" s="10">
        <v>43730</v>
      </c>
      <c r="O96" t="s">
        <v>368</v>
      </c>
      <c r="P96" s="9">
        <v>30.4</v>
      </c>
      <c r="Q96" s="9">
        <v>69.3</v>
      </c>
      <c r="R96">
        <v>30</v>
      </c>
      <c r="S96">
        <v>11</v>
      </c>
      <c r="U96" s="10">
        <v>43750</v>
      </c>
      <c r="V96" t="s">
        <v>375</v>
      </c>
      <c r="W96" s="9">
        <v>35</v>
      </c>
      <c r="X96" s="9">
        <v>60.6</v>
      </c>
      <c r="Y96">
        <v>30</v>
      </c>
      <c r="Z96">
        <v>37</v>
      </c>
      <c r="AB96" s="11" t="s">
        <v>62</v>
      </c>
      <c r="AD96" s="12">
        <v>1</v>
      </c>
      <c r="AF96" t="s">
        <v>55</v>
      </c>
      <c r="AJ96">
        <f t="shared" si="57"/>
        <v>1</v>
      </c>
      <c r="AK96" t="str">
        <f t="shared" si="57"/>
        <v/>
      </c>
      <c r="AL96">
        <f t="shared" si="58"/>
        <v>1</v>
      </c>
      <c r="AM96" t="str">
        <f t="shared" si="58"/>
        <v/>
      </c>
      <c r="AN96">
        <f t="shared" si="62"/>
        <v>1</v>
      </c>
      <c r="AO96" t="str">
        <f t="shared" si="62"/>
        <v/>
      </c>
      <c r="AP96" t="str">
        <f t="shared" si="62"/>
        <v/>
      </c>
      <c r="AR96" s="27">
        <f t="shared" ref="AR96:AR156" si="83">AR94+1</f>
        <v>48</v>
      </c>
      <c r="AS96">
        <f t="shared" ref="AS96:AY96" si="84">SUM(AJ96:AJ97)/2</f>
        <v>1</v>
      </c>
      <c r="AT96" s="28">
        <f t="shared" si="84"/>
        <v>0</v>
      </c>
      <c r="AU96">
        <f t="shared" si="84"/>
        <v>1</v>
      </c>
      <c r="AV96" s="28">
        <f t="shared" si="84"/>
        <v>0</v>
      </c>
      <c r="AW96">
        <f t="shared" si="84"/>
        <v>1</v>
      </c>
      <c r="AX96" s="28">
        <f t="shared" si="84"/>
        <v>0</v>
      </c>
      <c r="AY96">
        <f t="shared" si="84"/>
        <v>0.5</v>
      </c>
    </row>
    <row r="97" spans="1:52" x14ac:dyDescent="0.2">
      <c r="A97">
        <v>48</v>
      </c>
      <c r="B97" t="s">
        <v>32</v>
      </c>
      <c r="C97" t="s">
        <v>39</v>
      </c>
      <c r="D97">
        <v>2</v>
      </c>
      <c r="E97" t="s">
        <v>376</v>
      </c>
      <c r="F97" s="7" t="s">
        <v>377</v>
      </c>
      <c r="G97" s="8">
        <v>43711</v>
      </c>
      <c r="H97" t="s">
        <v>236</v>
      </c>
      <c r="I97">
        <v>31.6</v>
      </c>
      <c r="J97">
        <v>50</v>
      </c>
      <c r="K97">
        <v>35</v>
      </c>
      <c r="L97">
        <v>50</v>
      </c>
      <c r="N97" s="10">
        <v>43730</v>
      </c>
      <c r="O97" t="s">
        <v>118</v>
      </c>
      <c r="P97" s="9">
        <v>30.4</v>
      </c>
      <c r="Q97" s="9">
        <v>69.3</v>
      </c>
      <c r="R97">
        <v>45</v>
      </c>
      <c r="S97">
        <v>12</v>
      </c>
      <c r="U97" s="10">
        <v>43750</v>
      </c>
      <c r="V97" t="s">
        <v>378</v>
      </c>
      <c r="W97" s="9">
        <v>35</v>
      </c>
      <c r="X97" s="9">
        <v>60.6</v>
      </c>
      <c r="Y97">
        <v>45</v>
      </c>
      <c r="Z97">
        <v>24</v>
      </c>
      <c r="AB97" s="11">
        <v>676</v>
      </c>
      <c r="AD97" s="12"/>
      <c r="AJ97">
        <f t="shared" si="57"/>
        <v>1</v>
      </c>
      <c r="AK97" t="str">
        <f t="shared" si="57"/>
        <v/>
      </c>
      <c r="AL97">
        <f t="shared" si="58"/>
        <v>1</v>
      </c>
      <c r="AM97" t="str">
        <f t="shared" si="58"/>
        <v/>
      </c>
      <c r="AN97">
        <f t="shared" si="62"/>
        <v>1</v>
      </c>
      <c r="AO97" t="str">
        <f t="shared" si="62"/>
        <v/>
      </c>
      <c r="AP97">
        <f t="shared" si="62"/>
        <v>1</v>
      </c>
      <c r="AT97" s="28"/>
      <c r="AV97" s="28"/>
      <c r="AX97" s="28"/>
    </row>
    <row r="98" spans="1:52" x14ac:dyDescent="0.2">
      <c r="A98">
        <v>49</v>
      </c>
      <c r="B98" t="s">
        <v>32</v>
      </c>
      <c r="C98" t="s">
        <v>33</v>
      </c>
      <c r="D98">
        <v>1</v>
      </c>
      <c r="E98" t="s">
        <v>379</v>
      </c>
      <c r="F98" s="13" t="s">
        <v>380</v>
      </c>
      <c r="G98" s="8">
        <v>43711</v>
      </c>
      <c r="H98" s="9" t="s">
        <v>381</v>
      </c>
      <c r="I98" s="9">
        <v>35</v>
      </c>
      <c r="J98" s="9">
        <v>56</v>
      </c>
      <c r="K98">
        <v>50</v>
      </c>
      <c r="L98">
        <v>45</v>
      </c>
      <c r="N98" s="10">
        <v>43729</v>
      </c>
      <c r="O98" t="s">
        <v>382</v>
      </c>
      <c r="P98" s="9">
        <v>35.9</v>
      </c>
      <c r="Q98" s="9">
        <v>53.7</v>
      </c>
      <c r="R98">
        <v>50</v>
      </c>
      <c r="S98">
        <v>24</v>
      </c>
      <c r="T98">
        <v>0.1</v>
      </c>
      <c r="U98" s="10">
        <v>43748</v>
      </c>
      <c r="V98" t="s">
        <v>383</v>
      </c>
      <c r="W98" s="9">
        <v>34.6</v>
      </c>
      <c r="X98" s="9">
        <v>68.099999999999994</v>
      </c>
      <c r="Y98">
        <v>50</v>
      </c>
      <c r="Z98">
        <v>22</v>
      </c>
      <c r="AB98" s="11">
        <v>691</v>
      </c>
      <c r="AD98" s="12"/>
      <c r="AJ98">
        <f t="shared" ref="AJ98:AK129" si="85">IF(L98&lt;&gt;"",1,"")</f>
        <v>1</v>
      </c>
      <c r="AK98" t="str">
        <f t="shared" si="85"/>
        <v/>
      </c>
      <c r="AL98">
        <f t="shared" ref="AL98:AM129" si="86">IF(S98&lt;&gt;"",1,"")</f>
        <v>1</v>
      </c>
      <c r="AM98">
        <f t="shared" si="86"/>
        <v>1</v>
      </c>
      <c r="AN98">
        <f t="shared" si="62"/>
        <v>1</v>
      </c>
      <c r="AO98" t="str">
        <f t="shared" si="62"/>
        <v/>
      </c>
      <c r="AP98">
        <f t="shared" si="62"/>
        <v>1</v>
      </c>
      <c r="AR98" s="27">
        <f t="shared" ref="AR98:AR158" si="87">AR96+1</f>
        <v>49</v>
      </c>
      <c r="AS98">
        <f t="shared" ref="AS98" si="88">SUM(AJ98:AJ99)/2</f>
        <v>1</v>
      </c>
      <c r="AT98" s="28">
        <f t="shared" ref="AT98" si="89">SUM(AK98:AK99)/2</f>
        <v>0</v>
      </c>
      <c r="AU98">
        <f t="shared" ref="AU98:AY98" si="90">SUM(AL98:AL99)/2</f>
        <v>1</v>
      </c>
      <c r="AV98" s="28">
        <f t="shared" si="90"/>
        <v>1</v>
      </c>
      <c r="AW98">
        <f t="shared" si="90"/>
        <v>1</v>
      </c>
      <c r="AX98" s="28">
        <f t="shared" si="90"/>
        <v>0</v>
      </c>
      <c r="AY98">
        <f t="shared" si="90"/>
        <v>1</v>
      </c>
    </row>
    <row r="99" spans="1:52" x14ac:dyDescent="0.2">
      <c r="A99">
        <v>49</v>
      </c>
      <c r="B99" t="s">
        <v>32</v>
      </c>
      <c r="C99" t="s">
        <v>39</v>
      </c>
      <c r="D99">
        <v>2</v>
      </c>
      <c r="E99" t="s">
        <v>384</v>
      </c>
      <c r="F99" s="13" t="s">
        <v>385</v>
      </c>
      <c r="G99" s="8">
        <v>43711</v>
      </c>
      <c r="H99" s="9" t="s">
        <v>386</v>
      </c>
      <c r="I99" s="9">
        <v>35</v>
      </c>
      <c r="J99" s="9">
        <v>56</v>
      </c>
      <c r="K99">
        <v>50</v>
      </c>
      <c r="L99">
        <v>23</v>
      </c>
      <c r="N99" s="10">
        <v>43729</v>
      </c>
      <c r="O99" t="s">
        <v>387</v>
      </c>
      <c r="P99" s="9">
        <v>35.9</v>
      </c>
      <c r="Q99" s="9">
        <v>53.7</v>
      </c>
      <c r="R99">
        <v>50</v>
      </c>
      <c r="S99">
        <v>8</v>
      </c>
      <c r="T99">
        <v>0.05</v>
      </c>
      <c r="U99" s="10">
        <v>43748</v>
      </c>
      <c r="V99" t="s">
        <v>388</v>
      </c>
      <c r="W99" s="9">
        <v>34.6</v>
      </c>
      <c r="X99" s="9">
        <v>68.2</v>
      </c>
      <c r="Y99">
        <v>50</v>
      </c>
      <c r="Z99">
        <v>6</v>
      </c>
      <c r="AB99" s="11">
        <v>996</v>
      </c>
      <c r="AD99" s="12"/>
      <c r="AJ99">
        <f t="shared" si="85"/>
        <v>1</v>
      </c>
      <c r="AK99" t="str">
        <f t="shared" si="85"/>
        <v/>
      </c>
      <c r="AL99">
        <f t="shared" si="86"/>
        <v>1</v>
      </c>
      <c r="AM99">
        <f t="shared" si="86"/>
        <v>1</v>
      </c>
      <c r="AN99">
        <f t="shared" ref="AN99:AP130" si="91">IF(Z99&lt;&gt;"",1,"")</f>
        <v>1</v>
      </c>
      <c r="AO99" t="str">
        <f t="shared" si="91"/>
        <v/>
      </c>
      <c r="AP99">
        <f t="shared" si="91"/>
        <v>1</v>
      </c>
      <c r="AT99" s="28"/>
      <c r="AV99" s="28"/>
      <c r="AX99" s="28"/>
    </row>
    <row r="100" spans="1:52" x14ac:dyDescent="0.2">
      <c r="A100">
        <v>50</v>
      </c>
      <c r="B100" t="s">
        <v>32</v>
      </c>
      <c r="C100" t="s">
        <v>33</v>
      </c>
      <c r="D100">
        <v>1</v>
      </c>
      <c r="E100" t="s">
        <v>389</v>
      </c>
      <c r="F100" s="7" t="s">
        <v>390</v>
      </c>
      <c r="G100" s="8">
        <v>43710</v>
      </c>
      <c r="H100" s="9" t="s">
        <v>391</v>
      </c>
      <c r="I100" s="9">
        <v>34</v>
      </c>
      <c r="J100" s="9">
        <v>58.5</v>
      </c>
      <c r="K100">
        <v>50</v>
      </c>
      <c r="L100">
        <v>42</v>
      </c>
      <c r="N100" s="10">
        <v>43729</v>
      </c>
      <c r="O100" t="s">
        <v>392</v>
      </c>
      <c r="P100" s="9">
        <v>32.4</v>
      </c>
      <c r="Q100" s="9">
        <v>65.8</v>
      </c>
      <c r="R100">
        <v>50</v>
      </c>
      <c r="S100">
        <v>24</v>
      </c>
      <c r="T100">
        <v>0.15</v>
      </c>
      <c r="U100" s="10">
        <v>43749</v>
      </c>
      <c r="V100" t="s">
        <v>393</v>
      </c>
      <c r="W100" s="9">
        <v>38.799999999999997</v>
      </c>
      <c r="X100" s="9">
        <v>68.7</v>
      </c>
      <c r="Y100">
        <v>50</v>
      </c>
      <c r="Z100">
        <v>22</v>
      </c>
      <c r="AB100" s="11">
        <v>359</v>
      </c>
      <c r="AD100" s="12"/>
      <c r="AJ100">
        <f t="shared" si="85"/>
        <v>1</v>
      </c>
      <c r="AK100" t="str">
        <f t="shared" si="85"/>
        <v/>
      </c>
      <c r="AL100">
        <f t="shared" si="86"/>
        <v>1</v>
      </c>
      <c r="AM100">
        <f t="shared" si="86"/>
        <v>1</v>
      </c>
      <c r="AN100">
        <f t="shared" si="91"/>
        <v>1</v>
      </c>
      <c r="AO100" t="str">
        <f t="shared" si="91"/>
        <v/>
      </c>
      <c r="AP100">
        <f t="shared" si="91"/>
        <v>1</v>
      </c>
      <c r="AR100" s="27">
        <f t="shared" ref="AR100:AR160" si="92">AR98+1</f>
        <v>50</v>
      </c>
      <c r="AS100">
        <f t="shared" ref="AS100" si="93">SUM(AJ100:AJ101)/2</f>
        <v>1</v>
      </c>
      <c r="AT100" s="28">
        <f t="shared" ref="AT100" si="94">SUM(AK100:AK101)/2</f>
        <v>0</v>
      </c>
      <c r="AU100">
        <f t="shared" ref="AU100:AY100" si="95">SUM(AL100:AL101)/2</f>
        <v>1</v>
      </c>
      <c r="AV100" s="28">
        <f t="shared" si="95"/>
        <v>1</v>
      </c>
      <c r="AW100">
        <f t="shared" si="95"/>
        <v>1</v>
      </c>
      <c r="AX100" s="28">
        <f t="shared" si="95"/>
        <v>0</v>
      </c>
      <c r="AY100">
        <f t="shared" si="95"/>
        <v>1</v>
      </c>
    </row>
    <row r="101" spans="1:52" x14ac:dyDescent="0.2">
      <c r="A101" s="15">
        <v>50</v>
      </c>
      <c r="B101" s="15" t="s">
        <v>32</v>
      </c>
      <c r="C101" s="15" t="s">
        <v>39</v>
      </c>
      <c r="D101" s="15">
        <v>2</v>
      </c>
      <c r="E101" s="15" t="s">
        <v>394</v>
      </c>
      <c r="F101" s="16" t="s">
        <v>395</v>
      </c>
      <c r="G101" s="17">
        <v>43710</v>
      </c>
      <c r="H101" s="18" t="s">
        <v>391</v>
      </c>
      <c r="I101" s="18">
        <v>34</v>
      </c>
      <c r="J101" s="18">
        <v>58.5</v>
      </c>
      <c r="K101" s="15">
        <v>45</v>
      </c>
      <c r="L101" s="15">
        <v>46</v>
      </c>
      <c r="M101" s="15"/>
      <c r="N101" s="19">
        <v>43729</v>
      </c>
      <c r="O101" s="15" t="s">
        <v>392</v>
      </c>
      <c r="P101" s="18">
        <v>32.4</v>
      </c>
      <c r="Q101" s="18">
        <v>65.8</v>
      </c>
      <c r="R101" s="15">
        <v>45</v>
      </c>
      <c r="S101" s="15">
        <v>4</v>
      </c>
      <c r="T101" s="15">
        <v>0.01</v>
      </c>
      <c r="U101" s="19">
        <v>43749</v>
      </c>
      <c r="V101" s="15" t="s">
        <v>392</v>
      </c>
      <c r="W101" s="18">
        <v>32.4</v>
      </c>
      <c r="X101" s="18">
        <v>65.8</v>
      </c>
      <c r="Y101" s="15">
        <v>45</v>
      </c>
      <c r="Z101" s="15">
        <v>4</v>
      </c>
      <c r="AA101" s="15"/>
      <c r="AB101" s="20">
        <v>453</v>
      </c>
      <c r="AC101" s="15"/>
      <c r="AD101" s="21"/>
      <c r="AE101" s="15"/>
      <c r="AF101" s="15"/>
      <c r="AI101" s="29"/>
      <c r="AJ101">
        <f t="shared" si="85"/>
        <v>1</v>
      </c>
      <c r="AK101" t="str">
        <f t="shared" si="85"/>
        <v/>
      </c>
      <c r="AL101">
        <f t="shared" si="86"/>
        <v>1</v>
      </c>
      <c r="AM101">
        <f t="shared" si="86"/>
        <v>1</v>
      </c>
      <c r="AN101">
        <f t="shared" si="91"/>
        <v>1</v>
      </c>
      <c r="AO101" t="str">
        <f t="shared" si="91"/>
        <v/>
      </c>
      <c r="AP101">
        <f t="shared" si="91"/>
        <v>1</v>
      </c>
      <c r="AT101" s="28"/>
      <c r="AV101" s="28"/>
      <c r="AX101" s="28"/>
      <c r="AZ101" s="29"/>
    </row>
    <row r="102" spans="1:52" x14ac:dyDescent="0.2">
      <c r="A102">
        <v>51</v>
      </c>
      <c r="B102" t="s">
        <v>396</v>
      </c>
      <c r="C102" t="s">
        <v>33</v>
      </c>
      <c r="D102">
        <v>1</v>
      </c>
      <c r="E102" t="s">
        <v>397</v>
      </c>
      <c r="F102" s="7" t="s">
        <v>398</v>
      </c>
      <c r="G102" s="8">
        <v>43710</v>
      </c>
      <c r="H102" s="9" t="s">
        <v>386</v>
      </c>
      <c r="I102" s="9">
        <v>40</v>
      </c>
      <c r="J102" s="9">
        <v>52.8</v>
      </c>
      <c r="K102">
        <v>20</v>
      </c>
      <c r="L102">
        <v>23</v>
      </c>
      <c r="N102" s="10">
        <v>43730</v>
      </c>
      <c r="O102" t="s">
        <v>288</v>
      </c>
      <c r="P102" s="9">
        <v>32.200000000000003</v>
      </c>
      <c r="Q102" s="9">
        <v>57.2</v>
      </c>
      <c r="R102">
        <v>55</v>
      </c>
      <c r="S102">
        <v>3</v>
      </c>
      <c r="U102" s="10">
        <v>43749</v>
      </c>
      <c r="V102" t="s">
        <v>399</v>
      </c>
      <c r="W102" s="9">
        <v>35.4</v>
      </c>
      <c r="X102" s="9">
        <v>50.8</v>
      </c>
      <c r="Y102">
        <v>55</v>
      </c>
      <c r="Z102">
        <v>11</v>
      </c>
      <c r="AB102" s="11">
        <v>540</v>
      </c>
      <c r="AD102" s="12"/>
      <c r="AJ102">
        <f t="shared" si="85"/>
        <v>1</v>
      </c>
      <c r="AK102" t="str">
        <f t="shared" si="85"/>
        <v/>
      </c>
      <c r="AL102">
        <f t="shared" si="86"/>
        <v>1</v>
      </c>
      <c r="AM102" t="str">
        <f t="shared" si="86"/>
        <v/>
      </c>
      <c r="AN102">
        <f t="shared" si="91"/>
        <v>1</v>
      </c>
      <c r="AO102" t="str">
        <f t="shared" si="91"/>
        <v/>
      </c>
      <c r="AP102">
        <f t="shared" si="91"/>
        <v>1</v>
      </c>
      <c r="AR102" s="27">
        <f t="shared" ref="AR102:AR162" si="96">AR100+1</f>
        <v>51</v>
      </c>
      <c r="AS102">
        <f t="shared" ref="AS102:AY102" si="97">SUM(AJ102:AJ103)/2</f>
        <v>1</v>
      </c>
      <c r="AT102" s="28">
        <f t="shared" si="97"/>
        <v>0</v>
      </c>
      <c r="AU102">
        <f t="shared" si="97"/>
        <v>1</v>
      </c>
      <c r="AV102" s="28">
        <f t="shared" si="97"/>
        <v>0</v>
      </c>
      <c r="AW102">
        <f t="shared" si="97"/>
        <v>1</v>
      </c>
      <c r="AX102" s="28">
        <f t="shared" si="97"/>
        <v>0</v>
      </c>
      <c r="AY102">
        <f t="shared" si="97"/>
        <v>1</v>
      </c>
    </row>
    <row r="103" spans="1:52" x14ac:dyDescent="0.2">
      <c r="A103">
        <v>51</v>
      </c>
      <c r="B103" t="s">
        <v>396</v>
      </c>
      <c r="C103" t="s">
        <v>39</v>
      </c>
      <c r="D103">
        <v>2</v>
      </c>
      <c r="E103" t="s">
        <v>400</v>
      </c>
      <c r="F103" s="7" t="s">
        <v>401</v>
      </c>
      <c r="G103" s="8">
        <v>43710</v>
      </c>
      <c r="H103" s="9" t="s">
        <v>402</v>
      </c>
      <c r="I103" s="9">
        <v>40</v>
      </c>
      <c r="J103" s="9">
        <v>52.8</v>
      </c>
      <c r="K103">
        <v>35</v>
      </c>
      <c r="L103">
        <v>20</v>
      </c>
      <c r="N103" s="10">
        <v>43730</v>
      </c>
      <c r="O103" t="s">
        <v>403</v>
      </c>
      <c r="P103" s="9">
        <v>32.1</v>
      </c>
      <c r="Q103" s="9">
        <v>56.5</v>
      </c>
      <c r="R103">
        <v>60</v>
      </c>
      <c r="S103">
        <v>3</v>
      </c>
      <c r="U103" s="10">
        <v>43749</v>
      </c>
      <c r="V103" t="s">
        <v>404</v>
      </c>
      <c r="W103" s="9">
        <v>35.299999999999997</v>
      </c>
      <c r="X103" s="9">
        <v>54.6</v>
      </c>
      <c r="Y103">
        <v>60</v>
      </c>
      <c r="Z103">
        <v>6</v>
      </c>
      <c r="AB103" s="11">
        <v>720</v>
      </c>
      <c r="AD103" s="12"/>
      <c r="AJ103">
        <f t="shared" si="85"/>
        <v>1</v>
      </c>
      <c r="AK103" t="str">
        <f t="shared" si="85"/>
        <v/>
      </c>
      <c r="AL103">
        <f t="shared" si="86"/>
        <v>1</v>
      </c>
      <c r="AM103" t="str">
        <f t="shared" si="86"/>
        <v/>
      </c>
      <c r="AN103">
        <f t="shared" si="91"/>
        <v>1</v>
      </c>
      <c r="AO103" t="str">
        <f t="shared" si="91"/>
        <v/>
      </c>
      <c r="AP103">
        <f t="shared" si="91"/>
        <v>1</v>
      </c>
      <c r="AT103" s="28"/>
      <c r="AV103" s="28"/>
      <c r="AX103" s="28"/>
    </row>
    <row r="104" spans="1:52" x14ac:dyDescent="0.2">
      <c r="A104">
        <v>52</v>
      </c>
      <c r="B104" t="s">
        <v>396</v>
      </c>
      <c r="C104" t="s">
        <v>33</v>
      </c>
      <c r="D104">
        <v>1</v>
      </c>
      <c r="E104" t="s">
        <v>405</v>
      </c>
      <c r="F104" s="7" t="s">
        <v>406</v>
      </c>
      <c r="G104" s="8">
        <v>43710</v>
      </c>
      <c r="H104" s="9" t="s">
        <v>407</v>
      </c>
      <c r="I104" s="9">
        <v>40.299999999999997</v>
      </c>
      <c r="J104" s="9">
        <v>45.1</v>
      </c>
      <c r="K104">
        <v>20</v>
      </c>
      <c r="L104">
        <v>33</v>
      </c>
      <c r="N104" s="10">
        <v>43730</v>
      </c>
      <c r="O104" t="s">
        <v>408</v>
      </c>
      <c r="P104" s="9">
        <v>26</v>
      </c>
      <c r="Q104" s="9">
        <v>83</v>
      </c>
      <c r="R104">
        <v>30</v>
      </c>
      <c r="S104">
        <v>23</v>
      </c>
      <c r="T104">
        <v>0.1</v>
      </c>
      <c r="U104" s="10">
        <v>43749</v>
      </c>
      <c r="V104" t="s">
        <v>409</v>
      </c>
      <c r="W104" s="9">
        <v>34.4</v>
      </c>
      <c r="X104" s="9">
        <v>56</v>
      </c>
      <c r="Y104">
        <v>30</v>
      </c>
      <c r="Z104">
        <v>42</v>
      </c>
      <c r="AB104" s="11">
        <v>95</v>
      </c>
      <c r="AD104" s="12"/>
      <c r="AJ104">
        <f t="shared" si="85"/>
        <v>1</v>
      </c>
      <c r="AK104" t="str">
        <f t="shared" si="85"/>
        <v/>
      </c>
      <c r="AL104">
        <f t="shared" si="86"/>
        <v>1</v>
      </c>
      <c r="AM104">
        <f t="shared" si="86"/>
        <v>1</v>
      </c>
      <c r="AN104">
        <f t="shared" si="91"/>
        <v>1</v>
      </c>
      <c r="AO104" t="str">
        <f t="shared" si="91"/>
        <v/>
      </c>
      <c r="AP104">
        <f t="shared" si="91"/>
        <v>1</v>
      </c>
      <c r="AR104" s="27">
        <f t="shared" ref="AR104" si="98">AR102+1</f>
        <v>52</v>
      </c>
      <c r="AS104">
        <f t="shared" ref="AS104:AY104" si="99">SUM(AJ104:AJ105)/2</f>
        <v>1</v>
      </c>
      <c r="AT104" s="28">
        <f t="shared" si="99"/>
        <v>0</v>
      </c>
      <c r="AU104">
        <f t="shared" si="99"/>
        <v>1</v>
      </c>
      <c r="AV104" s="28">
        <f t="shared" si="99"/>
        <v>1</v>
      </c>
      <c r="AW104">
        <f t="shared" si="99"/>
        <v>1</v>
      </c>
      <c r="AX104" s="28">
        <f t="shared" si="99"/>
        <v>0</v>
      </c>
      <c r="AY104">
        <f t="shared" si="99"/>
        <v>1</v>
      </c>
    </row>
    <row r="105" spans="1:52" x14ac:dyDescent="0.2">
      <c r="A105">
        <v>52</v>
      </c>
      <c r="B105" t="s">
        <v>396</v>
      </c>
      <c r="C105" t="s">
        <v>39</v>
      </c>
      <c r="D105">
        <v>2</v>
      </c>
      <c r="E105" t="s">
        <v>410</v>
      </c>
      <c r="F105" s="7" t="s">
        <v>411</v>
      </c>
      <c r="G105" s="8">
        <v>43710</v>
      </c>
      <c r="H105" s="9" t="s">
        <v>324</v>
      </c>
      <c r="I105" s="9">
        <v>40.299999999999997</v>
      </c>
      <c r="J105" s="9">
        <v>45.1</v>
      </c>
      <c r="K105">
        <v>45</v>
      </c>
      <c r="L105">
        <v>23</v>
      </c>
      <c r="N105" s="10">
        <v>43730</v>
      </c>
      <c r="O105" t="s">
        <v>412</v>
      </c>
      <c r="P105" s="9">
        <v>26</v>
      </c>
      <c r="Q105" s="9">
        <v>83</v>
      </c>
      <c r="R105">
        <v>80</v>
      </c>
      <c r="S105">
        <v>7</v>
      </c>
      <c r="T105">
        <v>0.03</v>
      </c>
      <c r="U105" s="10">
        <v>43749</v>
      </c>
      <c r="V105" t="s">
        <v>413</v>
      </c>
      <c r="W105" s="9">
        <v>34.4</v>
      </c>
      <c r="X105" s="9">
        <v>56</v>
      </c>
      <c r="Y105">
        <v>70</v>
      </c>
      <c r="Z105">
        <v>10</v>
      </c>
      <c r="AB105" s="11">
        <v>630</v>
      </c>
      <c r="AD105" s="12"/>
      <c r="AJ105">
        <f t="shared" si="85"/>
        <v>1</v>
      </c>
      <c r="AK105" t="str">
        <f t="shared" si="85"/>
        <v/>
      </c>
      <c r="AL105">
        <f t="shared" si="86"/>
        <v>1</v>
      </c>
      <c r="AM105">
        <f t="shared" si="86"/>
        <v>1</v>
      </c>
      <c r="AN105">
        <f t="shared" si="91"/>
        <v>1</v>
      </c>
      <c r="AO105" t="str">
        <f t="shared" si="91"/>
        <v/>
      </c>
      <c r="AP105">
        <f t="shared" si="91"/>
        <v>1</v>
      </c>
      <c r="AT105" s="28"/>
      <c r="AV105" s="28"/>
      <c r="AX105" s="28"/>
    </row>
    <row r="106" spans="1:52" x14ac:dyDescent="0.2">
      <c r="A106">
        <v>53</v>
      </c>
      <c r="B106" t="s">
        <v>396</v>
      </c>
      <c r="C106" t="s">
        <v>33</v>
      </c>
      <c r="D106">
        <v>1</v>
      </c>
      <c r="E106" t="s">
        <v>414</v>
      </c>
      <c r="F106" s="7" t="s">
        <v>415</v>
      </c>
      <c r="G106" s="8">
        <v>43713</v>
      </c>
      <c r="H106" s="9" t="s">
        <v>416</v>
      </c>
      <c r="I106" s="9">
        <v>36.700000000000003</v>
      </c>
      <c r="J106" s="9">
        <v>56.6</v>
      </c>
      <c r="K106">
        <v>45</v>
      </c>
      <c r="L106">
        <v>17</v>
      </c>
      <c r="N106" s="10">
        <v>43730</v>
      </c>
      <c r="O106" t="s">
        <v>270</v>
      </c>
      <c r="P106" s="9">
        <v>29</v>
      </c>
      <c r="Q106" s="9">
        <v>78</v>
      </c>
      <c r="R106">
        <v>40</v>
      </c>
      <c r="S106">
        <v>13</v>
      </c>
      <c r="U106" s="10">
        <v>43749</v>
      </c>
      <c r="V106" t="s">
        <v>417</v>
      </c>
      <c r="W106" s="9">
        <v>36.4</v>
      </c>
      <c r="X106" s="9">
        <v>43</v>
      </c>
      <c r="Y106">
        <v>40</v>
      </c>
      <c r="Z106">
        <v>6</v>
      </c>
      <c r="AB106" s="11">
        <v>214</v>
      </c>
      <c r="AD106" s="12"/>
      <c r="AJ106">
        <f t="shared" si="85"/>
        <v>1</v>
      </c>
      <c r="AK106" t="str">
        <f t="shared" si="85"/>
        <v/>
      </c>
      <c r="AL106">
        <f t="shared" si="86"/>
        <v>1</v>
      </c>
      <c r="AM106" t="str">
        <f t="shared" si="86"/>
        <v/>
      </c>
      <c r="AN106">
        <f t="shared" si="91"/>
        <v>1</v>
      </c>
      <c r="AO106" t="str">
        <f t="shared" si="91"/>
        <v/>
      </c>
      <c r="AP106">
        <f t="shared" si="91"/>
        <v>1</v>
      </c>
      <c r="AR106" s="27">
        <f t="shared" si="81"/>
        <v>53</v>
      </c>
      <c r="AS106">
        <f t="shared" ref="AS106:AY106" si="100">SUM(AJ106:AJ107)/2</f>
        <v>1</v>
      </c>
      <c r="AT106" s="28">
        <f t="shared" si="100"/>
        <v>0</v>
      </c>
      <c r="AU106">
        <f t="shared" si="100"/>
        <v>1</v>
      </c>
      <c r="AV106" s="28">
        <f t="shared" si="100"/>
        <v>0</v>
      </c>
      <c r="AW106">
        <f t="shared" si="100"/>
        <v>1</v>
      </c>
      <c r="AX106" s="28">
        <f t="shared" si="100"/>
        <v>0</v>
      </c>
      <c r="AY106">
        <f t="shared" si="100"/>
        <v>1</v>
      </c>
    </row>
    <row r="107" spans="1:52" x14ac:dyDescent="0.2">
      <c r="A107">
        <v>53</v>
      </c>
      <c r="B107" t="s">
        <v>396</v>
      </c>
      <c r="C107" t="s">
        <v>39</v>
      </c>
      <c r="D107">
        <v>2</v>
      </c>
      <c r="E107" t="s">
        <v>418</v>
      </c>
      <c r="F107" s="7" t="s">
        <v>419</v>
      </c>
      <c r="G107" s="8">
        <v>43713</v>
      </c>
      <c r="H107" s="9" t="s">
        <v>420</v>
      </c>
      <c r="I107" s="9">
        <v>36.700000000000003</v>
      </c>
      <c r="J107" s="9">
        <v>56.6</v>
      </c>
      <c r="K107">
        <v>30</v>
      </c>
      <c r="L107">
        <v>13</v>
      </c>
      <c r="N107" s="10">
        <v>43730</v>
      </c>
      <c r="O107" t="s">
        <v>421</v>
      </c>
      <c r="P107" s="9">
        <v>29</v>
      </c>
      <c r="Q107" s="9">
        <v>78</v>
      </c>
      <c r="R107">
        <v>60</v>
      </c>
      <c r="S107">
        <v>11</v>
      </c>
      <c r="U107" s="10">
        <v>43749</v>
      </c>
      <c r="V107" t="s">
        <v>417</v>
      </c>
      <c r="W107" s="9">
        <v>36.4</v>
      </c>
      <c r="X107" s="9">
        <v>43.6</v>
      </c>
      <c r="Y107">
        <v>60</v>
      </c>
      <c r="Z107">
        <v>12</v>
      </c>
      <c r="AB107" s="11">
        <v>722</v>
      </c>
      <c r="AD107" s="12"/>
      <c r="AJ107">
        <f t="shared" si="85"/>
        <v>1</v>
      </c>
      <c r="AK107" t="str">
        <f t="shared" si="85"/>
        <v/>
      </c>
      <c r="AL107">
        <f t="shared" si="86"/>
        <v>1</v>
      </c>
      <c r="AM107" t="str">
        <f t="shared" si="86"/>
        <v/>
      </c>
      <c r="AN107">
        <f t="shared" si="91"/>
        <v>1</v>
      </c>
      <c r="AO107" t="str">
        <f t="shared" si="91"/>
        <v/>
      </c>
      <c r="AP107">
        <f t="shared" si="91"/>
        <v>1</v>
      </c>
      <c r="AT107" s="28"/>
      <c r="AV107" s="28"/>
      <c r="AX107" s="28"/>
    </row>
    <row r="108" spans="1:52" x14ac:dyDescent="0.2">
      <c r="A108">
        <v>54</v>
      </c>
      <c r="B108" t="s">
        <v>396</v>
      </c>
      <c r="C108" t="s">
        <v>33</v>
      </c>
      <c r="D108">
        <v>1</v>
      </c>
      <c r="E108" t="s">
        <v>422</v>
      </c>
      <c r="F108" s="7" t="s">
        <v>423</v>
      </c>
      <c r="G108" s="8">
        <v>43713</v>
      </c>
      <c r="H108" s="9" t="s">
        <v>424</v>
      </c>
      <c r="I108" s="9">
        <v>35.4</v>
      </c>
      <c r="J108" s="9">
        <v>61.2</v>
      </c>
      <c r="K108">
        <v>25</v>
      </c>
      <c r="L108">
        <v>24</v>
      </c>
      <c r="N108" s="10">
        <v>43730</v>
      </c>
      <c r="O108" t="s">
        <v>425</v>
      </c>
      <c r="P108" s="9">
        <v>36.299999999999997</v>
      </c>
      <c r="Q108" s="9">
        <v>69.5</v>
      </c>
      <c r="R108">
        <v>40</v>
      </c>
      <c r="S108">
        <v>16</v>
      </c>
      <c r="U108" s="10">
        <v>43749</v>
      </c>
      <c r="V108" t="s">
        <v>426</v>
      </c>
      <c r="W108" s="9">
        <v>30.7</v>
      </c>
      <c r="X108" s="9">
        <v>68.3</v>
      </c>
      <c r="Y108">
        <v>55</v>
      </c>
      <c r="Z108">
        <v>17</v>
      </c>
      <c r="AA108">
        <v>0.1</v>
      </c>
      <c r="AB108" s="11">
        <v>130</v>
      </c>
      <c r="AD108" s="12"/>
      <c r="AJ108">
        <f t="shared" si="85"/>
        <v>1</v>
      </c>
      <c r="AK108" t="str">
        <f t="shared" si="85"/>
        <v/>
      </c>
      <c r="AL108">
        <f t="shared" si="86"/>
        <v>1</v>
      </c>
      <c r="AM108" t="str">
        <f t="shared" si="86"/>
        <v/>
      </c>
      <c r="AN108">
        <f t="shared" si="91"/>
        <v>1</v>
      </c>
      <c r="AO108">
        <f t="shared" si="91"/>
        <v>1</v>
      </c>
      <c r="AP108">
        <f t="shared" si="91"/>
        <v>1</v>
      </c>
      <c r="AR108" s="27">
        <f t="shared" si="83"/>
        <v>54</v>
      </c>
      <c r="AS108">
        <f t="shared" ref="AS108:AY108" si="101">SUM(AJ108:AJ109)/2</f>
        <v>1</v>
      </c>
      <c r="AT108" s="28">
        <f t="shared" si="101"/>
        <v>0</v>
      </c>
      <c r="AU108">
        <f t="shared" si="101"/>
        <v>1</v>
      </c>
      <c r="AV108" s="28">
        <f t="shared" si="101"/>
        <v>0</v>
      </c>
      <c r="AW108">
        <f t="shared" si="101"/>
        <v>1</v>
      </c>
      <c r="AX108" s="28">
        <f t="shared" si="101"/>
        <v>1</v>
      </c>
      <c r="AY108">
        <f t="shared" si="101"/>
        <v>1</v>
      </c>
    </row>
    <row r="109" spans="1:52" x14ac:dyDescent="0.2">
      <c r="A109">
        <v>54</v>
      </c>
      <c r="B109" t="s">
        <v>396</v>
      </c>
      <c r="C109" t="s">
        <v>39</v>
      </c>
      <c r="D109">
        <v>2</v>
      </c>
      <c r="E109" t="s">
        <v>427</v>
      </c>
      <c r="F109" s="7" t="s">
        <v>428</v>
      </c>
      <c r="G109" s="8">
        <v>43713</v>
      </c>
      <c r="H109" s="9" t="s">
        <v>429</v>
      </c>
      <c r="I109" s="9">
        <v>35.4</v>
      </c>
      <c r="J109" s="9">
        <v>61.2</v>
      </c>
      <c r="K109">
        <v>30</v>
      </c>
      <c r="L109">
        <v>13</v>
      </c>
      <c r="N109" s="10">
        <v>43730</v>
      </c>
      <c r="O109" t="s">
        <v>430</v>
      </c>
      <c r="P109" s="9">
        <v>36.5</v>
      </c>
      <c r="Q109" s="9">
        <v>69.2</v>
      </c>
      <c r="R109">
        <v>85</v>
      </c>
      <c r="S109">
        <v>3</v>
      </c>
      <c r="U109" s="10">
        <v>43749</v>
      </c>
      <c r="V109" t="s">
        <v>431</v>
      </c>
      <c r="W109" s="9">
        <v>30.7</v>
      </c>
      <c r="X109" s="9">
        <v>68.3</v>
      </c>
      <c r="Y109">
        <v>90</v>
      </c>
      <c r="Z109">
        <v>5</v>
      </c>
      <c r="AA109">
        <v>0.01</v>
      </c>
      <c r="AB109" s="11">
        <v>630</v>
      </c>
      <c r="AD109" s="12"/>
      <c r="AJ109">
        <f t="shared" si="85"/>
        <v>1</v>
      </c>
      <c r="AK109" t="str">
        <f t="shared" si="85"/>
        <v/>
      </c>
      <c r="AL109">
        <f t="shared" si="86"/>
        <v>1</v>
      </c>
      <c r="AM109" t="str">
        <f t="shared" si="86"/>
        <v/>
      </c>
      <c r="AN109">
        <f t="shared" si="91"/>
        <v>1</v>
      </c>
      <c r="AO109">
        <f t="shared" si="91"/>
        <v>1</v>
      </c>
      <c r="AP109">
        <f t="shared" si="91"/>
        <v>1</v>
      </c>
      <c r="AT109" s="28"/>
      <c r="AV109" s="28"/>
      <c r="AX109" s="28"/>
    </row>
    <row r="110" spans="1:52" x14ac:dyDescent="0.2">
      <c r="A110">
        <v>55</v>
      </c>
      <c r="B110" t="s">
        <v>396</v>
      </c>
      <c r="C110" t="s">
        <v>33</v>
      </c>
      <c r="D110">
        <v>1</v>
      </c>
      <c r="E110" t="s">
        <v>432</v>
      </c>
      <c r="F110" s="13" t="s">
        <v>433</v>
      </c>
      <c r="G110" s="8"/>
      <c r="N110" s="10"/>
      <c r="U110" s="10"/>
      <c r="AB110" s="11" t="s">
        <v>62</v>
      </c>
      <c r="AD110" s="12">
        <v>1</v>
      </c>
      <c r="AF110" t="s">
        <v>55</v>
      </c>
      <c r="AJ110" t="str">
        <f t="shared" si="85"/>
        <v/>
      </c>
      <c r="AK110" t="str">
        <f t="shared" si="85"/>
        <v/>
      </c>
      <c r="AL110" t="str">
        <f t="shared" si="86"/>
        <v/>
      </c>
      <c r="AM110" t="str">
        <f t="shared" si="86"/>
        <v/>
      </c>
      <c r="AN110" t="str">
        <f t="shared" si="91"/>
        <v/>
      </c>
      <c r="AO110" t="str">
        <f t="shared" si="91"/>
        <v/>
      </c>
      <c r="AP110" t="str">
        <f t="shared" si="91"/>
        <v/>
      </c>
      <c r="AR110" s="27">
        <f t="shared" si="87"/>
        <v>55</v>
      </c>
      <c r="AS110">
        <f t="shared" ref="AS110:AY110" si="102">SUM(AJ110:AJ111)/2</f>
        <v>0</v>
      </c>
      <c r="AT110" s="28">
        <f t="shared" si="102"/>
        <v>0</v>
      </c>
      <c r="AU110">
        <f t="shared" si="102"/>
        <v>0</v>
      </c>
      <c r="AV110" s="28">
        <f t="shared" si="102"/>
        <v>0</v>
      </c>
      <c r="AW110">
        <f t="shared" si="102"/>
        <v>0</v>
      </c>
      <c r="AX110" s="28">
        <f t="shared" si="102"/>
        <v>0</v>
      </c>
      <c r="AY110">
        <f t="shared" si="102"/>
        <v>0</v>
      </c>
    </row>
    <row r="111" spans="1:52" x14ac:dyDescent="0.2">
      <c r="A111">
        <v>55</v>
      </c>
      <c r="B111" t="s">
        <v>396</v>
      </c>
      <c r="C111" t="s">
        <v>39</v>
      </c>
      <c r="D111">
        <v>2</v>
      </c>
      <c r="E111" t="s">
        <v>434</v>
      </c>
      <c r="F111" s="13" t="s">
        <v>435</v>
      </c>
      <c r="G111" s="8"/>
      <c r="N111" s="10"/>
      <c r="U111" s="10"/>
      <c r="AB111" s="11" t="s">
        <v>62</v>
      </c>
      <c r="AD111" s="12">
        <v>1</v>
      </c>
      <c r="AF111" t="s">
        <v>55</v>
      </c>
      <c r="AJ111" t="str">
        <f t="shared" si="85"/>
        <v/>
      </c>
      <c r="AK111" t="str">
        <f t="shared" si="85"/>
        <v/>
      </c>
      <c r="AL111" t="str">
        <f t="shared" si="86"/>
        <v/>
      </c>
      <c r="AM111" t="str">
        <f t="shared" si="86"/>
        <v/>
      </c>
      <c r="AN111" t="str">
        <f t="shared" si="91"/>
        <v/>
      </c>
      <c r="AO111" t="str">
        <f t="shared" si="91"/>
        <v/>
      </c>
      <c r="AP111" t="str">
        <f t="shared" si="91"/>
        <v/>
      </c>
      <c r="AT111" s="28"/>
      <c r="AV111" s="28"/>
      <c r="AX111" s="28"/>
    </row>
    <row r="112" spans="1:52" x14ac:dyDescent="0.2">
      <c r="A112">
        <v>56</v>
      </c>
      <c r="B112" t="s">
        <v>396</v>
      </c>
      <c r="C112" t="s">
        <v>33</v>
      </c>
      <c r="D112">
        <v>1</v>
      </c>
      <c r="E112" t="s">
        <v>436</v>
      </c>
      <c r="F112" s="7" t="s">
        <v>437</v>
      </c>
      <c r="G112" s="8">
        <v>43710</v>
      </c>
      <c r="H112" s="9" t="s">
        <v>438</v>
      </c>
      <c r="I112" s="9">
        <v>28.8</v>
      </c>
      <c r="J112" s="9">
        <v>83.3</v>
      </c>
      <c r="K112">
        <v>20</v>
      </c>
      <c r="L112">
        <v>74</v>
      </c>
      <c r="M112">
        <v>0.25</v>
      </c>
      <c r="N112" s="10">
        <v>43730</v>
      </c>
      <c r="O112" t="s">
        <v>221</v>
      </c>
      <c r="P112" s="9">
        <v>23</v>
      </c>
      <c r="Q112" s="9">
        <v>88</v>
      </c>
      <c r="R112">
        <v>20</v>
      </c>
      <c r="S112">
        <v>6</v>
      </c>
      <c r="U112" s="10">
        <v>43749</v>
      </c>
      <c r="V112" t="s">
        <v>439</v>
      </c>
      <c r="W112" s="9">
        <v>31</v>
      </c>
      <c r="X112" s="9">
        <v>67</v>
      </c>
      <c r="Y112">
        <v>60</v>
      </c>
      <c r="Z112">
        <v>18</v>
      </c>
      <c r="AA112">
        <v>0.15</v>
      </c>
      <c r="AB112" s="11">
        <v>150</v>
      </c>
      <c r="AD112" s="12"/>
      <c r="AJ112">
        <f t="shared" si="85"/>
        <v>1</v>
      </c>
      <c r="AK112">
        <f t="shared" si="85"/>
        <v>1</v>
      </c>
      <c r="AL112">
        <f t="shared" si="86"/>
        <v>1</v>
      </c>
      <c r="AM112" t="str">
        <f t="shared" si="86"/>
        <v/>
      </c>
      <c r="AN112">
        <f t="shared" si="91"/>
        <v>1</v>
      </c>
      <c r="AO112">
        <f t="shared" si="91"/>
        <v>1</v>
      </c>
      <c r="AP112">
        <f t="shared" si="91"/>
        <v>1</v>
      </c>
      <c r="AR112" s="27">
        <f t="shared" si="92"/>
        <v>56</v>
      </c>
      <c r="AS112">
        <f t="shared" ref="AS112:AY112" si="103">SUM(AJ112:AJ113)/2</f>
        <v>1</v>
      </c>
      <c r="AT112" s="28">
        <f t="shared" si="103"/>
        <v>1</v>
      </c>
      <c r="AU112">
        <f t="shared" si="103"/>
        <v>1</v>
      </c>
      <c r="AV112" s="28">
        <f t="shared" si="103"/>
        <v>0</v>
      </c>
      <c r="AW112">
        <f t="shared" si="103"/>
        <v>1</v>
      </c>
      <c r="AX112" s="28">
        <f t="shared" si="103"/>
        <v>1</v>
      </c>
      <c r="AY112">
        <f t="shared" si="103"/>
        <v>1</v>
      </c>
    </row>
    <row r="113" spans="1:51" x14ac:dyDescent="0.2">
      <c r="A113">
        <v>56</v>
      </c>
      <c r="B113" t="s">
        <v>396</v>
      </c>
      <c r="C113" t="s">
        <v>39</v>
      </c>
      <c r="D113">
        <v>2</v>
      </c>
      <c r="E113" t="s">
        <v>440</v>
      </c>
      <c r="F113" s="7" t="s">
        <v>441</v>
      </c>
      <c r="G113" s="8">
        <v>43710</v>
      </c>
      <c r="H113" s="9" t="s">
        <v>442</v>
      </c>
      <c r="I113" s="9">
        <v>28.8</v>
      </c>
      <c r="J113" s="9">
        <v>83.3</v>
      </c>
      <c r="K113">
        <v>45</v>
      </c>
      <c r="L113">
        <v>23</v>
      </c>
      <c r="M113">
        <v>0.03</v>
      </c>
      <c r="N113" s="10">
        <v>43730</v>
      </c>
      <c r="O113" t="s">
        <v>443</v>
      </c>
      <c r="P113" s="9">
        <v>23</v>
      </c>
      <c r="Q113" s="9">
        <v>88</v>
      </c>
      <c r="R113">
        <v>45</v>
      </c>
      <c r="S113">
        <v>41</v>
      </c>
      <c r="U113" s="10">
        <v>43749</v>
      </c>
      <c r="V113" t="s">
        <v>439</v>
      </c>
      <c r="W113" s="9">
        <v>31</v>
      </c>
      <c r="X113" s="9">
        <v>67</v>
      </c>
      <c r="Y113">
        <v>65</v>
      </c>
      <c r="Z113">
        <v>5</v>
      </c>
      <c r="AA113">
        <v>0</v>
      </c>
      <c r="AB113" s="11">
        <v>500</v>
      </c>
      <c r="AD113" s="12"/>
      <c r="AJ113">
        <f t="shared" si="85"/>
        <v>1</v>
      </c>
      <c r="AK113">
        <f t="shared" si="85"/>
        <v>1</v>
      </c>
      <c r="AL113">
        <f t="shared" si="86"/>
        <v>1</v>
      </c>
      <c r="AM113" t="str">
        <f t="shared" si="86"/>
        <v/>
      </c>
      <c r="AN113">
        <f t="shared" si="91"/>
        <v>1</v>
      </c>
      <c r="AO113">
        <f t="shared" si="91"/>
        <v>1</v>
      </c>
      <c r="AP113">
        <f t="shared" si="91"/>
        <v>1</v>
      </c>
      <c r="AT113" s="28"/>
      <c r="AV113" s="28"/>
      <c r="AX113" s="28"/>
    </row>
    <row r="114" spans="1:51" x14ac:dyDescent="0.2">
      <c r="A114">
        <v>57</v>
      </c>
      <c r="B114" t="s">
        <v>396</v>
      </c>
      <c r="C114" t="s">
        <v>33</v>
      </c>
      <c r="D114">
        <v>1</v>
      </c>
      <c r="E114" t="s">
        <v>444</v>
      </c>
      <c r="F114" s="7" t="s">
        <v>445</v>
      </c>
      <c r="G114" s="8">
        <v>43710</v>
      </c>
      <c r="H114" s="9" t="s">
        <v>413</v>
      </c>
      <c r="I114" s="9">
        <v>34.1</v>
      </c>
      <c r="J114" s="9">
        <v>65.599999999999994</v>
      </c>
      <c r="K114">
        <v>50</v>
      </c>
      <c r="L114">
        <v>67</v>
      </c>
      <c r="M114">
        <v>0.4</v>
      </c>
      <c r="N114" s="10">
        <v>43731</v>
      </c>
      <c r="O114" t="s">
        <v>288</v>
      </c>
      <c r="P114" s="9">
        <v>32</v>
      </c>
      <c r="Q114" s="9">
        <v>52</v>
      </c>
      <c r="R114">
        <v>10</v>
      </c>
      <c r="S114">
        <v>19</v>
      </c>
      <c r="U114" s="10">
        <v>43749</v>
      </c>
      <c r="V114" t="s">
        <v>446</v>
      </c>
      <c r="W114" s="9">
        <v>35.5</v>
      </c>
      <c r="X114" s="9">
        <v>50</v>
      </c>
      <c r="Y114">
        <v>15</v>
      </c>
      <c r="Z114">
        <v>18</v>
      </c>
      <c r="AB114" s="11">
        <v>160</v>
      </c>
      <c r="AD114" s="12"/>
      <c r="AJ114">
        <f t="shared" si="85"/>
        <v>1</v>
      </c>
      <c r="AK114">
        <f t="shared" si="85"/>
        <v>1</v>
      </c>
      <c r="AL114">
        <f t="shared" si="86"/>
        <v>1</v>
      </c>
      <c r="AM114" t="str">
        <f t="shared" si="86"/>
        <v/>
      </c>
      <c r="AN114">
        <f t="shared" si="91"/>
        <v>1</v>
      </c>
      <c r="AO114" t="str">
        <f t="shared" si="91"/>
        <v/>
      </c>
      <c r="AP114">
        <f t="shared" si="91"/>
        <v>1</v>
      </c>
      <c r="AR114" s="27">
        <f t="shared" si="96"/>
        <v>57</v>
      </c>
      <c r="AS114">
        <f t="shared" ref="AS114:AY114" si="104">SUM(AJ114:AJ115)/2</f>
        <v>1</v>
      </c>
      <c r="AT114" s="28">
        <f t="shared" si="104"/>
        <v>1</v>
      </c>
      <c r="AU114">
        <f t="shared" si="104"/>
        <v>1</v>
      </c>
      <c r="AV114" s="28">
        <f t="shared" si="104"/>
        <v>0</v>
      </c>
      <c r="AW114">
        <f t="shared" si="104"/>
        <v>1</v>
      </c>
      <c r="AX114" s="28">
        <f t="shared" si="104"/>
        <v>0</v>
      </c>
      <c r="AY114">
        <f t="shared" si="104"/>
        <v>1</v>
      </c>
    </row>
    <row r="115" spans="1:51" x14ac:dyDescent="0.2">
      <c r="A115">
        <v>57</v>
      </c>
      <c r="B115" t="s">
        <v>396</v>
      </c>
      <c r="C115" t="s">
        <v>39</v>
      </c>
      <c r="D115">
        <v>2</v>
      </c>
      <c r="E115" t="s">
        <v>447</v>
      </c>
      <c r="F115" s="7" t="s">
        <v>448</v>
      </c>
      <c r="G115" s="8">
        <v>43710</v>
      </c>
      <c r="H115" s="9" t="s">
        <v>449</v>
      </c>
      <c r="I115" s="9">
        <v>34.1</v>
      </c>
      <c r="J115" s="9">
        <v>65.599999999999994</v>
      </c>
      <c r="K115">
        <v>50</v>
      </c>
      <c r="L115">
        <v>38</v>
      </c>
      <c r="M115">
        <v>0.2</v>
      </c>
      <c r="N115" s="10">
        <v>43731</v>
      </c>
      <c r="O115" t="s">
        <v>450</v>
      </c>
      <c r="P115" s="9">
        <v>32</v>
      </c>
      <c r="Q115" s="9">
        <v>52</v>
      </c>
      <c r="R115">
        <v>50</v>
      </c>
      <c r="S115">
        <v>26</v>
      </c>
      <c r="U115" s="10">
        <v>43749</v>
      </c>
      <c r="V115" t="s">
        <v>451</v>
      </c>
      <c r="W115" s="9">
        <v>35.5</v>
      </c>
      <c r="X115" s="9">
        <v>50</v>
      </c>
      <c r="Y115">
        <v>45</v>
      </c>
      <c r="Z115">
        <v>14</v>
      </c>
      <c r="AB115" s="11">
        <v>400</v>
      </c>
      <c r="AD115" s="12"/>
      <c r="AJ115">
        <f t="shared" si="85"/>
        <v>1</v>
      </c>
      <c r="AK115">
        <f t="shared" si="85"/>
        <v>1</v>
      </c>
      <c r="AL115">
        <f t="shared" si="86"/>
        <v>1</v>
      </c>
      <c r="AM115" t="str">
        <f t="shared" si="86"/>
        <v/>
      </c>
      <c r="AN115">
        <f t="shared" si="91"/>
        <v>1</v>
      </c>
      <c r="AO115" t="str">
        <f t="shared" si="91"/>
        <v/>
      </c>
      <c r="AP115">
        <f t="shared" si="91"/>
        <v>1</v>
      </c>
      <c r="AT115" s="28"/>
      <c r="AV115" s="28"/>
      <c r="AX115" s="28"/>
    </row>
    <row r="116" spans="1:51" x14ac:dyDescent="0.2">
      <c r="A116">
        <v>58</v>
      </c>
      <c r="B116" t="s">
        <v>396</v>
      </c>
      <c r="C116" t="s">
        <v>33</v>
      </c>
      <c r="D116">
        <v>1</v>
      </c>
      <c r="E116" t="s">
        <v>452</v>
      </c>
      <c r="F116" s="13"/>
      <c r="G116" s="8"/>
      <c r="N116" s="10"/>
      <c r="U116" s="10"/>
      <c r="AB116" s="11">
        <v>285</v>
      </c>
      <c r="AD116" s="12"/>
      <c r="AJ116" t="str">
        <f t="shared" si="85"/>
        <v/>
      </c>
      <c r="AK116" t="str">
        <f t="shared" si="85"/>
        <v/>
      </c>
      <c r="AL116" t="str">
        <f t="shared" si="86"/>
        <v/>
      </c>
      <c r="AM116" t="str">
        <f t="shared" si="86"/>
        <v/>
      </c>
      <c r="AN116" t="str">
        <f t="shared" si="91"/>
        <v/>
      </c>
      <c r="AO116" t="str">
        <f t="shared" si="91"/>
        <v/>
      </c>
      <c r="AP116">
        <f t="shared" si="91"/>
        <v>1</v>
      </c>
      <c r="AR116" s="27">
        <f t="shared" ref="AR116" si="105">AR114+1</f>
        <v>58</v>
      </c>
      <c r="AS116">
        <f t="shared" ref="AS116:AY116" si="106">SUM(AJ116:AJ117)/2</f>
        <v>0.5</v>
      </c>
      <c r="AT116" s="28">
        <f t="shared" si="106"/>
        <v>0</v>
      </c>
      <c r="AU116">
        <f t="shared" si="106"/>
        <v>0.5</v>
      </c>
      <c r="AV116" s="28">
        <f t="shared" si="106"/>
        <v>0</v>
      </c>
      <c r="AW116">
        <f t="shared" si="106"/>
        <v>0.5</v>
      </c>
      <c r="AX116" s="28">
        <f t="shared" si="106"/>
        <v>0</v>
      </c>
      <c r="AY116">
        <f t="shared" si="106"/>
        <v>1</v>
      </c>
    </row>
    <row r="117" spans="1:51" x14ac:dyDescent="0.2">
      <c r="A117">
        <v>58</v>
      </c>
      <c r="B117" t="s">
        <v>396</v>
      </c>
      <c r="C117" t="s">
        <v>39</v>
      </c>
      <c r="D117">
        <v>2</v>
      </c>
      <c r="E117" t="s">
        <v>453</v>
      </c>
      <c r="F117" s="13" t="s">
        <v>454</v>
      </c>
      <c r="G117" s="8">
        <v>43710</v>
      </c>
      <c r="H117" s="9" t="s">
        <v>272</v>
      </c>
      <c r="I117">
        <v>40.9</v>
      </c>
      <c r="J117" s="9">
        <v>48.3</v>
      </c>
      <c r="K117">
        <v>30</v>
      </c>
      <c r="L117">
        <v>35</v>
      </c>
      <c r="N117" s="10">
        <v>43732</v>
      </c>
      <c r="O117" t="s">
        <v>455</v>
      </c>
      <c r="P117" s="9">
        <v>29</v>
      </c>
      <c r="Q117" s="9">
        <v>72</v>
      </c>
      <c r="R117">
        <v>35</v>
      </c>
      <c r="S117">
        <v>7</v>
      </c>
      <c r="U117" s="10">
        <v>43749</v>
      </c>
      <c r="V117" t="s">
        <v>456</v>
      </c>
      <c r="W117" s="9">
        <v>38</v>
      </c>
      <c r="X117" s="9">
        <v>44</v>
      </c>
      <c r="Y117">
        <v>80</v>
      </c>
      <c r="Z117">
        <v>16</v>
      </c>
      <c r="AB117" s="11">
        <v>1170</v>
      </c>
      <c r="AD117" s="12"/>
      <c r="AJ117">
        <f t="shared" si="85"/>
        <v>1</v>
      </c>
      <c r="AK117" t="str">
        <f t="shared" si="85"/>
        <v/>
      </c>
      <c r="AL117">
        <f t="shared" si="86"/>
        <v>1</v>
      </c>
      <c r="AM117" t="str">
        <f t="shared" si="86"/>
        <v/>
      </c>
      <c r="AN117">
        <f t="shared" si="91"/>
        <v>1</v>
      </c>
      <c r="AO117" t="str">
        <f t="shared" si="91"/>
        <v/>
      </c>
      <c r="AP117">
        <f t="shared" si="91"/>
        <v>1</v>
      </c>
      <c r="AT117" s="28"/>
      <c r="AV117" s="28"/>
      <c r="AX117" s="28"/>
    </row>
    <row r="118" spans="1:51" x14ac:dyDescent="0.2">
      <c r="A118">
        <v>59</v>
      </c>
      <c r="B118" t="s">
        <v>396</v>
      </c>
      <c r="C118" t="s">
        <v>33</v>
      </c>
      <c r="D118">
        <v>1</v>
      </c>
      <c r="E118" t="s">
        <v>457</v>
      </c>
      <c r="F118" s="7" t="s">
        <v>458</v>
      </c>
      <c r="G118" s="8">
        <v>43710</v>
      </c>
      <c r="H118" s="9" t="s">
        <v>459</v>
      </c>
      <c r="I118" s="9">
        <v>41</v>
      </c>
      <c r="J118" s="9">
        <v>47.2</v>
      </c>
      <c r="K118">
        <v>35</v>
      </c>
      <c r="L118">
        <v>17</v>
      </c>
      <c r="N118" s="10">
        <v>43731</v>
      </c>
      <c r="O118" t="s">
        <v>460</v>
      </c>
      <c r="P118" s="9">
        <v>25</v>
      </c>
      <c r="Q118" s="9">
        <v>88</v>
      </c>
      <c r="R118">
        <v>30</v>
      </c>
      <c r="S118">
        <v>4</v>
      </c>
      <c r="U118" s="10">
        <v>43749</v>
      </c>
      <c r="V118" t="s">
        <v>461</v>
      </c>
      <c r="W118" s="9">
        <v>31</v>
      </c>
      <c r="X118" s="9">
        <v>67</v>
      </c>
      <c r="Y118">
        <v>40</v>
      </c>
      <c r="Z118">
        <v>8</v>
      </c>
      <c r="AB118" s="11">
        <v>285</v>
      </c>
      <c r="AD118" s="12"/>
      <c r="AJ118">
        <f t="shared" si="85"/>
        <v>1</v>
      </c>
      <c r="AK118" t="str">
        <f t="shared" si="85"/>
        <v/>
      </c>
      <c r="AL118">
        <f t="shared" si="86"/>
        <v>1</v>
      </c>
      <c r="AM118" t="str">
        <f t="shared" si="86"/>
        <v/>
      </c>
      <c r="AN118">
        <f t="shared" si="91"/>
        <v>1</v>
      </c>
      <c r="AO118" t="str">
        <f t="shared" si="91"/>
        <v/>
      </c>
      <c r="AP118">
        <f t="shared" si="91"/>
        <v>1</v>
      </c>
      <c r="AR118" s="27">
        <f t="shared" si="81"/>
        <v>59</v>
      </c>
      <c r="AS118">
        <f t="shared" ref="AS118:AY118" si="107">SUM(AJ118:AJ119)/2</f>
        <v>1</v>
      </c>
      <c r="AT118" s="28">
        <f t="shared" si="107"/>
        <v>0</v>
      </c>
      <c r="AU118">
        <f t="shared" si="107"/>
        <v>1</v>
      </c>
      <c r="AV118" s="28">
        <f t="shared" si="107"/>
        <v>0</v>
      </c>
      <c r="AW118">
        <f t="shared" si="107"/>
        <v>1</v>
      </c>
      <c r="AX118" s="28">
        <f t="shared" si="107"/>
        <v>0</v>
      </c>
      <c r="AY118">
        <f t="shared" si="107"/>
        <v>1</v>
      </c>
    </row>
    <row r="119" spans="1:51" x14ac:dyDescent="0.2">
      <c r="A119">
        <v>59</v>
      </c>
      <c r="B119" t="s">
        <v>396</v>
      </c>
      <c r="C119" t="s">
        <v>39</v>
      </c>
      <c r="D119">
        <v>2</v>
      </c>
      <c r="E119" t="s">
        <v>462</v>
      </c>
      <c r="F119" s="7" t="s">
        <v>463</v>
      </c>
      <c r="G119" s="8">
        <v>43710</v>
      </c>
      <c r="H119" s="9" t="s">
        <v>464</v>
      </c>
      <c r="I119" s="9">
        <v>41</v>
      </c>
      <c r="J119" s="9">
        <v>47.2</v>
      </c>
      <c r="K119">
        <v>45</v>
      </c>
      <c r="L119">
        <v>26</v>
      </c>
      <c r="N119" s="10">
        <v>43731</v>
      </c>
      <c r="O119" t="s">
        <v>465</v>
      </c>
      <c r="P119">
        <v>25</v>
      </c>
      <c r="Q119">
        <v>88</v>
      </c>
      <c r="R119">
        <v>45</v>
      </c>
      <c r="S119">
        <v>15</v>
      </c>
      <c r="U119" s="10">
        <v>43749</v>
      </c>
      <c r="V119" t="s">
        <v>466</v>
      </c>
      <c r="W119" s="9">
        <v>31</v>
      </c>
      <c r="X119" s="9">
        <v>67</v>
      </c>
      <c r="Y119">
        <v>80</v>
      </c>
      <c r="Z119">
        <v>7</v>
      </c>
      <c r="AB119" s="11">
        <v>665</v>
      </c>
      <c r="AD119" s="12"/>
      <c r="AJ119">
        <f t="shared" si="85"/>
        <v>1</v>
      </c>
      <c r="AK119" t="str">
        <f t="shared" si="85"/>
        <v/>
      </c>
      <c r="AL119">
        <f t="shared" si="86"/>
        <v>1</v>
      </c>
      <c r="AM119" t="str">
        <f t="shared" si="86"/>
        <v/>
      </c>
      <c r="AN119">
        <f t="shared" si="91"/>
        <v>1</v>
      </c>
      <c r="AO119" t="str">
        <f t="shared" si="91"/>
        <v/>
      </c>
      <c r="AP119">
        <f t="shared" si="91"/>
        <v>1</v>
      </c>
      <c r="AT119" s="28"/>
      <c r="AV119" s="28"/>
      <c r="AX119" s="28"/>
    </row>
    <row r="120" spans="1:51" x14ac:dyDescent="0.2">
      <c r="A120">
        <v>60</v>
      </c>
      <c r="B120" t="s">
        <v>396</v>
      </c>
      <c r="C120" t="s">
        <v>33</v>
      </c>
      <c r="D120">
        <v>1</v>
      </c>
      <c r="E120" t="s">
        <v>467</v>
      </c>
      <c r="F120" s="13" t="s">
        <v>468</v>
      </c>
      <c r="G120" s="8">
        <v>43713</v>
      </c>
      <c r="H120" s="9" t="s">
        <v>159</v>
      </c>
      <c r="I120" s="9">
        <v>32.6</v>
      </c>
      <c r="J120" s="9">
        <v>70.5</v>
      </c>
      <c r="K120" s="9">
        <v>20</v>
      </c>
      <c r="L120" s="9">
        <v>23</v>
      </c>
      <c r="N120" s="10">
        <v>43730</v>
      </c>
      <c r="O120" t="s">
        <v>469</v>
      </c>
      <c r="P120" s="9">
        <v>36.9</v>
      </c>
      <c r="Q120" s="9">
        <v>63.3</v>
      </c>
      <c r="R120">
        <v>75</v>
      </c>
      <c r="S120">
        <v>8</v>
      </c>
      <c r="T120">
        <v>0</v>
      </c>
      <c r="U120" s="10">
        <v>43749</v>
      </c>
      <c r="V120" t="s">
        <v>470</v>
      </c>
      <c r="W120" s="9">
        <v>32.700000000000003</v>
      </c>
      <c r="X120" s="9">
        <v>62.9</v>
      </c>
      <c r="Y120">
        <v>85</v>
      </c>
      <c r="Z120">
        <v>11</v>
      </c>
      <c r="AB120" s="11" t="s">
        <v>62</v>
      </c>
      <c r="AD120" s="12">
        <v>1</v>
      </c>
      <c r="AF120" t="s">
        <v>259</v>
      </c>
      <c r="AJ120">
        <f t="shared" si="85"/>
        <v>1</v>
      </c>
      <c r="AK120" t="str">
        <f t="shared" si="85"/>
        <v/>
      </c>
      <c r="AL120">
        <f t="shared" si="86"/>
        <v>1</v>
      </c>
      <c r="AM120">
        <f t="shared" si="86"/>
        <v>1</v>
      </c>
      <c r="AN120">
        <f t="shared" si="91"/>
        <v>1</v>
      </c>
      <c r="AO120" t="str">
        <f t="shared" si="91"/>
        <v/>
      </c>
      <c r="AP120" t="str">
        <f t="shared" si="91"/>
        <v/>
      </c>
      <c r="AR120" s="27">
        <f t="shared" si="83"/>
        <v>60</v>
      </c>
      <c r="AS120">
        <f t="shared" ref="AS120:AY120" si="108">SUM(AJ120:AJ121)/2</f>
        <v>1</v>
      </c>
      <c r="AT120" s="28">
        <f t="shared" si="108"/>
        <v>0</v>
      </c>
      <c r="AU120">
        <f t="shared" si="108"/>
        <v>1</v>
      </c>
      <c r="AV120" s="28">
        <f t="shared" si="108"/>
        <v>1</v>
      </c>
      <c r="AW120">
        <f t="shared" si="108"/>
        <v>1</v>
      </c>
      <c r="AX120" s="28">
        <f t="shared" si="108"/>
        <v>0</v>
      </c>
      <c r="AY120">
        <f t="shared" si="108"/>
        <v>0</v>
      </c>
    </row>
    <row r="121" spans="1:51" x14ac:dyDescent="0.2">
      <c r="A121">
        <v>60</v>
      </c>
      <c r="B121" t="s">
        <v>396</v>
      </c>
      <c r="C121" t="s">
        <v>39</v>
      </c>
      <c r="D121">
        <v>2</v>
      </c>
      <c r="E121" t="s">
        <v>471</v>
      </c>
      <c r="F121" s="7" t="s">
        <v>472</v>
      </c>
      <c r="G121" s="8">
        <v>43713</v>
      </c>
      <c r="H121" s="9" t="s">
        <v>122</v>
      </c>
      <c r="I121" s="9">
        <v>32.6</v>
      </c>
      <c r="J121" s="9">
        <v>70.5</v>
      </c>
      <c r="K121">
        <v>45</v>
      </c>
      <c r="L121">
        <v>2</v>
      </c>
      <c r="N121" s="10">
        <v>43730</v>
      </c>
      <c r="O121" t="s">
        <v>473</v>
      </c>
      <c r="P121" s="9">
        <v>36.9</v>
      </c>
      <c r="Q121" s="9">
        <v>63.2</v>
      </c>
      <c r="R121">
        <v>85</v>
      </c>
      <c r="S121">
        <v>2</v>
      </c>
      <c r="T121">
        <v>0</v>
      </c>
      <c r="U121" s="10">
        <v>43749</v>
      </c>
      <c r="V121" t="s">
        <v>474</v>
      </c>
      <c r="W121" s="9">
        <v>32.700000000000003</v>
      </c>
      <c r="X121" s="9">
        <v>62.9</v>
      </c>
      <c r="Y121">
        <v>95</v>
      </c>
      <c r="Z121">
        <v>3</v>
      </c>
      <c r="AB121" s="11" t="s">
        <v>62</v>
      </c>
      <c r="AD121" s="12">
        <v>1</v>
      </c>
      <c r="AF121" t="s">
        <v>259</v>
      </c>
      <c r="AJ121">
        <f t="shared" si="85"/>
        <v>1</v>
      </c>
      <c r="AK121" t="str">
        <f t="shared" si="85"/>
        <v/>
      </c>
      <c r="AL121">
        <f t="shared" si="86"/>
        <v>1</v>
      </c>
      <c r="AM121">
        <f t="shared" si="86"/>
        <v>1</v>
      </c>
      <c r="AN121">
        <f t="shared" si="91"/>
        <v>1</v>
      </c>
      <c r="AO121" t="str">
        <f t="shared" si="91"/>
        <v/>
      </c>
      <c r="AP121" t="str">
        <f t="shared" si="91"/>
        <v/>
      </c>
      <c r="AT121" s="28"/>
      <c r="AV121" s="28"/>
      <c r="AX121" s="28"/>
    </row>
    <row r="122" spans="1:51" x14ac:dyDescent="0.2">
      <c r="A122">
        <v>61</v>
      </c>
      <c r="B122" t="s">
        <v>396</v>
      </c>
      <c r="C122" t="s">
        <v>33</v>
      </c>
      <c r="D122">
        <v>1</v>
      </c>
      <c r="E122" t="s">
        <v>475</v>
      </c>
      <c r="F122" s="7" t="s">
        <v>476</v>
      </c>
      <c r="G122" s="8">
        <v>43710</v>
      </c>
      <c r="H122" s="9" t="s">
        <v>36</v>
      </c>
      <c r="I122" s="9">
        <v>37.5</v>
      </c>
      <c r="J122" s="9">
        <v>55.2</v>
      </c>
      <c r="K122">
        <v>50</v>
      </c>
      <c r="L122">
        <v>34</v>
      </c>
      <c r="M122">
        <v>0.2</v>
      </c>
      <c r="N122" s="10">
        <v>43731</v>
      </c>
      <c r="O122" t="s">
        <v>477</v>
      </c>
      <c r="P122" s="9">
        <v>30</v>
      </c>
      <c r="Q122" s="9">
        <v>66</v>
      </c>
      <c r="R122">
        <v>50</v>
      </c>
      <c r="S122">
        <v>33</v>
      </c>
      <c r="U122" s="10">
        <v>43749</v>
      </c>
      <c r="V122" t="s">
        <v>478</v>
      </c>
      <c r="W122" s="9">
        <v>36.6</v>
      </c>
      <c r="X122" s="9">
        <v>43.9</v>
      </c>
      <c r="Y122">
        <v>40</v>
      </c>
      <c r="Z122">
        <v>53</v>
      </c>
      <c r="AA122">
        <v>0.15</v>
      </c>
      <c r="AB122" s="11">
        <v>341</v>
      </c>
      <c r="AD122" s="12"/>
      <c r="AJ122">
        <f t="shared" si="85"/>
        <v>1</v>
      </c>
      <c r="AK122">
        <f t="shared" si="85"/>
        <v>1</v>
      </c>
      <c r="AL122">
        <f t="shared" si="86"/>
        <v>1</v>
      </c>
      <c r="AM122" t="str">
        <f t="shared" si="86"/>
        <v/>
      </c>
      <c r="AN122">
        <f t="shared" si="91"/>
        <v>1</v>
      </c>
      <c r="AO122">
        <f t="shared" si="91"/>
        <v>1</v>
      </c>
      <c r="AP122">
        <f t="shared" si="91"/>
        <v>1</v>
      </c>
      <c r="AR122" s="27">
        <f t="shared" si="87"/>
        <v>61</v>
      </c>
      <c r="AS122">
        <f t="shared" ref="AS122:AY122" si="109">SUM(AJ122:AJ123)/2</f>
        <v>1</v>
      </c>
      <c r="AT122" s="28">
        <f t="shared" si="109"/>
        <v>1</v>
      </c>
      <c r="AU122">
        <f t="shared" si="109"/>
        <v>1</v>
      </c>
      <c r="AV122" s="28">
        <f t="shared" si="109"/>
        <v>0</v>
      </c>
      <c r="AW122">
        <f t="shared" si="109"/>
        <v>1</v>
      </c>
      <c r="AX122" s="28">
        <f t="shared" si="109"/>
        <v>1</v>
      </c>
      <c r="AY122">
        <f t="shared" si="109"/>
        <v>1</v>
      </c>
    </row>
    <row r="123" spans="1:51" x14ac:dyDescent="0.2">
      <c r="A123">
        <v>61</v>
      </c>
      <c r="B123" t="s">
        <v>396</v>
      </c>
      <c r="C123" t="s">
        <v>39</v>
      </c>
      <c r="D123">
        <v>2</v>
      </c>
      <c r="E123" t="s">
        <v>479</v>
      </c>
      <c r="F123" s="7" t="s">
        <v>480</v>
      </c>
      <c r="G123" s="8">
        <v>43710</v>
      </c>
      <c r="H123" s="9" t="s">
        <v>207</v>
      </c>
      <c r="I123" s="9">
        <v>37.5</v>
      </c>
      <c r="J123" s="9">
        <v>55.2</v>
      </c>
      <c r="K123">
        <v>20</v>
      </c>
      <c r="L123">
        <v>23</v>
      </c>
      <c r="M123">
        <v>0.05</v>
      </c>
      <c r="N123" s="10">
        <v>43731</v>
      </c>
      <c r="O123" t="s">
        <v>46</v>
      </c>
      <c r="P123" s="9">
        <v>30</v>
      </c>
      <c r="Q123" s="9">
        <v>66</v>
      </c>
      <c r="R123">
        <v>70</v>
      </c>
      <c r="S123">
        <v>13</v>
      </c>
      <c r="U123" s="10">
        <v>43749</v>
      </c>
      <c r="V123" t="s">
        <v>478</v>
      </c>
      <c r="W123" s="9">
        <v>36.6</v>
      </c>
      <c r="X123" s="9">
        <v>43.9</v>
      </c>
      <c r="Y123">
        <v>80</v>
      </c>
      <c r="Z123">
        <v>26</v>
      </c>
      <c r="AA123">
        <v>0.05</v>
      </c>
      <c r="AB123" s="11">
        <v>465</v>
      </c>
      <c r="AD123" s="12"/>
      <c r="AJ123">
        <f t="shared" si="85"/>
        <v>1</v>
      </c>
      <c r="AK123">
        <f t="shared" si="85"/>
        <v>1</v>
      </c>
      <c r="AL123">
        <f t="shared" si="86"/>
        <v>1</v>
      </c>
      <c r="AM123" t="str">
        <f t="shared" si="86"/>
        <v/>
      </c>
      <c r="AN123">
        <f t="shared" si="91"/>
        <v>1</v>
      </c>
      <c r="AO123">
        <f t="shared" si="91"/>
        <v>1</v>
      </c>
      <c r="AP123">
        <f t="shared" si="91"/>
        <v>1</v>
      </c>
      <c r="AT123" s="28"/>
      <c r="AV123" s="28"/>
      <c r="AX123" s="28"/>
    </row>
    <row r="124" spans="1:51" x14ac:dyDescent="0.2">
      <c r="A124">
        <v>62</v>
      </c>
      <c r="B124" t="s">
        <v>396</v>
      </c>
      <c r="C124" t="s">
        <v>33</v>
      </c>
      <c r="D124">
        <v>1</v>
      </c>
      <c r="E124" t="s">
        <v>481</v>
      </c>
      <c r="F124" s="7" t="s">
        <v>482</v>
      </c>
      <c r="G124" s="8">
        <v>43710</v>
      </c>
      <c r="H124" s="9" t="s">
        <v>251</v>
      </c>
      <c r="I124" s="9">
        <v>33.9</v>
      </c>
      <c r="J124" s="9">
        <v>61.2</v>
      </c>
      <c r="K124">
        <v>30</v>
      </c>
      <c r="L124">
        <v>28</v>
      </c>
      <c r="N124" s="10">
        <v>43732</v>
      </c>
      <c r="O124" t="s">
        <v>251</v>
      </c>
      <c r="P124" s="9">
        <v>32</v>
      </c>
      <c r="Q124" s="9">
        <v>62</v>
      </c>
      <c r="R124">
        <v>35</v>
      </c>
      <c r="S124">
        <v>31</v>
      </c>
      <c r="U124" s="10">
        <v>43749</v>
      </c>
      <c r="V124" t="s">
        <v>483</v>
      </c>
      <c r="W124" s="9">
        <v>38.4</v>
      </c>
      <c r="X124" s="9">
        <v>37.700000000000003</v>
      </c>
      <c r="Y124">
        <v>90</v>
      </c>
      <c r="Z124">
        <v>30</v>
      </c>
      <c r="AA124">
        <v>0.1</v>
      </c>
      <c r="AB124" s="11">
        <v>375</v>
      </c>
      <c r="AD124" s="12"/>
      <c r="AJ124">
        <f t="shared" si="85"/>
        <v>1</v>
      </c>
      <c r="AK124" t="str">
        <f t="shared" si="85"/>
        <v/>
      </c>
      <c r="AL124">
        <f t="shared" si="86"/>
        <v>1</v>
      </c>
      <c r="AM124" t="str">
        <f t="shared" si="86"/>
        <v/>
      </c>
      <c r="AN124">
        <f t="shared" si="91"/>
        <v>1</v>
      </c>
      <c r="AO124">
        <f t="shared" si="91"/>
        <v>1</v>
      </c>
      <c r="AP124">
        <f t="shared" si="91"/>
        <v>1</v>
      </c>
      <c r="AR124" s="27">
        <f t="shared" si="92"/>
        <v>62</v>
      </c>
      <c r="AS124">
        <f t="shared" ref="AS124:AY124" si="110">SUM(AJ124:AJ125)/2</f>
        <v>1</v>
      </c>
      <c r="AT124" s="28">
        <f t="shared" si="110"/>
        <v>0</v>
      </c>
      <c r="AU124">
        <f t="shared" si="110"/>
        <v>1</v>
      </c>
      <c r="AV124" s="28">
        <f t="shared" si="110"/>
        <v>0</v>
      </c>
      <c r="AW124">
        <f t="shared" si="110"/>
        <v>1</v>
      </c>
      <c r="AX124" s="28">
        <f t="shared" si="110"/>
        <v>1</v>
      </c>
      <c r="AY124">
        <f t="shared" si="110"/>
        <v>1</v>
      </c>
    </row>
    <row r="125" spans="1:51" x14ac:dyDescent="0.2">
      <c r="A125">
        <v>62</v>
      </c>
      <c r="B125" t="s">
        <v>396</v>
      </c>
      <c r="C125" t="s">
        <v>39</v>
      </c>
      <c r="D125">
        <v>2</v>
      </c>
      <c r="E125" t="s">
        <v>484</v>
      </c>
      <c r="F125" s="7" t="s">
        <v>485</v>
      </c>
      <c r="G125" s="8">
        <v>43710</v>
      </c>
      <c r="H125" s="9" t="s">
        <v>486</v>
      </c>
      <c r="I125" s="9">
        <v>33.9</v>
      </c>
      <c r="J125" s="9">
        <v>61.2</v>
      </c>
      <c r="K125">
        <v>20</v>
      </c>
      <c r="L125">
        <v>24</v>
      </c>
      <c r="N125" s="10">
        <v>43732</v>
      </c>
      <c r="O125" t="s">
        <v>486</v>
      </c>
      <c r="P125" s="9">
        <v>32</v>
      </c>
      <c r="Q125" s="9">
        <v>61.2</v>
      </c>
      <c r="R125">
        <v>70</v>
      </c>
      <c r="S125">
        <v>21</v>
      </c>
      <c r="U125" s="10">
        <v>43749</v>
      </c>
      <c r="V125" t="s">
        <v>483</v>
      </c>
      <c r="W125" s="9">
        <v>38.4</v>
      </c>
      <c r="X125" s="9">
        <v>37.700000000000003</v>
      </c>
      <c r="Y125">
        <v>65</v>
      </c>
      <c r="Z125">
        <v>14</v>
      </c>
      <c r="AA125">
        <v>0.05</v>
      </c>
      <c r="AB125" s="11">
        <v>674</v>
      </c>
      <c r="AD125" s="12"/>
      <c r="AJ125">
        <f t="shared" si="85"/>
        <v>1</v>
      </c>
      <c r="AK125" t="str">
        <f t="shared" si="85"/>
        <v/>
      </c>
      <c r="AL125">
        <f t="shared" si="86"/>
        <v>1</v>
      </c>
      <c r="AM125" t="str">
        <f t="shared" si="86"/>
        <v/>
      </c>
      <c r="AN125">
        <f t="shared" si="91"/>
        <v>1</v>
      </c>
      <c r="AO125">
        <f t="shared" si="91"/>
        <v>1</v>
      </c>
      <c r="AP125">
        <f t="shared" si="91"/>
        <v>1</v>
      </c>
      <c r="AT125" s="28"/>
      <c r="AV125" s="28"/>
      <c r="AX125" s="28"/>
    </row>
    <row r="126" spans="1:51" x14ac:dyDescent="0.2">
      <c r="A126">
        <v>63</v>
      </c>
      <c r="B126" t="s">
        <v>396</v>
      </c>
      <c r="C126" t="s">
        <v>33</v>
      </c>
      <c r="D126">
        <v>1</v>
      </c>
      <c r="E126" t="s">
        <v>487</v>
      </c>
      <c r="F126" s="13" t="s">
        <v>488</v>
      </c>
      <c r="G126" s="8">
        <v>43710</v>
      </c>
      <c r="H126" s="9" t="s">
        <v>489</v>
      </c>
      <c r="I126" s="9">
        <v>33.1</v>
      </c>
      <c r="J126" s="9">
        <v>66</v>
      </c>
      <c r="K126">
        <v>35</v>
      </c>
      <c r="L126">
        <v>25</v>
      </c>
      <c r="N126" s="10">
        <v>43732</v>
      </c>
      <c r="O126" t="s">
        <v>490</v>
      </c>
      <c r="P126" s="9">
        <v>33.1</v>
      </c>
      <c r="Q126" s="9">
        <v>66</v>
      </c>
      <c r="R126">
        <v>35</v>
      </c>
      <c r="S126">
        <v>25</v>
      </c>
      <c r="T126">
        <v>0.05</v>
      </c>
      <c r="U126" s="10"/>
      <c r="AB126" s="11" t="s">
        <v>62</v>
      </c>
      <c r="AD126" s="12">
        <v>1</v>
      </c>
      <c r="AF126" t="s">
        <v>491</v>
      </c>
      <c r="AJ126">
        <f t="shared" si="85"/>
        <v>1</v>
      </c>
      <c r="AK126" t="str">
        <f t="shared" si="85"/>
        <v/>
      </c>
      <c r="AL126">
        <f t="shared" si="86"/>
        <v>1</v>
      </c>
      <c r="AM126">
        <f t="shared" si="86"/>
        <v>1</v>
      </c>
      <c r="AN126" t="str">
        <f t="shared" si="91"/>
        <v/>
      </c>
      <c r="AO126" t="str">
        <f t="shared" si="91"/>
        <v/>
      </c>
      <c r="AP126" t="str">
        <f t="shared" si="91"/>
        <v/>
      </c>
      <c r="AR126" s="27">
        <f t="shared" si="96"/>
        <v>63</v>
      </c>
      <c r="AS126">
        <f t="shared" ref="AS126:AY126" si="111">SUM(AJ126:AJ127)/2</f>
        <v>1</v>
      </c>
      <c r="AT126" s="28">
        <f t="shared" si="111"/>
        <v>0</v>
      </c>
      <c r="AU126">
        <f t="shared" si="111"/>
        <v>1</v>
      </c>
      <c r="AV126" s="28">
        <f t="shared" si="111"/>
        <v>1</v>
      </c>
      <c r="AW126">
        <f t="shared" si="111"/>
        <v>0</v>
      </c>
      <c r="AX126" s="28">
        <f t="shared" si="111"/>
        <v>0</v>
      </c>
      <c r="AY126">
        <f t="shared" si="111"/>
        <v>0</v>
      </c>
    </row>
    <row r="127" spans="1:51" x14ac:dyDescent="0.2">
      <c r="A127">
        <v>63</v>
      </c>
      <c r="B127" t="s">
        <v>396</v>
      </c>
      <c r="C127" t="s">
        <v>39</v>
      </c>
      <c r="D127">
        <v>2</v>
      </c>
      <c r="E127" t="s">
        <v>492</v>
      </c>
      <c r="F127" s="13" t="s">
        <v>493</v>
      </c>
      <c r="G127" s="8">
        <v>43710</v>
      </c>
      <c r="H127" s="9" t="s">
        <v>181</v>
      </c>
      <c r="I127" s="9">
        <v>33.1</v>
      </c>
      <c r="J127" s="9">
        <v>66</v>
      </c>
      <c r="K127">
        <v>20</v>
      </c>
      <c r="L127">
        <v>17</v>
      </c>
      <c r="N127" s="10">
        <v>43732</v>
      </c>
      <c r="O127" t="s">
        <v>494</v>
      </c>
      <c r="P127" s="9">
        <v>33.1</v>
      </c>
      <c r="Q127" s="9">
        <v>66</v>
      </c>
      <c r="R127">
        <v>20</v>
      </c>
      <c r="S127">
        <v>17</v>
      </c>
      <c r="T127">
        <v>0.01</v>
      </c>
      <c r="U127" s="10"/>
      <c r="AB127" s="11" t="s">
        <v>62</v>
      </c>
      <c r="AD127" s="12">
        <v>1</v>
      </c>
      <c r="AF127" t="s">
        <v>491</v>
      </c>
      <c r="AJ127">
        <f t="shared" si="85"/>
        <v>1</v>
      </c>
      <c r="AK127" t="str">
        <f t="shared" si="85"/>
        <v/>
      </c>
      <c r="AL127">
        <f t="shared" si="86"/>
        <v>1</v>
      </c>
      <c r="AM127">
        <f t="shared" si="86"/>
        <v>1</v>
      </c>
      <c r="AN127" t="str">
        <f t="shared" si="91"/>
        <v/>
      </c>
      <c r="AO127" t="str">
        <f t="shared" si="91"/>
        <v/>
      </c>
      <c r="AP127" t="str">
        <f t="shared" si="91"/>
        <v/>
      </c>
      <c r="AT127" s="28"/>
      <c r="AV127" s="28"/>
      <c r="AX127" s="28"/>
    </row>
    <row r="128" spans="1:51" x14ac:dyDescent="0.2">
      <c r="A128">
        <v>64</v>
      </c>
      <c r="B128" t="s">
        <v>396</v>
      </c>
      <c r="C128" t="s">
        <v>33</v>
      </c>
      <c r="D128">
        <v>1</v>
      </c>
      <c r="E128" t="s">
        <v>495</v>
      </c>
      <c r="F128" s="7" t="s">
        <v>496</v>
      </c>
      <c r="G128" s="8">
        <v>43711</v>
      </c>
      <c r="H128" s="9" t="s">
        <v>497</v>
      </c>
      <c r="I128" s="9">
        <v>32.200000000000003</v>
      </c>
      <c r="J128" s="9">
        <v>66.099999999999994</v>
      </c>
      <c r="K128">
        <v>45</v>
      </c>
      <c r="L128">
        <v>31</v>
      </c>
      <c r="N128" s="10">
        <v>43732</v>
      </c>
      <c r="O128" t="s">
        <v>498</v>
      </c>
      <c r="P128" s="9">
        <v>30</v>
      </c>
      <c r="Q128" s="9">
        <v>54</v>
      </c>
      <c r="R128">
        <v>30</v>
      </c>
      <c r="S128">
        <v>21</v>
      </c>
      <c r="U128" s="10">
        <v>43749</v>
      </c>
      <c r="V128" t="s">
        <v>499</v>
      </c>
      <c r="W128" s="9">
        <v>32.6</v>
      </c>
      <c r="X128" s="9">
        <v>68.5</v>
      </c>
      <c r="Y128">
        <v>30</v>
      </c>
      <c r="Z128">
        <v>46</v>
      </c>
      <c r="AB128" s="11">
        <v>263</v>
      </c>
      <c r="AD128" s="12"/>
      <c r="AJ128">
        <f t="shared" si="85"/>
        <v>1</v>
      </c>
      <c r="AK128" t="str">
        <f t="shared" si="85"/>
        <v/>
      </c>
      <c r="AL128">
        <f t="shared" si="86"/>
        <v>1</v>
      </c>
      <c r="AM128" t="str">
        <f t="shared" si="86"/>
        <v/>
      </c>
      <c r="AN128">
        <f t="shared" si="91"/>
        <v>1</v>
      </c>
      <c r="AO128" t="str">
        <f t="shared" si="91"/>
        <v/>
      </c>
      <c r="AP128">
        <f t="shared" si="91"/>
        <v>1</v>
      </c>
      <c r="AR128" s="27">
        <f t="shared" ref="AR128" si="112">AR126+1</f>
        <v>64</v>
      </c>
      <c r="AS128">
        <f t="shared" ref="AS128:AY128" si="113">SUM(AJ128:AJ129)/2</f>
        <v>1</v>
      </c>
      <c r="AT128" s="28">
        <f t="shared" si="113"/>
        <v>0</v>
      </c>
      <c r="AU128">
        <f t="shared" si="113"/>
        <v>1</v>
      </c>
      <c r="AV128" s="28">
        <f t="shared" si="113"/>
        <v>0</v>
      </c>
      <c r="AW128">
        <f t="shared" si="113"/>
        <v>1</v>
      </c>
      <c r="AX128" s="28">
        <f t="shared" si="113"/>
        <v>0</v>
      </c>
      <c r="AY128">
        <f t="shared" si="113"/>
        <v>1</v>
      </c>
    </row>
    <row r="129" spans="1:51" x14ac:dyDescent="0.2">
      <c r="A129">
        <v>64</v>
      </c>
      <c r="B129" t="s">
        <v>396</v>
      </c>
      <c r="C129" t="s">
        <v>39</v>
      </c>
      <c r="D129">
        <v>2</v>
      </c>
      <c r="E129" t="s">
        <v>500</v>
      </c>
      <c r="F129" s="7" t="s">
        <v>501</v>
      </c>
      <c r="G129" s="8">
        <v>43711</v>
      </c>
      <c r="H129" s="9" t="s">
        <v>502</v>
      </c>
      <c r="I129" s="9">
        <v>32.200000000000003</v>
      </c>
      <c r="J129" s="9">
        <v>66.099999999999994</v>
      </c>
      <c r="K129">
        <v>45</v>
      </c>
      <c r="L129">
        <v>38</v>
      </c>
      <c r="N129" s="10">
        <v>43732</v>
      </c>
      <c r="O129" t="s">
        <v>503</v>
      </c>
      <c r="P129" s="9">
        <v>30</v>
      </c>
      <c r="Q129" s="9">
        <v>54</v>
      </c>
      <c r="R129">
        <v>40</v>
      </c>
      <c r="S129">
        <v>6</v>
      </c>
      <c r="U129" s="10">
        <v>43749</v>
      </c>
      <c r="V129" t="s">
        <v>504</v>
      </c>
      <c r="W129" s="9">
        <v>32.5</v>
      </c>
      <c r="X129" s="9">
        <v>68.7</v>
      </c>
      <c r="Y129">
        <v>80</v>
      </c>
      <c r="Z129">
        <v>29</v>
      </c>
      <c r="AB129" s="11">
        <v>786</v>
      </c>
      <c r="AD129" s="12"/>
      <c r="AJ129">
        <f t="shared" si="85"/>
        <v>1</v>
      </c>
      <c r="AK129" t="str">
        <f t="shared" si="85"/>
        <v/>
      </c>
      <c r="AL129">
        <f t="shared" si="86"/>
        <v>1</v>
      </c>
      <c r="AM129" t="str">
        <f t="shared" si="86"/>
        <v/>
      </c>
      <c r="AN129">
        <f t="shared" si="91"/>
        <v>1</v>
      </c>
      <c r="AO129" t="str">
        <f t="shared" si="91"/>
        <v/>
      </c>
      <c r="AP129">
        <f t="shared" si="91"/>
        <v>1</v>
      </c>
      <c r="AT129" s="28"/>
      <c r="AV129" s="28"/>
      <c r="AX129" s="28"/>
    </row>
    <row r="130" spans="1:51" x14ac:dyDescent="0.2">
      <c r="A130">
        <v>65</v>
      </c>
      <c r="B130" t="s">
        <v>396</v>
      </c>
      <c r="C130" t="s">
        <v>33</v>
      </c>
      <c r="D130">
        <v>1</v>
      </c>
      <c r="E130" t="s">
        <v>505</v>
      </c>
      <c r="F130" s="7" t="s">
        <v>506</v>
      </c>
      <c r="G130" s="8">
        <v>43711</v>
      </c>
      <c r="H130" s="9" t="s">
        <v>507</v>
      </c>
      <c r="I130">
        <v>38.1</v>
      </c>
      <c r="J130" s="9">
        <v>52.5</v>
      </c>
      <c r="K130" s="9">
        <v>50</v>
      </c>
      <c r="L130" s="9">
        <v>26</v>
      </c>
      <c r="N130" s="10">
        <v>43732</v>
      </c>
      <c r="O130" t="s">
        <v>508</v>
      </c>
      <c r="P130">
        <v>34.5</v>
      </c>
      <c r="Q130">
        <v>58</v>
      </c>
      <c r="R130">
        <v>70</v>
      </c>
      <c r="S130">
        <v>28</v>
      </c>
      <c r="U130" s="10">
        <v>43750</v>
      </c>
      <c r="V130" t="s">
        <v>509</v>
      </c>
      <c r="W130" s="9">
        <v>38</v>
      </c>
      <c r="X130" s="9">
        <v>42</v>
      </c>
      <c r="Y130">
        <v>50</v>
      </c>
      <c r="Z130">
        <v>14</v>
      </c>
      <c r="AB130" s="11" t="s">
        <v>62</v>
      </c>
      <c r="AD130" s="12">
        <v>1</v>
      </c>
      <c r="AF130" t="s">
        <v>259</v>
      </c>
      <c r="AJ130">
        <f t="shared" ref="AJ130:AK161" si="114">IF(L130&lt;&gt;"",1,"")</f>
        <v>1</v>
      </c>
      <c r="AK130" t="str">
        <f t="shared" si="114"/>
        <v/>
      </c>
      <c r="AL130">
        <f t="shared" ref="AL130:AM161" si="115">IF(S130&lt;&gt;"",1,"")</f>
        <v>1</v>
      </c>
      <c r="AM130" t="str">
        <f t="shared" si="115"/>
        <v/>
      </c>
      <c r="AN130">
        <f t="shared" si="91"/>
        <v>1</v>
      </c>
      <c r="AO130" t="str">
        <f t="shared" si="91"/>
        <v/>
      </c>
      <c r="AP130" t="str">
        <f t="shared" si="91"/>
        <v/>
      </c>
      <c r="AR130" s="27">
        <f t="shared" si="81"/>
        <v>65</v>
      </c>
      <c r="AS130">
        <f t="shared" ref="AS130" si="116">SUM(AJ130:AJ131)/2</f>
        <v>1</v>
      </c>
      <c r="AT130" s="28">
        <f t="shared" ref="AT130" si="117">SUM(AK130:AK131)/2</f>
        <v>0</v>
      </c>
      <c r="AU130">
        <f t="shared" ref="AU130:AY130" si="118">SUM(AL130:AL131)/2</f>
        <v>1</v>
      </c>
      <c r="AV130" s="28">
        <f t="shared" si="118"/>
        <v>0</v>
      </c>
      <c r="AW130">
        <f t="shared" si="118"/>
        <v>1</v>
      </c>
      <c r="AX130" s="28">
        <f t="shared" si="118"/>
        <v>0</v>
      </c>
      <c r="AY130">
        <f t="shared" si="118"/>
        <v>0</v>
      </c>
    </row>
    <row r="131" spans="1:51" x14ac:dyDescent="0.2">
      <c r="A131">
        <v>65</v>
      </c>
      <c r="B131" t="s">
        <v>396</v>
      </c>
      <c r="C131" t="s">
        <v>39</v>
      </c>
      <c r="D131">
        <v>2</v>
      </c>
      <c r="E131" t="s">
        <v>510</v>
      </c>
      <c r="F131" s="7" t="s">
        <v>511</v>
      </c>
      <c r="G131" s="8">
        <v>43711</v>
      </c>
      <c r="H131" s="9" t="s">
        <v>512</v>
      </c>
      <c r="I131">
        <v>38.1</v>
      </c>
      <c r="J131" s="9">
        <v>52.5</v>
      </c>
      <c r="K131" s="9">
        <v>60</v>
      </c>
      <c r="L131" s="9">
        <v>24</v>
      </c>
      <c r="N131" s="10">
        <v>43732</v>
      </c>
      <c r="O131" t="s">
        <v>333</v>
      </c>
      <c r="P131">
        <v>34.5</v>
      </c>
      <c r="Q131">
        <v>58.9</v>
      </c>
      <c r="R131">
        <v>60</v>
      </c>
      <c r="S131">
        <v>11</v>
      </c>
      <c r="U131" s="10">
        <v>43750</v>
      </c>
      <c r="V131" t="s">
        <v>513</v>
      </c>
      <c r="W131" s="9">
        <v>36.5</v>
      </c>
      <c r="X131" s="9">
        <v>43.4</v>
      </c>
      <c r="Y131">
        <v>85</v>
      </c>
      <c r="Z131">
        <v>4</v>
      </c>
      <c r="AB131" s="11" t="s">
        <v>62</v>
      </c>
      <c r="AD131" s="12">
        <v>1</v>
      </c>
      <c r="AF131" t="s">
        <v>259</v>
      </c>
      <c r="AJ131">
        <f t="shared" si="114"/>
        <v>1</v>
      </c>
      <c r="AK131" t="str">
        <f t="shared" si="114"/>
        <v/>
      </c>
      <c r="AL131">
        <f t="shared" si="115"/>
        <v>1</v>
      </c>
      <c r="AM131" t="str">
        <f t="shared" si="115"/>
        <v/>
      </c>
      <c r="AN131">
        <f t="shared" ref="AN131:AP162" si="119">IF(Z131&lt;&gt;"",1,"")</f>
        <v>1</v>
      </c>
      <c r="AO131" t="str">
        <f t="shared" si="119"/>
        <v/>
      </c>
      <c r="AP131" t="str">
        <f t="shared" si="119"/>
        <v/>
      </c>
      <c r="AT131" s="28"/>
      <c r="AV131" s="28"/>
      <c r="AX131" s="28"/>
    </row>
    <row r="132" spans="1:51" x14ac:dyDescent="0.2">
      <c r="A132">
        <v>66</v>
      </c>
      <c r="B132" t="s">
        <v>396</v>
      </c>
      <c r="C132" t="s">
        <v>33</v>
      </c>
      <c r="D132">
        <v>1</v>
      </c>
      <c r="E132" t="s">
        <v>514</v>
      </c>
      <c r="F132" s="13"/>
      <c r="G132" s="8"/>
      <c r="N132" s="10"/>
      <c r="U132" s="10"/>
      <c r="AB132" s="11"/>
      <c r="AD132" s="12">
        <v>1</v>
      </c>
      <c r="AF132" t="s">
        <v>55</v>
      </c>
      <c r="AJ132" t="str">
        <f t="shared" si="114"/>
        <v/>
      </c>
      <c r="AK132" t="str">
        <f t="shared" si="114"/>
        <v/>
      </c>
      <c r="AL132" t="str">
        <f t="shared" si="115"/>
        <v/>
      </c>
      <c r="AM132" t="str">
        <f t="shared" si="115"/>
        <v/>
      </c>
      <c r="AN132" t="str">
        <f t="shared" si="119"/>
        <v/>
      </c>
      <c r="AO132" t="str">
        <f t="shared" si="119"/>
        <v/>
      </c>
      <c r="AP132" t="str">
        <f t="shared" si="119"/>
        <v/>
      </c>
      <c r="AR132" s="27">
        <f t="shared" si="83"/>
        <v>66</v>
      </c>
      <c r="AS132">
        <f t="shared" ref="AS132" si="120">SUM(AJ132:AJ133)/2</f>
        <v>0.5</v>
      </c>
      <c r="AT132" s="28">
        <f t="shared" ref="AT132" si="121">SUM(AK132:AK133)/2</f>
        <v>0.5</v>
      </c>
      <c r="AU132">
        <f t="shared" ref="AU132:AY132" si="122">SUM(AL132:AL133)/2</f>
        <v>0.5</v>
      </c>
      <c r="AV132" s="28">
        <f t="shared" si="122"/>
        <v>0</v>
      </c>
      <c r="AW132">
        <f t="shared" si="122"/>
        <v>0.5</v>
      </c>
      <c r="AX132" s="28">
        <f t="shared" si="122"/>
        <v>0</v>
      </c>
      <c r="AY132">
        <f t="shared" si="122"/>
        <v>0.5</v>
      </c>
    </row>
    <row r="133" spans="1:51" x14ac:dyDescent="0.2">
      <c r="A133">
        <v>66</v>
      </c>
      <c r="B133" t="s">
        <v>396</v>
      </c>
      <c r="C133" t="s">
        <v>39</v>
      </c>
      <c r="D133">
        <v>2</v>
      </c>
      <c r="E133" t="s">
        <v>515</v>
      </c>
      <c r="F133" s="13" t="s">
        <v>516</v>
      </c>
      <c r="G133" s="8">
        <v>43710</v>
      </c>
      <c r="H133" s="9" t="s">
        <v>517</v>
      </c>
      <c r="I133" s="9">
        <v>40.299999999999997</v>
      </c>
      <c r="J133" s="9">
        <v>44.8</v>
      </c>
      <c r="K133">
        <v>45</v>
      </c>
      <c r="L133">
        <v>18</v>
      </c>
      <c r="M133">
        <v>0.2</v>
      </c>
      <c r="N133" s="10">
        <v>43731</v>
      </c>
      <c r="O133" t="s">
        <v>518</v>
      </c>
      <c r="P133" s="9">
        <v>25</v>
      </c>
      <c r="Q133" s="9">
        <v>88</v>
      </c>
      <c r="R133">
        <v>50</v>
      </c>
      <c r="S133">
        <v>12</v>
      </c>
      <c r="U133" s="10">
        <v>43749</v>
      </c>
      <c r="V133" t="s">
        <v>519</v>
      </c>
      <c r="W133" s="9">
        <v>37.700000000000003</v>
      </c>
      <c r="X133" s="9">
        <v>48.3</v>
      </c>
      <c r="Y133">
        <v>90</v>
      </c>
      <c r="Z133">
        <v>11</v>
      </c>
      <c r="AB133" s="11">
        <v>600</v>
      </c>
      <c r="AD133" s="12"/>
      <c r="AJ133">
        <f t="shared" si="114"/>
        <v>1</v>
      </c>
      <c r="AK133">
        <f t="shared" si="114"/>
        <v>1</v>
      </c>
      <c r="AL133">
        <f t="shared" si="115"/>
        <v>1</v>
      </c>
      <c r="AM133" t="str">
        <f t="shared" si="115"/>
        <v/>
      </c>
      <c r="AN133">
        <f t="shared" si="119"/>
        <v>1</v>
      </c>
      <c r="AO133" t="str">
        <f t="shared" si="119"/>
        <v/>
      </c>
      <c r="AP133">
        <f t="shared" si="119"/>
        <v>1</v>
      </c>
      <c r="AT133" s="28"/>
      <c r="AV133" s="28"/>
      <c r="AX133" s="28"/>
    </row>
    <row r="134" spans="1:51" x14ac:dyDescent="0.2">
      <c r="A134">
        <v>67</v>
      </c>
      <c r="B134" t="s">
        <v>396</v>
      </c>
      <c r="C134" t="s">
        <v>33</v>
      </c>
      <c r="D134">
        <v>1</v>
      </c>
      <c r="E134" t="s">
        <v>520</v>
      </c>
      <c r="F134" s="13" t="s">
        <v>521</v>
      </c>
      <c r="G134" s="8">
        <v>43710</v>
      </c>
      <c r="H134" s="9" t="s">
        <v>522</v>
      </c>
      <c r="I134">
        <v>32</v>
      </c>
      <c r="J134" s="9">
        <v>67.5</v>
      </c>
      <c r="K134">
        <v>50</v>
      </c>
      <c r="L134">
        <v>9</v>
      </c>
      <c r="N134" s="10">
        <v>43732</v>
      </c>
      <c r="O134" t="s">
        <v>523</v>
      </c>
      <c r="P134" s="9">
        <v>31</v>
      </c>
      <c r="Q134" s="9">
        <v>64</v>
      </c>
      <c r="R134">
        <v>50</v>
      </c>
      <c r="S134">
        <v>17</v>
      </c>
      <c r="U134" s="10">
        <v>43750</v>
      </c>
      <c r="V134" t="s">
        <v>524</v>
      </c>
      <c r="W134" s="9">
        <v>32.799999999999997</v>
      </c>
      <c r="X134" s="9">
        <v>64</v>
      </c>
      <c r="Y134">
        <v>30</v>
      </c>
      <c r="Z134">
        <v>18</v>
      </c>
      <c r="AB134" s="11" t="s">
        <v>62</v>
      </c>
      <c r="AD134" s="12">
        <v>1</v>
      </c>
      <c r="AF134" t="s">
        <v>259</v>
      </c>
      <c r="AJ134">
        <f t="shared" si="114"/>
        <v>1</v>
      </c>
      <c r="AK134" t="str">
        <f t="shared" si="114"/>
        <v/>
      </c>
      <c r="AL134">
        <f t="shared" si="115"/>
        <v>1</v>
      </c>
      <c r="AM134" t="str">
        <f t="shared" si="115"/>
        <v/>
      </c>
      <c r="AN134">
        <f t="shared" si="119"/>
        <v>1</v>
      </c>
      <c r="AO134" t="str">
        <f t="shared" si="119"/>
        <v/>
      </c>
      <c r="AP134" t="str">
        <f t="shared" si="119"/>
        <v/>
      </c>
      <c r="AR134" s="27">
        <f t="shared" si="87"/>
        <v>67</v>
      </c>
      <c r="AS134">
        <f t="shared" ref="AS134:AY134" si="123">SUM(AJ134:AJ135)/2</f>
        <v>1</v>
      </c>
      <c r="AT134" s="28">
        <f t="shared" si="123"/>
        <v>0.5</v>
      </c>
      <c r="AU134">
        <f t="shared" si="123"/>
        <v>1</v>
      </c>
      <c r="AV134" s="28">
        <f t="shared" si="123"/>
        <v>0</v>
      </c>
      <c r="AW134">
        <f t="shared" si="123"/>
        <v>1</v>
      </c>
      <c r="AX134" s="28">
        <f t="shared" si="123"/>
        <v>0</v>
      </c>
      <c r="AY134">
        <f t="shared" si="123"/>
        <v>0</v>
      </c>
    </row>
    <row r="135" spans="1:51" x14ac:dyDescent="0.2">
      <c r="A135">
        <v>67</v>
      </c>
      <c r="B135" t="s">
        <v>396</v>
      </c>
      <c r="C135" t="s">
        <v>39</v>
      </c>
      <c r="D135">
        <v>2</v>
      </c>
      <c r="E135" t="s">
        <v>525</v>
      </c>
      <c r="F135" s="7" t="s">
        <v>526</v>
      </c>
      <c r="G135" s="8">
        <v>43710</v>
      </c>
      <c r="H135" s="9" t="s">
        <v>527</v>
      </c>
      <c r="I135" s="9">
        <v>32</v>
      </c>
      <c r="J135" s="9">
        <v>67.5</v>
      </c>
      <c r="K135">
        <v>40</v>
      </c>
      <c r="L135">
        <v>4</v>
      </c>
      <c r="M135">
        <v>0.01</v>
      </c>
      <c r="N135" s="10">
        <v>43732</v>
      </c>
      <c r="O135" t="s">
        <v>131</v>
      </c>
      <c r="P135" s="9">
        <v>32</v>
      </c>
      <c r="Q135" s="9">
        <v>64.8</v>
      </c>
      <c r="R135">
        <v>40</v>
      </c>
      <c r="S135">
        <v>6</v>
      </c>
      <c r="U135" s="10">
        <v>43750</v>
      </c>
      <c r="V135" t="s">
        <v>528</v>
      </c>
      <c r="W135" s="9">
        <v>32.799999999999997</v>
      </c>
      <c r="X135" s="9">
        <v>64</v>
      </c>
      <c r="Y135">
        <v>80</v>
      </c>
      <c r="Z135">
        <v>14</v>
      </c>
      <c r="AB135" s="11" t="s">
        <v>62</v>
      </c>
      <c r="AD135" s="12">
        <v>1</v>
      </c>
      <c r="AF135" t="s">
        <v>259</v>
      </c>
      <c r="AJ135">
        <f t="shared" si="114"/>
        <v>1</v>
      </c>
      <c r="AK135">
        <f t="shared" si="114"/>
        <v>1</v>
      </c>
      <c r="AL135">
        <f t="shared" si="115"/>
        <v>1</v>
      </c>
      <c r="AM135" t="str">
        <f t="shared" si="115"/>
        <v/>
      </c>
      <c r="AN135">
        <f t="shared" si="119"/>
        <v>1</v>
      </c>
      <c r="AO135" t="str">
        <f t="shared" si="119"/>
        <v/>
      </c>
      <c r="AP135" t="str">
        <f t="shared" si="119"/>
        <v/>
      </c>
      <c r="AT135" s="28"/>
      <c r="AV135" s="28"/>
      <c r="AX135" s="28"/>
    </row>
    <row r="136" spans="1:51" x14ac:dyDescent="0.2">
      <c r="A136">
        <v>68</v>
      </c>
      <c r="B136" t="s">
        <v>396</v>
      </c>
      <c r="C136" t="s">
        <v>33</v>
      </c>
      <c r="D136">
        <v>1</v>
      </c>
      <c r="E136" t="s">
        <v>529</v>
      </c>
      <c r="F136" s="13" t="s">
        <v>530</v>
      </c>
      <c r="G136" s="8">
        <v>43712</v>
      </c>
      <c r="H136" s="9" t="s">
        <v>531</v>
      </c>
      <c r="I136" s="9">
        <v>32.6</v>
      </c>
      <c r="J136" s="9">
        <v>74.099999999999994</v>
      </c>
      <c r="K136">
        <v>40</v>
      </c>
      <c r="L136">
        <v>29</v>
      </c>
      <c r="N136" s="10">
        <v>43732</v>
      </c>
      <c r="O136" t="s">
        <v>131</v>
      </c>
      <c r="P136" s="9">
        <v>33</v>
      </c>
      <c r="Q136" s="9">
        <v>72.7</v>
      </c>
      <c r="R136">
        <v>55</v>
      </c>
      <c r="S136">
        <v>18</v>
      </c>
      <c r="T136">
        <v>0.03</v>
      </c>
      <c r="U136" s="10">
        <v>43749</v>
      </c>
      <c r="V136" t="s">
        <v>532</v>
      </c>
      <c r="W136" s="9">
        <v>37.5</v>
      </c>
      <c r="X136" s="9">
        <v>50</v>
      </c>
      <c r="Y136">
        <v>70</v>
      </c>
      <c r="Z136">
        <v>24</v>
      </c>
      <c r="AB136" s="11">
        <v>95</v>
      </c>
      <c r="AD136" s="12"/>
      <c r="AJ136">
        <f t="shared" si="114"/>
        <v>1</v>
      </c>
      <c r="AK136" t="str">
        <f t="shared" si="114"/>
        <v/>
      </c>
      <c r="AL136">
        <f t="shared" si="115"/>
        <v>1</v>
      </c>
      <c r="AM136">
        <f t="shared" si="115"/>
        <v>1</v>
      </c>
      <c r="AN136">
        <f t="shared" si="119"/>
        <v>1</v>
      </c>
      <c r="AO136" t="str">
        <f t="shared" si="119"/>
        <v/>
      </c>
      <c r="AP136">
        <f t="shared" si="119"/>
        <v>1</v>
      </c>
      <c r="AR136" s="27">
        <f t="shared" si="92"/>
        <v>68</v>
      </c>
      <c r="AS136">
        <f t="shared" ref="AS136:AY136" si="124">SUM(AJ136:AJ137)/2</f>
        <v>1</v>
      </c>
      <c r="AT136" s="28">
        <f t="shared" si="124"/>
        <v>0</v>
      </c>
      <c r="AU136">
        <f t="shared" si="124"/>
        <v>1</v>
      </c>
      <c r="AV136" s="28">
        <f t="shared" si="124"/>
        <v>1</v>
      </c>
      <c r="AW136">
        <f t="shared" si="124"/>
        <v>1</v>
      </c>
      <c r="AX136" s="28">
        <f t="shared" si="124"/>
        <v>0</v>
      </c>
      <c r="AY136">
        <f t="shared" si="124"/>
        <v>1</v>
      </c>
    </row>
    <row r="137" spans="1:51" x14ac:dyDescent="0.2">
      <c r="A137">
        <v>68</v>
      </c>
      <c r="B137" t="s">
        <v>396</v>
      </c>
      <c r="C137" t="s">
        <v>39</v>
      </c>
      <c r="D137">
        <v>2</v>
      </c>
      <c r="E137" t="s">
        <v>533</v>
      </c>
      <c r="F137" s="7" t="s">
        <v>534</v>
      </c>
      <c r="G137" s="8">
        <v>43712</v>
      </c>
      <c r="H137" s="9" t="s">
        <v>518</v>
      </c>
      <c r="I137" s="9">
        <v>32.6</v>
      </c>
      <c r="J137" s="9">
        <v>74.099999999999994</v>
      </c>
      <c r="K137">
        <v>45</v>
      </c>
      <c r="L137">
        <v>10</v>
      </c>
      <c r="N137" s="10">
        <v>43732</v>
      </c>
      <c r="O137" t="s">
        <v>100</v>
      </c>
      <c r="P137" s="9">
        <v>32.799999999999997</v>
      </c>
      <c r="Q137" s="9">
        <v>72.900000000000006</v>
      </c>
      <c r="R137">
        <v>65</v>
      </c>
      <c r="S137">
        <v>3</v>
      </c>
      <c r="T137">
        <v>0</v>
      </c>
      <c r="U137" s="10">
        <v>43749</v>
      </c>
      <c r="V137" t="s">
        <v>535</v>
      </c>
      <c r="W137" s="9">
        <v>35.5</v>
      </c>
      <c r="X137" s="9">
        <v>50</v>
      </c>
      <c r="Y137">
        <v>75</v>
      </c>
      <c r="Z137">
        <v>9</v>
      </c>
      <c r="AB137" s="11">
        <v>300</v>
      </c>
      <c r="AD137" s="12"/>
      <c r="AJ137">
        <f t="shared" si="114"/>
        <v>1</v>
      </c>
      <c r="AK137" t="str">
        <f t="shared" si="114"/>
        <v/>
      </c>
      <c r="AL137">
        <f t="shared" si="115"/>
        <v>1</v>
      </c>
      <c r="AM137">
        <f t="shared" si="115"/>
        <v>1</v>
      </c>
      <c r="AN137">
        <f t="shared" si="119"/>
        <v>1</v>
      </c>
      <c r="AO137" t="str">
        <f t="shared" si="119"/>
        <v/>
      </c>
      <c r="AP137">
        <f t="shared" si="119"/>
        <v>1</v>
      </c>
      <c r="AT137" s="28"/>
      <c r="AV137" s="28"/>
      <c r="AX137" s="28"/>
    </row>
    <row r="138" spans="1:51" x14ac:dyDescent="0.2">
      <c r="A138">
        <v>69</v>
      </c>
      <c r="B138" t="s">
        <v>396</v>
      </c>
      <c r="C138" t="s">
        <v>33</v>
      </c>
      <c r="D138">
        <v>1</v>
      </c>
      <c r="E138" t="s">
        <v>536</v>
      </c>
      <c r="F138" s="7" t="s">
        <v>537</v>
      </c>
      <c r="G138" s="8">
        <v>43710</v>
      </c>
      <c r="H138" s="9" t="s">
        <v>538</v>
      </c>
      <c r="I138" s="9">
        <v>38.799999999999997</v>
      </c>
      <c r="J138" s="9">
        <v>57.2</v>
      </c>
      <c r="K138" s="9">
        <v>60</v>
      </c>
      <c r="L138" s="9">
        <v>45</v>
      </c>
      <c r="N138" s="10">
        <v>43732</v>
      </c>
      <c r="O138" t="s">
        <v>539</v>
      </c>
      <c r="P138" s="9">
        <v>30</v>
      </c>
      <c r="Q138" s="9">
        <v>71</v>
      </c>
      <c r="R138">
        <v>50</v>
      </c>
      <c r="S138">
        <v>15</v>
      </c>
      <c r="U138" s="10">
        <v>43749</v>
      </c>
      <c r="V138" t="s">
        <v>540</v>
      </c>
      <c r="W138" s="9">
        <v>38</v>
      </c>
      <c r="X138" s="9">
        <v>45</v>
      </c>
      <c r="Y138">
        <v>65</v>
      </c>
      <c r="Z138">
        <v>8</v>
      </c>
      <c r="AB138" s="11">
        <v>300</v>
      </c>
      <c r="AD138" s="12"/>
      <c r="AJ138">
        <f t="shared" si="114"/>
        <v>1</v>
      </c>
      <c r="AK138" t="str">
        <f t="shared" si="114"/>
        <v/>
      </c>
      <c r="AL138">
        <f t="shared" si="115"/>
        <v>1</v>
      </c>
      <c r="AM138" t="str">
        <f t="shared" si="115"/>
        <v/>
      </c>
      <c r="AN138">
        <f t="shared" si="119"/>
        <v>1</v>
      </c>
      <c r="AO138" t="str">
        <f t="shared" si="119"/>
        <v/>
      </c>
      <c r="AP138">
        <f t="shared" si="119"/>
        <v>1</v>
      </c>
      <c r="AR138" s="27">
        <f t="shared" si="96"/>
        <v>69</v>
      </c>
      <c r="AS138">
        <f t="shared" ref="AS138:AY138" si="125">SUM(AJ138:AJ139)/2</f>
        <v>1</v>
      </c>
      <c r="AT138" s="28">
        <f t="shared" si="125"/>
        <v>0</v>
      </c>
      <c r="AU138">
        <f t="shared" si="125"/>
        <v>1</v>
      </c>
      <c r="AV138" s="28">
        <f t="shared" si="125"/>
        <v>0</v>
      </c>
      <c r="AW138">
        <f t="shared" si="125"/>
        <v>1</v>
      </c>
      <c r="AX138" s="28">
        <f t="shared" si="125"/>
        <v>0</v>
      </c>
      <c r="AY138">
        <f t="shared" si="125"/>
        <v>1</v>
      </c>
    </row>
    <row r="139" spans="1:51" x14ac:dyDescent="0.2">
      <c r="A139">
        <v>69</v>
      </c>
      <c r="B139" t="s">
        <v>396</v>
      </c>
      <c r="C139" t="s">
        <v>39</v>
      </c>
      <c r="D139">
        <v>2</v>
      </c>
      <c r="E139" t="s">
        <v>541</v>
      </c>
      <c r="F139" s="7" t="s">
        <v>542</v>
      </c>
      <c r="G139" s="8">
        <v>43710</v>
      </c>
      <c r="H139" s="9" t="s">
        <v>543</v>
      </c>
      <c r="I139" s="9">
        <v>38.799999999999997</v>
      </c>
      <c r="J139" s="9">
        <v>57.2</v>
      </c>
      <c r="K139">
        <v>50</v>
      </c>
      <c r="L139">
        <v>15</v>
      </c>
      <c r="N139" s="10">
        <v>43732</v>
      </c>
      <c r="O139" t="s">
        <v>544</v>
      </c>
      <c r="P139" s="9">
        <v>29</v>
      </c>
      <c r="Q139" s="9">
        <v>78</v>
      </c>
      <c r="R139">
        <v>25</v>
      </c>
      <c r="S139">
        <v>13</v>
      </c>
      <c r="U139" s="10">
        <v>43749</v>
      </c>
      <c r="V139" t="s">
        <v>545</v>
      </c>
      <c r="W139" s="9">
        <v>37.5</v>
      </c>
      <c r="X139" s="9">
        <v>46</v>
      </c>
      <c r="Y139">
        <v>85</v>
      </c>
      <c r="Z139">
        <v>6</v>
      </c>
      <c r="AB139" s="11">
        <v>975</v>
      </c>
      <c r="AD139" s="12"/>
      <c r="AJ139">
        <f t="shared" si="114"/>
        <v>1</v>
      </c>
      <c r="AK139" t="str">
        <f t="shared" si="114"/>
        <v/>
      </c>
      <c r="AL139">
        <f t="shared" si="115"/>
        <v>1</v>
      </c>
      <c r="AM139" t="str">
        <f t="shared" si="115"/>
        <v/>
      </c>
      <c r="AN139">
        <f t="shared" si="119"/>
        <v>1</v>
      </c>
      <c r="AO139" t="str">
        <f t="shared" si="119"/>
        <v/>
      </c>
      <c r="AP139">
        <f t="shared" si="119"/>
        <v>1</v>
      </c>
      <c r="AT139" s="28"/>
      <c r="AV139" s="28"/>
      <c r="AX139" s="28"/>
    </row>
    <row r="140" spans="1:51" x14ac:dyDescent="0.2">
      <c r="A140">
        <v>70</v>
      </c>
      <c r="B140" t="s">
        <v>396</v>
      </c>
      <c r="C140" t="s">
        <v>33</v>
      </c>
      <c r="D140">
        <v>1</v>
      </c>
      <c r="E140" t="s">
        <v>546</v>
      </c>
      <c r="F140" s="13" t="s">
        <v>547</v>
      </c>
      <c r="G140" s="8">
        <v>43710</v>
      </c>
      <c r="H140" s="9" t="s">
        <v>548</v>
      </c>
      <c r="I140" s="9">
        <v>41</v>
      </c>
      <c r="J140" s="9">
        <v>48</v>
      </c>
      <c r="K140">
        <v>45</v>
      </c>
      <c r="L140">
        <v>17</v>
      </c>
      <c r="N140" s="10">
        <v>43730</v>
      </c>
      <c r="O140" t="s">
        <v>549</v>
      </c>
      <c r="P140" s="9">
        <v>26</v>
      </c>
      <c r="Q140" s="9">
        <v>83</v>
      </c>
      <c r="R140">
        <v>30</v>
      </c>
      <c r="S140">
        <v>5</v>
      </c>
      <c r="T140">
        <v>0</v>
      </c>
      <c r="U140" s="10">
        <v>43749</v>
      </c>
      <c r="V140" t="s">
        <v>550</v>
      </c>
      <c r="W140" s="9">
        <v>34.4</v>
      </c>
      <c r="X140" s="9">
        <v>56</v>
      </c>
      <c r="Y140">
        <v>35</v>
      </c>
      <c r="Z140">
        <v>1</v>
      </c>
      <c r="AB140" s="11">
        <v>190</v>
      </c>
      <c r="AD140" s="12"/>
      <c r="AJ140">
        <f t="shared" si="114"/>
        <v>1</v>
      </c>
      <c r="AK140" t="str">
        <f t="shared" si="114"/>
        <v/>
      </c>
      <c r="AL140">
        <f t="shared" si="115"/>
        <v>1</v>
      </c>
      <c r="AM140">
        <f t="shared" si="115"/>
        <v>1</v>
      </c>
      <c r="AN140">
        <f t="shared" si="119"/>
        <v>1</v>
      </c>
      <c r="AO140" t="str">
        <f t="shared" si="119"/>
        <v/>
      </c>
      <c r="AP140">
        <f t="shared" si="119"/>
        <v>1</v>
      </c>
      <c r="AR140" s="27">
        <f t="shared" ref="AR140" si="126">AR138+1</f>
        <v>70</v>
      </c>
      <c r="AS140">
        <f t="shared" ref="AS140:AY140" si="127">SUM(AJ140:AJ141)/2</f>
        <v>1</v>
      </c>
      <c r="AT140" s="28">
        <f t="shared" si="127"/>
        <v>0</v>
      </c>
      <c r="AU140">
        <f t="shared" si="127"/>
        <v>1</v>
      </c>
      <c r="AV140" s="28">
        <f t="shared" si="127"/>
        <v>1</v>
      </c>
      <c r="AW140">
        <f t="shared" si="127"/>
        <v>1</v>
      </c>
      <c r="AX140" s="28">
        <f t="shared" si="127"/>
        <v>0</v>
      </c>
      <c r="AY140">
        <f t="shared" si="127"/>
        <v>1</v>
      </c>
    </row>
    <row r="141" spans="1:51" x14ac:dyDescent="0.2">
      <c r="A141">
        <v>70</v>
      </c>
      <c r="B141" t="s">
        <v>396</v>
      </c>
      <c r="C141" t="s">
        <v>39</v>
      </c>
      <c r="D141">
        <v>2</v>
      </c>
      <c r="E141" t="s">
        <v>551</v>
      </c>
      <c r="F141" s="7" t="s">
        <v>552</v>
      </c>
      <c r="G141" s="8">
        <v>43710</v>
      </c>
      <c r="H141" s="9" t="s">
        <v>553</v>
      </c>
      <c r="I141" s="9">
        <v>41</v>
      </c>
      <c r="J141" s="9">
        <v>48</v>
      </c>
      <c r="K141">
        <v>30</v>
      </c>
      <c r="L141">
        <v>21</v>
      </c>
      <c r="N141" s="10">
        <v>43730</v>
      </c>
      <c r="O141" t="s">
        <v>554</v>
      </c>
      <c r="P141" s="9">
        <v>26</v>
      </c>
      <c r="Q141" s="9">
        <v>83</v>
      </c>
      <c r="R141">
        <v>75</v>
      </c>
      <c r="S141">
        <v>3</v>
      </c>
      <c r="T141">
        <v>0</v>
      </c>
      <c r="U141" s="10">
        <v>43749</v>
      </c>
      <c r="V141" t="s">
        <v>555</v>
      </c>
      <c r="W141" s="9">
        <v>34.5</v>
      </c>
      <c r="X141" s="9">
        <v>56</v>
      </c>
      <c r="Y141">
        <v>50</v>
      </c>
      <c r="Z141">
        <v>4</v>
      </c>
      <c r="AB141" s="11">
        <v>760</v>
      </c>
      <c r="AD141" s="12"/>
      <c r="AJ141">
        <f t="shared" si="114"/>
        <v>1</v>
      </c>
      <c r="AK141" t="str">
        <f t="shared" si="114"/>
        <v/>
      </c>
      <c r="AL141">
        <f t="shared" si="115"/>
        <v>1</v>
      </c>
      <c r="AM141">
        <f t="shared" si="115"/>
        <v>1</v>
      </c>
      <c r="AN141">
        <f t="shared" si="119"/>
        <v>1</v>
      </c>
      <c r="AO141" t="str">
        <f t="shared" si="119"/>
        <v/>
      </c>
      <c r="AP141">
        <f t="shared" si="119"/>
        <v>1</v>
      </c>
      <c r="AT141" s="28"/>
      <c r="AV141" s="28"/>
      <c r="AX141" s="28"/>
    </row>
    <row r="142" spans="1:51" x14ac:dyDescent="0.2">
      <c r="A142">
        <v>71</v>
      </c>
      <c r="B142" t="s">
        <v>396</v>
      </c>
      <c r="C142" t="s">
        <v>33</v>
      </c>
      <c r="D142">
        <v>1</v>
      </c>
      <c r="E142" t="s">
        <v>556</v>
      </c>
      <c r="F142" s="7" t="s">
        <v>557</v>
      </c>
      <c r="G142" s="8">
        <v>43713</v>
      </c>
      <c r="H142" s="9" t="s">
        <v>558</v>
      </c>
      <c r="I142" s="9">
        <v>31.6</v>
      </c>
      <c r="J142" s="9">
        <v>73</v>
      </c>
      <c r="K142">
        <v>20</v>
      </c>
      <c r="L142">
        <v>13</v>
      </c>
      <c r="N142" s="10">
        <v>43731</v>
      </c>
      <c r="O142" t="s">
        <v>473</v>
      </c>
      <c r="P142" s="9">
        <v>36.799999999999997</v>
      </c>
      <c r="Q142" s="9">
        <v>60.6</v>
      </c>
      <c r="R142">
        <v>30</v>
      </c>
      <c r="S142">
        <v>2</v>
      </c>
      <c r="U142" s="10">
        <v>43749</v>
      </c>
      <c r="V142" t="s">
        <v>559</v>
      </c>
      <c r="W142" s="9">
        <v>38.700000000000003</v>
      </c>
      <c r="X142" s="9">
        <v>36</v>
      </c>
      <c r="Y142">
        <v>65</v>
      </c>
      <c r="Z142">
        <v>14</v>
      </c>
      <c r="AB142" s="11">
        <v>140</v>
      </c>
      <c r="AD142" s="12"/>
      <c r="AJ142">
        <f t="shared" si="114"/>
        <v>1</v>
      </c>
      <c r="AK142" t="str">
        <f t="shared" si="114"/>
        <v/>
      </c>
      <c r="AL142">
        <f t="shared" si="115"/>
        <v>1</v>
      </c>
      <c r="AM142" t="str">
        <f t="shared" si="115"/>
        <v/>
      </c>
      <c r="AN142">
        <f t="shared" si="119"/>
        <v>1</v>
      </c>
      <c r="AO142" t="str">
        <f t="shared" si="119"/>
        <v/>
      </c>
      <c r="AP142">
        <f t="shared" si="119"/>
        <v>1</v>
      </c>
      <c r="AR142" s="27">
        <f t="shared" si="81"/>
        <v>71</v>
      </c>
      <c r="AS142">
        <f t="shared" ref="AS142:AY142" si="128">SUM(AJ142:AJ143)/2</f>
        <v>1</v>
      </c>
      <c r="AT142" s="28">
        <f t="shared" si="128"/>
        <v>0</v>
      </c>
      <c r="AU142">
        <f t="shared" si="128"/>
        <v>1</v>
      </c>
      <c r="AV142" s="28">
        <f t="shared" si="128"/>
        <v>0</v>
      </c>
      <c r="AW142">
        <f t="shared" si="128"/>
        <v>1</v>
      </c>
      <c r="AX142" s="28">
        <f t="shared" si="128"/>
        <v>0</v>
      </c>
      <c r="AY142">
        <f t="shared" si="128"/>
        <v>1</v>
      </c>
    </row>
    <row r="143" spans="1:51" x14ac:dyDescent="0.2">
      <c r="A143">
        <v>71</v>
      </c>
      <c r="B143" t="s">
        <v>396</v>
      </c>
      <c r="C143" t="s">
        <v>39</v>
      </c>
      <c r="D143">
        <v>2</v>
      </c>
      <c r="E143" t="s">
        <v>560</v>
      </c>
      <c r="F143" s="7" t="s">
        <v>561</v>
      </c>
      <c r="G143" s="8">
        <v>43713</v>
      </c>
      <c r="H143" s="9" t="s">
        <v>562</v>
      </c>
      <c r="I143" s="9">
        <v>31.6</v>
      </c>
      <c r="J143" s="9">
        <v>73</v>
      </c>
      <c r="K143">
        <v>30</v>
      </c>
      <c r="L143">
        <v>11</v>
      </c>
      <c r="N143" s="10">
        <v>43731</v>
      </c>
      <c r="O143" t="s">
        <v>563</v>
      </c>
      <c r="P143" s="9">
        <v>37.1</v>
      </c>
      <c r="Q143" s="9">
        <v>57</v>
      </c>
      <c r="R143">
        <v>55</v>
      </c>
      <c r="S143">
        <v>9</v>
      </c>
      <c r="U143" s="10">
        <v>43749</v>
      </c>
      <c r="V143" t="s">
        <v>512</v>
      </c>
      <c r="W143" s="9">
        <v>40.200000000000003</v>
      </c>
      <c r="X143" s="9">
        <v>33.200000000000003</v>
      </c>
      <c r="Y143">
        <v>85</v>
      </c>
      <c r="Z143">
        <v>9</v>
      </c>
      <c r="AB143" s="11">
        <v>510</v>
      </c>
      <c r="AD143" s="12"/>
      <c r="AJ143">
        <f t="shared" si="114"/>
        <v>1</v>
      </c>
      <c r="AK143" t="str">
        <f t="shared" si="114"/>
        <v/>
      </c>
      <c r="AL143">
        <f t="shared" si="115"/>
        <v>1</v>
      </c>
      <c r="AM143" t="str">
        <f t="shared" si="115"/>
        <v/>
      </c>
      <c r="AN143">
        <f t="shared" si="119"/>
        <v>1</v>
      </c>
      <c r="AO143" t="str">
        <f t="shared" si="119"/>
        <v/>
      </c>
      <c r="AP143">
        <f t="shared" si="119"/>
        <v>1</v>
      </c>
      <c r="AT143" s="28"/>
      <c r="AV143" s="28"/>
      <c r="AX143" s="28"/>
    </row>
    <row r="144" spans="1:51" x14ac:dyDescent="0.2">
      <c r="A144">
        <v>72</v>
      </c>
      <c r="B144" t="s">
        <v>396</v>
      </c>
      <c r="C144" t="s">
        <v>33</v>
      </c>
      <c r="D144">
        <v>1</v>
      </c>
      <c r="E144" t="s">
        <v>564</v>
      </c>
      <c r="F144" s="7" t="s">
        <v>565</v>
      </c>
      <c r="G144" s="8">
        <v>43710</v>
      </c>
      <c r="H144" s="9" t="s">
        <v>566</v>
      </c>
      <c r="I144" s="9">
        <v>40.1</v>
      </c>
      <c r="J144" s="9">
        <v>47.2</v>
      </c>
      <c r="K144">
        <v>20</v>
      </c>
      <c r="L144">
        <v>36</v>
      </c>
      <c r="M144">
        <v>0.25</v>
      </c>
      <c r="N144" s="10">
        <v>43732</v>
      </c>
      <c r="O144" t="s">
        <v>567</v>
      </c>
      <c r="P144" s="9">
        <v>34.1</v>
      </c>
      <c r="Q144" s="9">
        <v>62.6</v>
      </c>
      <c r="R144">
        <v>50</v>
      </c>
      <c r="S144">
        <v>12</v>
      </c>
      <c r="U144" s="10">
        <v>43749</v>
      </c>
      <c r="V144" t="s">
        <v>568</v>
      </c>
      <c r="W144" s="9">
        <v>36</v>
      </c>
      <c r="X144" s="9">
        <v>43</v>
      </c>
      <c r="Y144">
        <v>55</v>
      </c>
      <c r="Z144">
        <v>23</v>
      </c>
      <c r="AA144">
        <v>0.1</v>
      </c>
      <c r="AB144" s="11">
        <v>56</v>
      </c>
      <c r="AD144" s="12"/>
      <c r="AJ144">
        <f t="shared" si="114"/>
        <v>1</v>
      </c>
      <c r="AK144">
        <f t="shared" si="114"/>
        <v>1</v>
      </c>
      <c r="AL144">
        <f t="shared" si="115"/>
        <v>1</v>
      </c>
      <c r="AM144" t="str">
        <f t="shared" si="115"/>
        <v/>
      </c>
      <c r="AN144">
        <f t="shared" si="119"/>
        <v>1</v>
      </c>
      <c r="AO144">
        <f t="shared" si="119"/>
        <v>1</v>
      </c>
      <c r="AP144">
        <f t="shared" si="119"/>
        <v>1</v>
      </c>
      <c r="AR144" s="27">
        <f t="shared" si="83"/>
        <v>72</v>
      </c>
      <c r="AS144">
        <f t="shared" ref="AS144:AY144" si="129">SUM(AJ144:AJ145)/2</f>
        <v>1</v>
      </c>
      <c r="AT144" s="28">
        <f t="shared" si="129"/>
        <v>1</v>
      </c>
      <c r="AU144">
        <f t="shared" si="129"/>
        <v>1</v>
      </c>
      <c r="AV144" s="28">
        <f t="shared" si="129"/>
        <v>0</v>
      </c>
      <c r="AW144">
        <f t="shared" si="129"/>
        <v>1</v>
      </c>
      <c r="AX144" s="28">
        <f t="shared" si="129"/>
        <v>1</v>
      </c>
      <c r="AY144">
        <f t="shared" si="129"/>
        <v>1</v>
      </c>
    </row>
    <row r="145" spans="1:51" x14ac:dyDescent="0.2">
      <c r="A145">
        <v>72</v>
      </c>
      <c r="B145" t="s">
        <v>396</v>
      </c>
      <c r="C145" t="s">
        <v>39</v>
      </c>
      <c r="D145">
        <v>2</v>
      </c>
      <c r="E145" t="s">
        <v>569</v>
      </c>
      <c r="F145" s="7" t="s">
        <v>570</v>
      </c>
      <c r="G145" s="8">
        <v>43710</v>
      </c>
      <c r="H145" s="9" t="s">
        <v>571</v>
      </c>
      <c r="I145" s="9">
        <v>40.1</v>
      </c>
      <c r="J145" s="9">
        <v>47.2</v>
      </c>
      <c r="K145">
        <v>30</v>
      </c>
      <c r="L145">
        <v>17</v>
      </c>
      <c r="M145">
        <v>7.0000000000000007E-2</v>
      </c>
      <c r="N145" s="10">
        <v>43732</v>
      </c>
      <c r="O145" t="s">
        <v>572</v>
      </c>
      <c r="P145" s="9">
        <v>34</v>
      </c>
      <c r="Q145" s="9">
        <v>63.4</v>
      </c>
      <c r="R145">
        <v>70</v>
      </c>
      <c r="S145">
        <v>4</v>
      </c>
      <c r="U145" s="10">
        <v>43749</v>
      </c>
      <c r="V145" t="s">
        <v>573</v>
      </c>
      <c r="W145" s="9">
        <v>36</v>
      </c>
      <c r="X145" s="9">
        <v>42.8</v>
      </c>
      <c r="Y145">
        <v>65</v>
      </c>
      <c r="Z145">
        <v>7</v>
      </c>
      <c r="AA145">
        <v>0</v>
      </c>
      <c r="AB145" s="11">
        <v>240</v>
      </c>
      <c r="AD145" s="12"/>
      <c r="AJ145">
        <f t="shared" si="114"/>
        <v>1</v>
      </c>
      <c r="AK145">
        <f t="shared" si="114"/>
        <v>1</v>
      </c>
      <c r="AL145">
        <f t="shared" si="115"/>
        <v>1</v>
      </c>
      <c r="AM145" t="str">
        <f t="shared" si="115"/>
        <v/>
      </c>
      <c r="AN145">
        <f t="shared" si="119"/>
        <v>1</v>
      </c>
      <c r="AO145">
        <f t="shared" si="119"/>
        <v>1</v>
      </c>
      <c r="AP145">
        <f t="shared" si="119"/>
        <v>1</v>
      </c>
      <c r="AT145" s="28"/>
      <c r="AV145" s="28"/>
      <c r="AX145" s="28"/>
    </row>
    <row r="146" spans="1:51" x14ac:dyDescent="0.2">
      <c r="A146">
        <v>73</v>
      </c>
      <c r="B146" t="s">
        <v>396</v>
      </c>
      <c r="C146" t="s">
        <v>33</v>
      </c>
      <c r="D146">
        <v>1</v>
      </c>
      <c r="E146" t="s">
        <v>574</v>
      </c>
      <c r="F146" s="7" t="s">
        <v>575</v>
      </c>
      <c r="G146" s="8">
        <v>43710</v>
      </c>
      <c r="H146" s="9" t="s">
        <v>576</v>
      </c>
      <c r="I146" s="9">
        <v>39.6</v>
      </c>
      <c r="J146" s="9">
        <v>48.7</v>
      </c>
      <c r="K146">
        <v>50</v>
      </c>
      <c r="L146">
        <v>35</v>
      </c>
      <c r="N146" s="10">
        <v>43731</v>
      </c>
      <c r="O146" t="s">
        <v>577</v>
      </c>
      <c r="P146" s="9">
        <v>36.200000000000003</v>
      </c>
      <c r="Q146" s="9">
        <v>56.8</v>
      </c>
      <c r="R146">
        <v>60</v>
      </c>
      <c r="S146">
        <v>9</v>
      </c>
      <c r="U146" s="10">
        <v>43749</v>
      </c>
      <c r="V146" t="s">
        <v>213</v>
      </c>
      <c r="W146" s="9">
        <v>36.4</v>
      </c>
      <c r="X146" s="9">
        <v>43.1</v>
      </c>
      <c r="Y146">
        <v>80</v>
      </c>
      <c r="Z146">
        <v>4</v>
      </c>
      <c r="AB146" s="11">
        <v>160</v>
      </c>
      <c r="AD146" s="12"/>
      <c r="AJ146">
        <f t="shared" si="114"/>
        <v>1</v>
      </c>
      <c r="AK146" t="str">
        <f t="shared" si="114"/>
        <v/>
      </c>
      <c r="AL146">
        <f t="shared" si="115"/>
        <v>1</v>
      </c>
      <c r="AM146" t="str">
        <f t="shared" si="115"/>
        <v/>
      </c>
      <c r="AN146">
        <f t="shared" si="119"/>
        <v>1</v>
      </c>
      <c r="AO146" t="str">
        <f t="shared" si="119"/>
        <v/>
      </c>
      <c r="AP146">
        <f t="shared" si="119"/>
        <v>1</v>
      </c>
      <c r="AR146" s="27">
        <f t="shared" si="87"/>
        <v>73</v>
      </c>
      <c r="AS146">
        <f t="shared" ref="AS146:AY146" si="130">SUM(AJ146:AJ147)/2</f>
        <v>1</v>
      </c>
      <c r="AT146" s="28">
        <f t="shared" si="130"/>
        <v>0</v>
      </c>
      <c r="AU146">
        <f t="shared" si="130"/>
        <v>1</v>
      </c>
      <c r="AV146" s="28">
        <f t="shared" si="130"/>
        <v>0</v>
      </c>
      <c r="AW146">
        <f t="shared" si="130"/>
        <v>1</v>
      </c>
      <c r="AX146" s="28">
        <f t="shared" si="130"/>
        <v>0</v>
      </c>
      <c r="AY146">
        <f t="shared" si="130"/>
        <v>1</v>
      </c>
    </row>
    <row r="147" spans="1:51" x14ac:dyDescent="0.2">
      <c r="A147">
        <v>73</v>
      </c>
      <c r="B147" t="s">
        <v>396</v>
      </c>
      <c r="C147" t="s">
        <v>39</v>
      </c>
      <c r="D147">
        <v>2</v>
      </c>
      <c r="E147" t="s">
        <v>578</v>
      </c>
      <c r="F147" s="7" t="s">
        <v>579</v>
      </c>
      <c r="G147" s="8">
        <v>43710</v>
      </c>
      <c r="H147" s="9" t="s">
        <v>580</v>
      </c>
      <c r="I147" s="9">
        <v>39.6</v>
      </c>
      <c r="J147" s="9">
        <v>48.7</v>
      </c>
      <c r="K147">
        <v>45</v>
      </c>
      <c r="L147">
        <v>31</v>
      </c>
      <c r="N147" s="10">
        <v>43731</v>
      </c>
      <c r="O147" t="s">
        <v>581</v>
      </c>
      <c r="P147" s="9">
        <v>36.200000000000003</v>
      </c>
      <c r="Q147" s="9">
        <v>61.6</v>
      </c>
      <c r="R147">
        <v>70</v>
      </c>
      <c r="S147">
        <v>6</v>
      </c>
      <c r="U147" s="10">
        <v>43749</v>
      </c>
      <c r="V147" t="s">
        <v>582</v>
      </c>
      <c r="W147" s="9">
        <v>36.4</v>
      </c>
      <c r="X147" s="9">
        <v>43</v>
      </c>
      <c r="Y147">
        <v>85</v>
      </c>
      <c r="Z147">
        <v>6</v>
      </c>
      <c r="AB147" s="11">
        <v>200</v>
      </c>
      <c r="AD147" s="12"/>
      <c r="AJ147">
        <f t="shared" si="114"/>
        <v>1</v>
      </c>
      <c r="AK147" t="str">
        <f t="shared" si="114"/>
        <v/>
      </c>
      <c r="AL147">
        <f t="shared" si="115"/>
        <v>1</v>
      </c>
      <c r="AM147" t="str">
        <f t="shared" si="115"/>
        <v/>
      </c>
      <c r="AN147">
        <f t="shared" si="119"/>
        <v>1</v>
      </c>
      <c r="AO147" t="str">
        <f t="shared" si="119"/>
        <v/>
      </c>
      <c r="AP147">
        <f t="shared" si="119"/>
        <v>1</v>
      </c>
      <c r="AT147" s="28"/>
      <c r="AV147" s="28"/>
      <c r="AX147" s="28"/>
    </row>
    <row r="148" spans="1:51" x14ac:dyDescent="0.2">
      <c r="A148">
        <v>74</v>
      </c>
      <c r="B148" t="s">
        <v>396</v>
      </c>
      <c r="C148" t="s">
        <v>33</v>
      </c>
      <c r="D148">
        <v>1</v>
      </c>
      <c r="E148" t="s">
        <v>583</v>
      </c>
      <c r="F148" s="7" t="s">
        <v>584</v>
      </c>
      <c r="G148" s="8">
        <v>43712</v>
      </c>
      <c r="H148" s="9" t="s">
        <v>585</v>
      </c>
      <c r="I148" s="9">
        <v>33.5</v>
      </c>
      <c r="J148" s="9">
        <v>72.3</v>
      </c>
      <c r="K148">
        <v>40</v>
      </c>
      <c r="L148">
        <v>8</v>
      </c>
      <c r="N148" s="10">
        <v>43730</v>
      </c>
      <c r="O148" t="s">
        <v>280</v>
      </c>
      <c r="P148" s="9">
        <v>31.7</v>
      </c>
      <c r="Q148" s="9">
        <v>64.5</v>
      </c>
      <c r="R148">
        <v>70</v>
      </c>
      <c r="S148">
        <v>6</v>
      </c>
      <c r="U148" s="10">
        <v>43749</v>
      </c>
      <c r="V148" t="s">
        <v>586</v>
      </c>
      <c r="W148" s="9">
        <v>32.5</v>
      </c>
      <c r="X148" s="9">
        <v>57.1</v>
      </c>
      <c r="Y148">
        <v>75</v>
      </c>
      <c r="Z148">
        <v>5</v>
      </c>
      <c r="AB148" s="11">
        <v>364</v>
      </c>
      <c r="AD148" s="12"/>
      <c r="AJ148">
        <f t="shared" si="114"/>
        <v>1</v>
      </c>
      <c r="AK148" t="str">
        <f t="shared" si="114"/>
        <v/>
      </c>
      <c r="AL148">
        <f t="shared" si="115"/>
        <v>1</v>
      </c>
      <c r="AM148" t="str">
        <f t="shared" si="115"/>
        <v/>
      </c>
      <c r="AN148">
        <f t="shared" si="119"/>
        <v>1</v>
      </c>
      <c r="AO148" t="str">
        <f t="shared" si="119"/>
        <v/>
      </c>
      <c r="AP148">
        <f t="shared" si="119"/>
        <v>1</v>
      </c>
      <c r="AR148" s="27">
        <f t="shared" si="92"/>
        <v>74</v>
      </c>
      <c r="AS148">
        <f t="shared" ref="AS148:AY148" si="131">SUM(AJ148:AJ149)/2</f>
        <v>1</v>
      </c>
      <c r="AT148" s="28">
        <f t="shared" si="131"/>
        <v>0</v>
      </c>
      <c r="AU148">
        <f t="shared" si="131"/>
        <v>1</v>
      </c>
      <c r="AV148" s="28">
        <f t="shared" si="131"/>
        <v>0</v>
      </c>
      <c r="AW148">
        <f t="shared" si="131"/>
        <v>1</v>
      </c>
      <c r="AX148" s="28">
        <f t="shared" si="131"/>
        <v>0</v>
      </c>
      <c r="AY148">
        <f t="shared" si="131"/>
        <v>1</v>
      </c>
    </row>
    <row r="149" spans="1:51" x14ac:dyDescent="0.2">
      <c r="A149">
        <v>74</v>
      </c>
      <c r="B149" t="s">
        <v>396</v>
      </c>
      <c r="C149" t="s">
        <v>39</v>
      </c>
      <c r="D149">
        <v>2</v>
      </c>
      <c r="E149" t="s">
        <v>587</v>
      </c>
      <c r="F149" s="7" t="s">
        <v>588</v>
      </c>
      <c r="G149" s="8">
        <v>43712</v>
      </c>
      <c r="H149" s="9" t="s">
        <v>127</v>
      </c>
      <c r="I149" s="9">
        <v>33.5</v>
      </c>
      <c r="J149" s="9">
        <v>72.3</v>
      </c>
      <c r="K149">
        <v>20</v>
      </c>
      <c r="L149">
        <v>5</v>
      </c>
      <c r="N149" s="10">
        <v>43730</v>
      </c>
      <c r="O149" t="s">
        <v>589</v>
      </c>
      <c r="P149" s="9">
        <v>31.5</v>
      </c>
      <c r="Q149" s="9">
        <v>64.8</v>
      </c>
      <c r="R149">
        <v>90</v>
      </c>
      <c r="S149">
        <v>2</v>
      </c>
      <c r="U149" s="10">
        <v>43749</v>
      </c>
      <c r="V149" t="s">
        <v>590</v>
      </c>
      <c r="W149" s="9">
        <v>32.5</v>
      </c>
      <c r="X149" s="9">
        <v>57.1</v>
      </c>
      <c r="Y149">
        <v>95</v>
      </c>
      <c r="Z149">
        <v>3</v>
      </c>
      <c r="AB149" s="11">
        <v>1104</v>
      </c>
      <c r="AD149" s="12"/>
      <c r="AJ149">
        <f t="shared" si="114"/>
        <v>1</v>
      </c>
      <c r="AK149" t="str">
        <f t="shared" si="114"/>
        <v/>
      </c>
      <c r="AL149">
        <f t="shared" si="115"/>
        <v>1</v>
      </c>
      <c r="AM149" t="str">
        <f t="shared" si="115"/>
        <v/>
      </c>
      <c r="AN149">
        <f t="shared" si="119"/>
        <v>1</v>
      </c>
      <c r="AO149" t="str">
        <f t="shared" si="119"/>
        <v/>
      </c>
      <c r="AP149">
        <f t="shared" si="119"/>
        <v>1</v>
      </c>
      <c r="AT149" s="28"/>
      <c r="AV149" s="28"/>
      <c r="AX149" s="28"/>
    </row>
    <row r="150" spans="1:51" x14ac:dyDescent="0.2">
      <c r="A150">
        <v>75</v>
      </c>
      <c r="B150" t="s">
        <v>396</v>
      </c>
      <c r="C150" t="s">
        <v>33</v>
      </c>
      <c r="D150">
        <v>1</v>
      </c>
      <c r="E150" t="s">
        <v>591</v>
      </c>
      <c r="F150" s="7" t="s">
        <v>592</v>
      </c>
      <c r="G150" s="8">
        <v>43712</v>
      </c>
      <c r="H150" s="9" t="s">
        <v>593</v>
      </c>
      <c r="I150" s="9">
        <v>32.4</v>
      </c>
      <c r="J150" s="9">
        <v>74</v>
      </c>
      <c r="K150">
        <v>30</v>
      </c>
      <c r="L150">
        <v>48</v>
      </c>
      <c r="N150" s="10">
        <v>43731</v>
      </c>
      <c r="O150" t="s">
        <v>288</v>
      </c>
      <c r="P150" s="9">
        <v>30.8</v>
      </c>
      <c r="Q150" s="9">
        <v>71.8</v>
      </c>
      <c r="R150">
        <v>85</v>
      </c>
      <c r="S150">
        <v>7</v>
      </c>
      <c r="U150" s="10">
        <v>43749</v>
      </c>
      <c r="V150" t="s">
        <v>594</v>
      </c>
      <c r="W150" s="9">
        <v>34.299999999999997</v>
      </c>
      <c r="X150" s="9">
        <v>56</v>
      </c>
      <c r="Y150">
        <v>30</v>
      </c>
      <c r="Z150">
        <v>9</v>
      </c>
      <c r="AB150" s="11">
        <v>424</v>
      </c>
      <c r="AD150" s="12"/>
      <c r="AJ150">
        <f t="shared" si="114"/>
        <v>1</v>
      </c>
      <c r="AK150" t="str">
        <f t="shared" si="114"/>
        <v/>
      </c>
      <c r="AL150">
        <f t="shared" si="115"/>
        <v>1</v>
      </c>
      <c r="AM150" t="str">
        <f t="shared" si="115"/>
        <v/>
      </c>
      <c r="AN150">
        <f t="shared" si="119"/>
        <v>1</v>
      </c>
      <c r="AO150" t="str">
        <f t="shared" si="119"/>
        <v/>
      </c>
      <c r="AP150">
        <f t="shared" si="119"/>
        <v>1</v>
      </c>
      <c r="AR150" s="27">
        <f t="shared" si="96"/>
        <v>75</v>
      </c>
      <c r="AS150">
        <f t="shared" ref="AS150:AY150" si="132">SUM(AJ150:AJ151)/2</f>
        <v>1</v>
      </c>
      <c r="AT150" s="28">
        <f t="shared" si="132"/>
        <v>0</v>
      </c>
      <c r="AU150">
        <f t="shared" si="132"/>
        <v>1</v>
      </c>
      <c r="AV150" s="28">
        <f t="shared" si="132"/>
        <v>0</v>
      </c>
      <c r="AW150">
        <f t="shared" si="132"/>
        <v>1</v>
      </c>
      <c r="AX150" s="28">
        <f t="shared" si="132"/>
        <v>0</v>
      </c>
      <c r="AY150">
        <f t="shared" si="132"/>
        <v>1</v>
      </c>
    </row>
    <row r="151" spans="1:51" x14ac:dyDescent="0.2">
      <c r="A151">
        <v>75</v>
      </c>
      <c r="B151" t="s">
        <v>396</v>
      </c>
      <c r="C151" t="s">
        <v>39</v>
      </c>
      <c r="D151">
        <v>2</v>
      </c>
      <c r="E151" t="s">
        <v>595</v>
      </c>
      <c r="F151" s="7" t="s">
        <v>596</v>
      </c>
      <c r="G151" s="8">
        <v>43712</v>
      </c>
      <c r="H151" s="9" t="s">
        <v>597</v>
      </c>
      <c r="I151" s="9">
        <v>32.4</v>
      </c>
      <c r="J151" s="9">
        <v>74</v>
      </c>
      <c r="K151">
        <v>20</v>
      </c>
      <c r="L151">
        <v>27</v>
      </c>
      <c r="N151" s="10">
        <v>43731</v>
      </c>
      <c r="O151" t="s">
        <v>598</v>
      </c>
      <c r="P151" s="9">
        <v>30.5</v>
      </c>
      <c r="Q151" s="9">
        <v>71.599999999999994</v>
      </c>
      <c r="R151">
        <v>90</v>
      </c>
      <c r="S151">
        <v>1</v>
      </c>
      <c r="U151" s="10">
        <v>43749</v>
      </c>
      <c r="V151" t="s">
        <v>599</v>
      </c>
      <c r="W151" s="9">
        <v>34</v>
      </c>
      <c r="X151" s="9">
        <v>56.2</v>
      </c>
      <c r="Y151">
        <v>90</v>
      </c>
      <c r="Z151">
        <v>4</v>
      </c>
      <c r="AB151" s="11">
        <v>1320</v>
      </c>
      <c r="AD151" s="12"/>
      <c r="AJ151">
        <f t="shared" si="114"/>
        <v>1</v>
      </c>
      <c r="AK151" t="str">
        <f t="shared" si="114"/>
        <v/>
      </c>
      <c r="AL151">
        <f t="shared" si="115"/>
        <v>1</v>
      </c>
      <c r="AM151" t="str">
        <f t="shared" si="115"/>
        <v/>
      </c>
      <c r="AN151">
        <f t="shared" si="119"/>
        <v>1</v>
      </c>
      <c r="AO151" t="str">
        <f t="shared" si="119"/>
        <v/>
      </c>
      <c r="AP151">
        <f t="shared" si="119"/>
        <v>1</v>
      </c>
      <c r="AT151" s="28"/>
      <c r="AV151" s="28"/>
      <c r="AX151" s="28"/>
    </row>
    <row r="152" spans="1:51" x14ac:dyDescent="0.2">
      <c r="A152">
        <v>76</v>
      </c>
      <c r="B152" t="s">
        <v>396</v>
      </c>
      <c r="C152" t="s">
        <v>33</v>
      </c>
      <c r="D152">
        <v>1</v>
      </c>
      <c r="E152" t="s">
        <v>600</v>
      </c>
      <c r="F152" s="7" t="s">
        <v>601</v>
      </c>
      <c r="G152" s="8">
        <v>43712</v>
      </c>
      <c r="H152" s="9" t="s">
        <v>602</v>
      </c>
      <c r="I152" s="9">
        <v>39.4</v>
      </c>
      <c r="J152" s="9">
        <v>50.5</v>
      </c>
      <c r="K152">
        <v>50</v>
      </c>
      <c r="L152">
        <v>23</v>
      </c>
      <c r="M152">
        <v>0.05</v>
      </c>
      <c r="N152" s="10">
        <v>43731</v>
      </c>
      <c r="O152" t="s">
        <v>603</v>
      </c>
      <c r="P152" s="9">
        <v>31</v>
      </c>
      <c r="Q152" s="9">
        <v>70</v>
      </c>
      <c r="R152">
        <v>65</v>
      </c>
      <c r="S152">
        <v>46</v>
      </c>
      <c r="U152" s="10">
        <v>43749</v>
      </c>
      <c r="V152" t="s">
        <v>105</v>
      </c>
      <c r="W152" s="9">
        <v>39.6</v>
      </c>
      <c r="X152" s="9">
        <v>36.6</v>
      </c>
      <c r="Y152">
        <v>65</v>
      </c>
      <c r="Z152">
        <v>20</v>
      </c>
      <c r="AA152">
        <v>0.05</v>
      </c>
      <c r="AB152" s="11">
        <v>186</v>
      </c>
      <c r="AD152" s="12"/>
      <c r="AJ152">
        <f t="shared" si="114"/>
        <v>1</v>
      </c>
      <c r="AK152">
        <f t="shared" si="114"/>
        <v>1</v>
      </c>
      <c r="AL152">
        <f t="shared" si="115"/>
        <v>1</v>
      </c>
      <c r="AM152" t="str">
        <f t="shared" si="115"/>
        <v/>
      </c>
      <c r="AN152">
        <f t="shared" si="119"/>
        <v>1</v>
      </c>
      <c r="AO152">
        <f t="shared" si="119"/>
        <v>1</v>
      </c>
      <c r="AP152">
        <f t="shared" si="119"/>
        <v>1</v>
      </c>
      <c r="AR152" s="27">
        <f t="shared" ref="AR152" si="133">AR150+1</f>
        <v>76</v>
      </c>
      <c r="AS152">
        <f t="shared" ref="AS152:AY152" si="134">SUM(AJ152:AJ153)/2</f>
        <v>1</v>
      </c>
      <c r="AT152" s="28">
        <f t="shared" si="134"/>
        <v>1</v>
      </c>
      <c r="AU152">
        <f t="shared" si="134"/>
        <v>1</v>
      </c>
      <c r="AV152" s="28">
        <f t="shared" si="134"/>
        <v>0</v>
      </c>
      <c r="AW152">
        <f t="shared" si="134"/>
        <v>1</v>
      </c>
      <c r="AX152" s="28">
        <f t="shared" si="134"/>
        <v>1</v>
      </c>
      <c r="AY152">
        <f t="shared" si="134"/>
        <v>1</v>
      </c>
    </row>
    <row r="153" spans="1:51" x14ac:dyDescent="0.2">
      <c r="A153">
        <v>76</v>
      </c>
      <c r="B153" t="s">
        <v>396</v>
      </c>
      <c r="C153" t="s">
        <v>39</v>
      </c>
      <c r="D153">
        <v>2</v>
      </c>
      <c r="E153" t="s">
        <v>604</v>
      </c>
      <c r="F153" s="7" t="s">
        <v>605</v>
      </c>
      <c r="G153" s="8">
        <v>43712</v>
      </c>
      <c r="H153" s="9" t="s">
        <v>36</v>
      </c>
      <c r="I153" s="9">
        <v>39.4</v>
      </c>
      <c r="J153" s="9">
        <v>50.5</v>
      </c>
      <c r="K153">
        <v>30</v>
      </c>
      <c r="L153">
        <v>25</v>
      </c>
      <c r="M153">
        <v>0.05</v>
      </c>
      <c r="N153" s="10">
        <v>43731</v>
      </c>
      <c r="O153" t="s">
        <v>606</v>
      </c>
      <c r="P153" s="9">
        <v>31</v>
      </c>
      <c r="Q153" s="9">
        <v>70</v>
      </c>
      <c r="R153">
        <v>40</v>
      </c>
      <c r="S153">
        <v>7</v>
      </c>
      <c r="U153" s="10">
        <v>43749</v>
      </c>
      <c r="V153" t="s">
        <v>105</v>
      </c>
      <c r="W153" s="9">
        <v>39.6</v>
      </c>
      <c r="X153" s="9">
        <v>32.6</v>
      </c>
      <c r="Y153">
        <v>50</v>
      </c>
      <c r="Z153">
        <v>19</v>
      </c>
      <c r="AA153">
        <v>0.05</v>
      </c>
      <c r="AB153" s="11">
        <v>558</v>
      </c>
      <c r="AD153" s="12"/>
      <c r="AJ153">
        <f t="shared" si="114"/>
        <v>1</v>
      </c>
      <c r="AK153">
        <f t="shared" si="114"/>
        <v>1</v>
      </c>
      <c r="AL153">
        <f t="shared" si="115"/>
        <v>1</v>
      </c>
      <c r="AM153" t="str">
        <f t="shared" si="115"/>
        <v/>
      </c>
      <c r="AN153">
        <f t="shared" si="119"/>
        <v>1</v>
      </c>
      <c r="AO153">
        <f t="shared" si="119"/>
        <v>1</v>
      </c>
      <c r="AP153">
        <f t="shared" si="119"/>
        <v>1</v>
      </c>
      <c r="AT153" s="28"/>
      <c r="AV153" s="28"/>
      <c r="AX153" s="28"/>
    </row>
    <row r="154" spans="1:51" x14ac:dyDescent="0.2">
      <c r="A154">
        <v>77</v>
      </c>
      <c r="B154" t="s">
        <v>396</v>
      </c>
      <c r="C154" t="s">
        <v>33</v>
      </c>
      <c r="D154">
        <v>1</v>
      </c>
      <c r="E154" t="s">
        <v>607</v>
      </c>
      <c r="F154" s="7" t="s">
        <v>608</v>
      </c>
      <c r="G154" s="8">
        <v>43712</v>
      </c>
      <c r="H154" s="9" t="s">
        <v>609</v>
      </c>
      <c r="I154" s="9">
        <v>37.6</v>
      </c>
      <c r="J154" s="9">
        <v>57.6</v>
      </c>
      <c r="K154">
        <v>45</v>
      </c>
      <c r="L154">
        <v>16</v>
      </c>
      <c r="N154" s="10">
        <v>43730</v>
      </c>
      <c r="O154" t="s">
        <v>610</v>
      </c>
      <c r="P154" s="9">
        <v>32</v>
      </c>
      <c r="Q154" s="9">
        <v>65</v>
      </c>
      <c r="R154">
        <v>50</v>
      </c>
      <c r="S154">
        <v>7</v>
      </c>
      <c r="U154" s="10">
        <v>43749</v>
      </c>
      <c r="V154" t="s">
        <v>611</v>
      </c>
      <c r="W154" s="9">
        <v>36.4</v>
      </c>
      <c r="X154" s="9">
        <v>44</v>
      </c>
      <c r="Y154">
        <v>75</v>
      </c>
      <c r="Z154">
        <v>17</v>
      </c>
      <c r="AB154" s="11">
        <v>516</v>
      </c>
      <c r="AD154" s="12"/>
      <c r="AJ154">
        <f t="shared" si="114"/>
        <v>1</v>
      </c>
      <c r="AK154" t="str">
        <f t="shared" si="114"/>
        <v/>
      </c>
      <c r="AL154">
        <f t="shared" si="115"/>
        <v>1</v>
      </c>
      <c r="AM154" t="str">
        <f t="shared" si="115"/>
        <v/>
      </c>
      <c r="AN154">
        <f t="shared" si="119"/>
        <v>1</v>
      </c>
      <c r="AO154" t="str">
        <f t="shared" si="119"/>
        <v/>
      </c>
      <c r="AP154">
        <f t="shared" si="119"/>
        <v>1</v>
      </c>
      <c r="AR154" s="27">
        <f t="shared" si="81"/>
        <v>77</v>
      </c>
      <c r="AS154">
        <f t="shared" ref="AS154:AY154" si="135">SUM(AJ154:AJ155)/2</f>
        <v>1</v>
      </c>
      <c r="AT154" s="28">
        <f t="shared" si="135"/>
        <v>0</v>
      </c>
      <c r="AU154">
        <f t="shared" si="135"/>
        <v>1</v>
      </c>
      <c r="AV154" s="28">
        <f t="shared" si="135"/>
        <v>0</v>
      </c>
      <c r="AW154">
        <f t="shared" si="135"/>
        <v>1</v>
      </c>
      <c r="AX154" s="28">
        <f t="shared" si="135"/>
        <v>0</v>
      </c>
      <c r="AY154">
        <f t="shared" si="135"/>
        <v>1</v>
      </c>
    </row>
    <row r="155" spans="1:51" x14ac:dyDescent="0.2">
      <c r="A155">
        <v>77</v>
      </c>
      <c r="B155" t="s">
        <v>396</v>
      </c>
      <c r="C155" t="s">
        <v>39</v>
      </c>
      <c r="D155">
        <v>2</v>
      </c>
      <c r="E155" t="s">
        <v>612</v>
      </c>
      <c r="F155" s="7" t="s">
        <v>613</v>
      </c>
      <c r="G155" s="8">
        <v>43712</v>
      </c>
      <c r="H155" s="9" t="s">
        <v>420</v>
      </c>
      <c r="I155" s="9">
        <v>37.6</v>
      </c>
      <c r="J155" s="9">
        <v>57.6</v>
      </c>
      <c r="K155">
        <v>20</v>
      </c>
      <c r="L155">
        <v>10</v>
      </c>
      <c r="N155" s="10">
        <v>43730</v>
      </c>
      <c r="O155" t="s">
        <v>614</v>
      </c>
      <c r="P155" s="9">
        <v>32</v>
      </c>
      <c r="Q155" s="9">
        <v>64</v>
      </c>
      <c r="R155">
        <v>70</v>
      </c>
      <c r="S155">
        <v>3</v>
      </c>
      <c r="U155" s="10">
        <v>43749</v>
      </c>
      <c r="V155" t="s">
        <v>615</v>
      </c>
      <c r="W155" s="9">
        <v>36.4</v>
      </c>
      <c r="X155" s="9">
        <v>44</v>
      </c>
      <c r="Y155">
        <v>40</v>
      </c>
      <c r="Z155">
        <v>21</v>
      </c>
      <c r="AB155" s="11">
        <v>860</v>
      </c>
      <c r="AD155" s="12"/>
      <c r="AJ155">
        <f t="shared" si="114"/>
        <v>1</v>
      </c>
      <c r="AK155" t="str">
        <f t="shared" si="114"/>
        <v/>
      </c>
      <c r="AL155">
        <f t="shared" si="115"/>
        <v>1</v>
      </c>
      <c r="AM155" t="str">
        <f t="shared" si="115"/>
        <v/>
      </c>
      <c r="AN155">
        <f t="shared" si="119"/>
        <v>1</v>
      </c>
      <c r="AO155" t="str">
        <f t="shared" si="119"/>
        <v/>
      </c>
      <c r="AP155">
        <f t="shared" si="119"/>
        <v>1</v>
      </c>
      <c r="AT155" s="28"/>
      <c r="AV155" s="28"/>
      <c r="AX155" s="28"/>
    </row>
    <row r="156" spans="1:51" x14ac:dyDescent="0.2">
      <c r="A156">
        <v>78</v>
      </c>
      <c r="B156" t="s">
        <v>396</v>
      </c>
      <c r="C156" t="s">
        <v>33</v>
      </c>
      <c r="D156">
        <v>1</v>
      </c>
      <c r="E156" t="s">
        <v>616</v>
      </c>
      <c r="F156" s="7" t="s">
        <v>617</v>
      </c>
      <c r="G156" s="8">
        <v>43712</v>
      </c>
      <c r="H156" s="9" t="s">
        <v>618</v>
      </c>
      <c r="I156" s="9">
        <v>37.4</v>
      </c>
      <c r="J156" s="9">
        <v>59.2</v>
      </c>
      <c r="K156">
        <v>40</v>
      </c>
      <c r="L156">
        <v>30</v>
      </c>
      <c r="N156" s="10">
        <v>43732</v>
      </c>
      <c r="O156" t="s">
        <v>619</v>
      </c>
      <c r="P156" s="9">
        <v>34</v>
      </c>
      <c r="Q156" s="9">
        <v>59.6</v>
      </c>
      <c r="R156">
        <v>40</v>
      </c>
      <c r="S156">
        <v>47</v>
      </c>
      <c r="T156">
        <v>0.15</v>
      </c>
      <c r="U156" s="10">
        <v>43749</v>
      </c>
      <c r="V156" t="s">
        <v>620</v>
      </c>
      <c r="W156" s="9">
        <v>37.700000000000003</v>
      </c>
      <c r="X156" s="9">
        <v>38</v>
      </c>
      <c r="Y156">
        <v>40</v>
      </c>
      <c r="Z156">
        <v>38</v>
      </c>
      <c r="AA156">
        <v>0</v>
      </c>
      <c r="AB156" s="11">
        <v>480</v>
      </c>
      <c r="AD156" s="12"/>
      <c r="AJ156">
        <f t="shared" si="114"/>
        <v>1</v>
      </c>
      <c r="AK156" t="str">
        <f t="shared" si="114"/>
        <v/>
      </c>
      <c r="AL156">
        <f t="shared" si="115"/>
        <v>1</v>
      </c>
      <c r="AM156">
        <f t="shared" si="115"/>
        <v>1</v>
      </c>
      <c r="AN156">
        <f t="shared" si="119"/>
        <v>1</v>
      </c>
      <c r="AO156">
        <f t="shared" si="119"/>
        <v>1</v>
      </c>
      <c r="AP156">
        <f t="shared" si="119"/>
        <v>1</v>
      </c>
      <c r="AR156" s="27">
        <f t="shared" si="83"/>
        <v>78</v>
      </c>
      <c r="AS156">
        <f t="shared" ref="AS156:AY156" si="136">SUM(AJ156:AJ157)/2</f>
        <v>1</v>
      </c>
      <c r="AT156" s="28">
        <f t="shared" si="136"/>
        <v>0</v>
      </c>
      <c r="AU156">
        <f t="shared" si="136"/>
        <v>1</v>
      </c>
      <c r="AV156" s="28">
        <f t="shared" si="136"/>
        <v>1</v>
      </c>
      <c r="AW156">
        <f t="shared" si="136"/>
        <v>1</v>
      </c>
      <c r="AX156" s="28">
        <f t="shared" si="136"/>
        <v>1</v>
      </c>
      <c r="AY156">
        <f t="shared" si="136"/>
        <v>1</v>
      </c>
    </row>
    <row r="157" spans="1:51" x14ac:dyDescent="0.2">
      <c r="A157">
        <v>78</v>
      </c>
      <c r="B157" t="s">
        <v>396</v>
      </c>
      <c r="C157" t="s">
        <v>39</v>
      </c>
      <c r="D157">
        <v>2</v>
      </c>
      <c r="E157" t="s">
        <v>621</v>
      </c>
      <c r="F157" s="7" t="s">
        <v>622</v>
      </c>
      <c r="G157" s="8">
        <v>43712</v>
      </c>
      <c r="H157" s="9" t="s">
        <v>623</v>
      </c>
      <c r="I157" s="9">
        <v>37.4</v>
      </c>
      <c r="J157" s="9">
        <v>59.2</v>
      </c>
      <c r="K157">
        <v>30</v>
      </c>
      <c r="L157">
        <v>17</v>
      </c>
      <c r="N157" s="10">
        <v>43732</v>
      </c>
      <c r="O157" t="s">
        <v>624</v>
      </c>
      <c r="P157" s="9">
        <v>34.200000000000003</v>
      </c>
      <c r="Q157" s="9">
        <v>60</v>
      </c>
      <c r="R157">
        <v>30</v>
      </c>
      <c r="S157">
        <v>22</v>
      </c>
      <c r="T157">
        <v>0.05</v>
      </c>
      <c r="U157" s="10">
        <v>43749</v>
      </c>
      <c r="V157" t="s">
        <v>625</v>
      </c>
      <c r="W157" s="9">
        <v>38.700000000000003</v>
      </c>
      <c r="X157" s="9">
        <v>36</v>
      </c>
      <c r="Y157">
        <v>90</v>
      </c>
      <c r="Z157">
        <v>10</v>
      </c>
      <c r="AA157">
        <v>0</v>
      </c>
      <c r="AB157" s="11">
        <v>520</v>
      </c>
      <c r="AD157" s="12"/>
      <c r="AJ157">
        <f t="shared" si="114"/>
        <v>1</v>
      </c>
      <c r="AK157" t="str">
        <f t="shared" si="114"/>
        <v/>
      </c>
      <c r="AL157">
        <f t="shared" si="115"/>
        <v>1</v>
      </c>
      <c r="AM157">
        <f t="shared" si="115"/>
        <v>1</v>
      </c>
      <c r="AN157">
        <f t="shared" si="119"/>
        <v>1</v>
      </c>
      <c r="AO157">
        <f t="shared" si="119"/>
        <v>1</v>
      </c>
      <c r="AP157">
        <f t="shared" si="119"/>
        <v>1</v>
      </c>
      <c r="AT157" s="28"/>
      <c r="AV157" s="28"/>
      <c r="AX157" s="28"/>
    </row>
    <row r="158" spans="1:51" x14ac:dyDescent="0.2">
      <c r="A158">
        <v>79</v>
      </c>
      <c r="B158" t="s">
        <v>396</v>
      </c>
      <c r="C158" t="s">
        <v>33</v>
      </c>
      <c r="D158">
        <v>1</v>
      </c>
      <c r="E158" t="s">
        <v>626</v>
      </c>
      <c r="F158" s="7" t="s">
        <v>627</v>
      </c>
      <c r="G158" s="8">
        <v>43710</v>
      </c>
      <c r="H158" s="9" t="s">
        <v>61</v>
      </c>
      <c r="I158" s="9">
        <v>41.7</v>
      </c>
      <c r="J158" s="9">
        <v>52.3</v>
      </c>
      <c r="K158">
        <v>45</v>
      </c>
      <c r="L158">
        <v>8</v>
      </c>
      <c r="M158">
        <v>0.05</v>
      </c>
      <c r="N158" s="10">
        <v>43731</v>
      </c>
      <c r="O158" t="s">
        <v>628</v>
      </c>
      <c r="P158" s="9">
        <v>35.700000000000003</v>
      </c>
      <c r="Q158" s="9">
        <v>55.9</v>
      </c>
      <c r="R158">
        <v>90</v>
      </c>
      <c r="S158">
        <v>12</v>
      </c>
      <c r="U158" s="10">
        <v>43749</v>
      </c>
      <c r="V158" t="s">
        <v>629</v>
      </c>
      <c r="W158" s="9">
        <v>36</v>
      </c>
      <c r="X158" s="9">
        <v>43</v>
      </c>
      <c r="Y158">
        <v>95</v>
      </c>
      <c r="Z158">
        <v>17</v>
      </c>
      <c r="AB158" s="11">
        <v>160</v>
      </c>
      <c r="AD158" s="12"/>
      <c r="AJ158">
        <f t="shared" si="114"/>
        <v>1</v>
      </c>
      <c r="AK158">
        <f t="shared" si="114"/>
        <v>1</v>
      </c>
      <c r="AL158">
        <f t="shared" si="115"/>
        <v>1</v>
      </c>
      <c r="AM158" t="str">
        <f t="shared" si="115"/>
        <v/>
      </c>
      <c r="AN158">
        <f t="shared" si="119"/>
        <v>1</v>
      </c>
      <c r="AO158" t="str">
        <f t="shared" si="119"/>
        <v/>
      </c>
      <c r="AP158">
        <f t="shared" si="119"/>
        <v>1</v>
      </c>
      <c r="AR158" s="27">
        <f t="shared" si="87"/>
        <v>79</v>
      </c>
      <c r="AS158">
        <f t="shared" ref="AS158:AY158" si="137">SUM(AJ158:AJ159)/2</f>
        <v>1</v>
      </c>
      <c r="AT158" s="28">
        <f t="shared" si="137"/>
        <v>1</v>
      </c>
      <c r="AU158">
        <f t="shared" si="137"/>
        <v>1</v>
      </c>
      <c r="AV158" s="28">
        <f t="shared" si="137"/>
        <v>0</v>
      </c>
      <c r="AW158">
        <f t="shared" si="137"/>
        <v>1</v>
      </c>
      <c r="AX158" s="28">
        <f t="shared" si="137"/>
        <v>0</v>
      </c>
      <c r="AY158">
        <f t="shared" si="137"/>
        <v>1</v>
      </c>
    </row>
    <row r="159" spans="1:51" x14ac:dyDescent="0.2">
      <c r="A159">
        <v>79</v>
      </c>
      <c r="B159" t="s">
        <v>396</v>
      </c>
      <c r="C159" t="s">
        <v>39</v>
      </c>
      <c r="D159">
        <v>2</v>
      </c>
      <c r="E159" t="s">
        <v>630</v>
      </c>
      <c r="F159" s="7" t="s">
        <v>631</v>
      </c>
      <c r="G159" s="8">
        <v>43710</v>
      </c>
      <c r="H159" s="9" t="s">
        <v>629</v>
      </c>
      <c r="I159" s="9">
        <v>41.7</v>
      </c>
      <c r="J159" s="9">
        <v>52.3</v>
      </c>
      <c r="K159">
        <v>50</v>
      </c>
      <c r="L159">
        <v>21</v>
      </c>
      <c r="M159">
        <v>0.01</v>
      </c>
      <c r="N159" s="10">
        <v>43731</v>
      </c>
      <c r="O159" t="s">
        <v>632</v>
      </c>
      <c r="P159" s="9">
        <v>34.799999999999997</v>
      </c>
      <c r="Q159" s="9">
        <v>64.7</v>
      </c>
      <c r="R159">
        <v>90</v>
      </c>
      <c r="S159">
        <v>1</v>
      </c>
      <c r="U159" s="10">
        <v>43749</v>
      </c>
      <c r="V159" t="s">
        <v>92</v>
      </c>
      <c r="W159" s="9">
        <v>36</v>
      </c>
      <c r="X159" s="9">
        <v>43</v>
      </c>
      <c r="Y159">
        <v>40</v>
      </c>
      <c r="Z159">
        <v>7</v>
      </c>
      <c r="AB159" s="11">
        <v>800</v>
      </c>
      <c r="AD159" s="12"/>
      <c r="AJ159">
        <f t="shared" si="114"/>
        <v>1</v>
      </c>
      <c r="AK159">
        <f t="shared" si="114"/>
        <v>1</v>
      </c>
      <c r="AL159">
        <f t="shared" si="115"/>
        <v>1</v>
      </c>
      <c r="AM159" t="str">
        <f t="shared" si="115"/>
        <v/>
      </c>
      <c r="AN159">
        <f t="shared" si="119"/>
        <v>1</v>
      </c>
      <c r="AO159" t="str">
        <f t="shared" si="119"/>
        <v/>
      </c>
      <c r="AP159">
        <f t="shared" si="119"/>
        <v>1</v>
      </c>
      <c r="AT159" s="28"/>
      <c r="AV159" s="28"/>
      <c r="AX159" s="28"/>
    </row>
    <row r="160" spans="1:51" x14ac:dyDescent="0.2">
      <c r="A160">
        <v>80</v>
      </c>
      <c r="B160" t="s">
        <v>396</v>
      </c>
      <c r="C160" t="s">
        <v>33</v>
      </c>
      <c r="D160">
        <v>1</v>
      </c>
      <c r="E160" t="s">
        <v>633</v>
      </c>
      <c r="F160" s="7" t="s">
        <v>634</v>
      </c>
      <c r="G160" s="8">
        <v>43712</v>
      </c>
      <c r="H160" s="9" t="s">
        <v>91</v>
      </c>
      <c r="I160" s="9">
        <v>37</v>
      </c>
      <c r="J160" s="9">
        <v>59.6</v>
      </c>
      <c r="K160">
        <v>45</v>
      </c>
      <c r="L160">
        <v>12</v>
      </c>
      <c r="N160" s="10">
        <v>43730</v>
      </c>
      <c r="O160" t="s">
        <v>635</v>
      </c>
      <c r="P160" s="9">
        <v>33</v>
      </c>
      <c r="Q160" s="9">
        <v>60.2</v>
      </c>
      <c r="R160">
        <v>45</v>
      </c>
      <c r="S160">
        <v>23</v>
      </c>
      <c r="U160" s="10">
        <v>43749</v>
      </c>
      <c r="V160" t="s">
        <v>636</v>
      </c>
      <c r="W160" s="9">
        <v>37.4</v>
      </c>
      <c r="X160" s="9">
        <v>39.5</v>
      </c>
      <c r="Y160">
        <v>60</v>
      </c>
      <c r="Z160">
        <v>10</v>
      </c>
      <c r="AB160" s="11">
        <v>70</v>
      </c>
      <c r="AD160" s="12"/>
      <c r="AJ160">
        <f t="shared" si="114"/>
        <v>1</v>
      </c>
      <c r="AK160" t="str">
        <f t="shared" si="114"/>
        <v/>
      </c>
      <c r="AL160">
        <f t="shared" si="115"/>
        <v>1</v>
      </c>
      <c r="AM160" t="str">
        <f t="shared" si="115"/>
        <v/>
      </c>
      <c r="AN160">
        <f t="shared" si="119"/>
        <v>1</v>
      </c>
      <c r="AO160" t="str">
        <f t="shared" si="119"/>
        <v/>
      </c>
      <c r="AP160">
        <f t="shared" si="119"/>
        <v>1</v>
      </c>
      <c r="AR160" s="27">
        <f t="shared" si="92"/>
        <v>80</v>
      </c>
      <c r="AS160">
        <f t="shared" ref="AS160:AY160" si="138">SUM(AJ160:AJ161)/2</f>
        <v>1</v>
      </c>
      <c r="AT160" s="28">
        <f t="shared" si="138"/>
        <v>0</v>
      </c>
      <c r="AU160">
        <f t="shared" si="138"/>
        <v>1</v>
      </c>
      <c r="AV160" s="28">
        <f t="shared" si="138"/>
        <v>0</v>
      </c>
      <c r="AW160">
        <f t="shared" si="138"/>
        <v>1</v>
      </c>
      <c r="AX160" s="28">
        <f t="shared" si="138"/>
        <v>0</v>
      </c>
      <c r="AY160">
        <f t="shared" si="138"/>
        <v>1</v>
      </c>
    </row>
    <row r="161" spans="1:51" x14ac:dyDescent="0.2">
      <c r="A161">
        <v>80</v>
      </c>
      <c r="B161" t="s">
        <v>396</v>
      </c>
      <c r="C161" t="s">
        <v>39</v>
      </c>
      <c r="D161">
        <v>2</v>
      </c>
      <c r="E161" t="s">
        <v>637</v>
      </c>
      <c r="F161" s="7" t="s">
        <v>638</v>
      </c>
      <c r="G161" s="8">
        <v>43712</v>
      </c>
      <c r="H161" s="9" t="s">
        <v>639</v>
      </c>
      <c r="I161" s="9">
        <v>37</v>
      </c>
      <c r="J161" s="9">
        <v>59.6</v>
      </c>
      <c r="K161">
        <v>30</v>
      </c>
      <c r="L161">
        <v>9</v>
      </c>
      <c r="N161" s="10">
        <v>43730</v>
      </c>
      <c r="O161" t="s">
        <v>108</v>
      </c>
      <c r="P161" s="9">
        <v>33.1</v>
      </c>
      <c r="Q161" s="9">
        <v>60</v>
      </c>
      <c r="R161">
        <v>70</v>
      </c>
      <c r="S161">
        <v>17</v>
      </c>
      <c r="U161" s="10">
        <v>43749</v>
      </c>
      <c r="V161" t="s">
        <v>640</v>
      </c>
      <c r="W161" s="9">
        <v>37.4</v>
      </c>
      <c r="X161" s="9">
        <v>39.5</v>
      </c>
      <c r="Y161">
        <v>50</v>
      </c>
      <c r="Z161">
        <v>11</v>
      </c>
      <c r="AB161" s="11">
        <v>540</v>
      </c>
      <c r="AD161" s="12"/>
      <c r="AJ161">
        <f t="shared" si="114"/>
        <v>1</v>
      </c>
      <c r="AK161" t="str">
        <f t="shared" si="114"/>
        <v/>
      </c>
      <c r="AL161">
        <f t="shared" si="115"/>
        <v>1</v>
      </c>
      <c r="AM161" t="str">
        <f t="shared" si="115"/>
        <v/>
      </c>
      <c r="AN161">
        <f t="shared" si="119"/>
        <v>1</v>
      </c>
      <c r="AO161" t="str">
        <f t="shared" si="119"/>
        <v/>
      </c>
      <c r="AP161">
        <f t="shared" si="119"/>
        <v>1</v>
      </c>
      <c r="AT161" s="28"/>
      <c r="AV161" s="28"/>
      <c r="AX161" s="28"/>
    </row>
    <row r="162" spans="1:51" x14ac:dyDescent="0.2">
      <c r="A162">
        <v>81</v>
      </c>
      <c r="B162" t="s">
        <v>396</v>
      </c>
      <c r="C162" t="s">
        <v>33</v>
      </c>
      <c r="D162">
        <v>1</v>
      </c>
      <c r="E162" t="s">
        <v>641</v>
      </c>
      <c r="F162" s="7" t="s">
        <v>642</v>
      </c>
      <c r="G162" s="8">
        <v>43712</v>
      </c>
      <c r="H162" s="9" t="s">
        <v>643</v>
      </c>
      <c r="I162" s="9">
        <v>37.700000000000003</v>
      </c>
      <c r="J162" s="9">
        <v>59.5</v>
      </c>
      <c r="K162">
        <v>35</v>
      </c>
      <c r="L162">
        <v>21</v>
      </c>
      <c r="N162" s="10">
        <v>43731</v>
      </c>
      <c r="O162" t="s">
        <v>271</v>
      </c>
      <c r="P162" s="9">
        <v>31</v>
      </c>
      <c r="Q162" s="9">
        <v>70</v>
      </c>
      <c r="R162">
        <v>50</v>
      </c>
      <c r="S162">
        <v>32</v>
      </c>
      <c r="T162">
        <v>0.15</v>
      </c>
      <c r="U162" s="10">
        <v>43749</v>
      </c>
      <c r="V162" t="s">
        <v>644</v>
      </c>
      <c r="W162" s="9">
        <v>39</v>
      </c>
      <c r="X162" s="9">
        <v>30</v>
      </c>
      <c r="Y162">
        <v>90</v>
      </c>
      <c r="Z162">
        <v>11</v>
      </c>
      <c r="AA162">
        <v>0.05</v>
      </c>
      <c r="AB162" s="11">
        <v>272</v>
      </c>
      <c r="AD162" s="12"/>
      <c r="AJ162">
        <f t="shared" ref="AJ162:AK193" si="139">IF(L162&lt;&gt;"",1,"")</f>
        <v>1</v>
      </c>
      <c r="AK162" t="str">
        <f t="shared" si="139"/>
        <v/>
      </c>
      <c r="AL162">
        <f t="shared" ref="AL162:AM193" si="140">IF(S162&lt;&gt;"",1,"")</f>
        <v>1</v>
      </c>
      <c r="AM162">
        <f t="shared" si="140"/>
        <v>1</v>
      </c>
      <c r="AN162">
        <f t="shared" si="119"/>
        <v>1</v>
      </c>
      <c r="AO162">
        <f t="shared" si="119"/>
        <v>1</v>
      </c>
      <c r="AP162">
        <f t="shared" si="119"/>
        <v>1</v>
      </c>
      <c r="AR162" s="27">
        <f t="shared" si="96"/>
        <v>81</v>
      </c>
      <c r="AS162">
        <f t="shared" ref="AS162" si="141">SUM(AJ162:AJ163)/2</f>
        <v>1</v>
      </c>
      <c r="AT162" s="28">
        <f t="shared" ref="AT162" si="142">SUM(AK162:AK163)/2</f>
        <v>0</v>
      </c>
      <c r="AU162">
        <f t="shared" ref="AU162:AY162" si="143">SUM(AL162:AL163)/2</f>
        <v>1</v>
      </c>
      <c r="AV162" s="28">
        <f t="shared" si="143"/>
        <v>1</v>
      </c>
      <c r="AW162">
        <f t="shared" si="143"/>
        <v>1</v>
      </c>
      <c r="AX162" s="28">
        <f t="shared" si="143"/>
        <v>1</v>
      </c>
      <c r="AY162">
        <f t="shared" si="143"/>
        <v>1</v>
      </c>
    </row>
    <row r="163" spans="1:51" x14ac:dyDescent="0.2">
      <c r="A163">
        <v>81</v>
      </c>
      <c r="B163" t="s">
        <v>396</v>
      </c>
      <c r="C163" t="s">
        <v>39</v>
      </c>
      <c r="D163">
        <v>2</v>
      </c>
      <c r="E163" t="s">
        <v>645</v>
      </c>
      <c r="F163" s="7" t="s">
        <v>646</v>
      </c>
      <c r="G163" s="8">
        <v>43712</v>
      </c>
      <c r="H163" s="9" t="s">
        <v>647</v>
      </c>
      <c r="I163" s="9">
        <v>37.700000000000003</v>
      </c>
      <c r="J163" s="9">
        <v>59.5</v>
      </c>
      <c r="K163">
        <v>30</v>
      </c>
      <c r="L163">
        <v>14</v>
      </c>
      <c r="N163" s="10">
        <v>43731</v>
      </c>
      <c r="O163" t="s">
        <v>648</v>
      </c>
      <c r="P163" s="9">
        <v>31</v>
      </c>
      <c r="Q163" s="9">
        <v>70</v>
      </c>
      <c r="R163">
        <v>80</v>
      </c>
      <c r="S163">
        <v>23</v>
      </c>
      <c r="T163">
        <v>0.05</v>
      </c>
      <c r="U163" s="10">
        <v>43749</v>
      </c>
      <c r="V163" t="s">
        <v>649</v>
      </c>
      <c r="W163" s="9">
        <v>39</v>
      </c>
      <c r="X163" s="9">
        <v>30</v>
      </c>
      <c r="Y163">
        <v>60</v>
      </c>
      <c r="Z163">
        <v>7</v>
      </c>
      <c r="AA163">
        <v>0.01</v>
      </c>
      <c r="AB163" s="11">
        <v>650</v>
      </c>
      <c r="AD163" s="12"/>
      <c r="AJ163">
        <f t="shared" si="139"/>
        <v>1</v>
      </c>
      <c r="AK163" t="str">
        <f t="shared" si="139"/>
        <v/>
      </c>
      <c r="AL163">
        <f t="shared" si="140"/>
        <v>1</v>
      </c>
      <c r="AM163">
        <f t="shared" si="140"/>
        <v>1</v>
      </c>
      <c r="AN163">
        <f t="shared" ref="AN163:AP194" si="144">IF(Z163&lt;&gt;"",1,"")</f>
        <v>1</v>
      </c>
      <c r="AO163">
        <f t="shared" si="144"/>
        <v>1</v>
      </c>
      <c r="AP163">
        <f t="shared" si="144"/>
        <v>1</v>
      </c>
      <c r="AT163" s="28"/>
      <c r="AV163" s="28"/>
      <c r="AX163" s="28"/>
    </row>
    <row r="164" spans="1:51" x14ac:dyDescent="0.2">
      <c r="A164">
        <v>82</v>
      </c>
      <c r="B164" t="s">
        <v>396</v>
      </c>
      <c r="C164" t="s">
        <v>33</v>
      </c>
      <c r="D164">
        <v>1</v>
      </c>
      <c r="E164" t="s">
        <v>650</v>
      </c>
      <c r="F164" s="7" t="s">
        <v>651</v>
      </c>
      <c r="G164" s="8">
        <v>43712</v>
      </c>
      <c r="H164" s="9" t="s">
        <v>284</v>
      </c>
      <c r="I164" s="9">
        <v>35.700000000000003</v>
      </c>
      <c r="J164" s="9">
        <v>68</v>
      </c>
      <c r="K164">
        <v>35</v>
      </c>
      <c r="L164">
        <v>9</v>
      </c>
      <c r="N164" s="10">
        <v>43731</v>
      </c>
      <c r="O164" t="s">
        <v>652</v>
      </c>
      <c r="P164" s="9">
        <v>29</v>
      </c>
      <c r="Q164" s="9">
        <v>78</v>
      </c>
      <c r="R164">
        <v>80</v>
      </c>
      <c r="S164">
        <v>12</v>
      </c>
      <c r="U164" s="10">
        <v>43749</v>
      </c>
      <c r="V164" t="s">
        <v>653</v>
      </c>
      <c r="W164" s="9">
        <v>37.6</v>
      </c>
      <c r="X164" s="9">
        <v>42</v>
      </c>
      <c r="Y164">
        <v>90</v>
      </c>
      <c r="Z164">
        <v>36</v>
      </c>
      <c r="AB164" s="11">
        <v>250</v>
      </c>
      <c r="AD164" s="12"/>
      <c r="AJ164">
        <f t="shared" si="139"/>
        <v>1</v>
      </c>
      <c r="AK164" t="str">
        <f t="shared" si="139"/>
        <v/>
      </c>
      <c r="AL164">
        <f t="shared" si="140"/>
        <v>1</v>
      </c>
      <c r="AM164" t="str">
        <f t="shared" si="140"/>
        <v/>
      </c>
      <c r="AN164">
        <f t="shared" si="144"/>
        <v>1</v>
      </c>
      <c r="AO164" t="str">
        <f t="shared" si="144"/>
        <v/>
      </c>
      <c r="AP164">
        <f t="shared" si="144"/>
        <v>1</v>
      </c>
      <c r="AR164" s="27">
        <f t="shared" ref="AR164" si="145">AR162+1</f>
        <v>82</v>
      </c>
      <c r="AS164">
        <f t="shared" ref="AS164" si="146">SUM(AJ164:AJ165)/2</f>
        <v>1</v>
      </c>
      <c r="AT164" s="28">
        <f t="shared" ref="AT164" si="147">SUM(AK164:AK165)/2</f>
        <v>0</v>
      </c>
      <c r="AU164">
        <f t="shared" ref="AU164:AY164" si="148">SUM(AL164:AL165)/2</f>
        <v>1</v>
      </c>
      <c r="AV164" s="28">
        <f t="shared" si="148"/>
        <v>0</v>
      </c>
      <c r="AW164">
        <f t="shared" si="148"/>
        <v>1</v>
      </c>
      <c r="AX164" s="28">
        <f t="shared" si="148"/>
        <v>0</v>
      </c>
      <c r="AY164">
        <f t="shared" si="148"/>
        <v>1</v>
      </c>
    </row>
    <row r="165" spans="1:51" x14ac:dyDescent="0.2">
      <c r="A165">
        <v>82</v>
      </c>
      <c r="B165" t="s">
        <v>396</v>
      </c>
      <c r="C165" t="s">
        <v>39</v>
      </c>
      <c r="D165">
        <v>2</v>
      </c>
      <c r="E165" t="s">
        <v>654</v>
      </c>
      <c r="F165" s="7" t="s">
        <v>655</v>
      </c>
      <c r="G165" s="8">
        <v>43712</v>
      </c>
      <c r="H165" s="9" t="s">
        <v>535</v>
      </c>
      <c r="I165" s="9">
        <v>35.700000000000003</v>
      </c>
      <c r="J165" s="9">
        <v>68</v>
      </c>
      <c r="K165">
        <v>50</v>
      </c>
      <c r="L165">
        <v>27</v>
      </c>
      <c r="N165" s="10">
        <v>43731</v>
      </c>
      <c r="O165" t="s">
        <v>656</v>
      </c>
      <c r="P165" s="9">
        <v>29</v>
      </c>
      <c r="Q165" s="9">
        <v>78</v>
      </c>
      <c r="R165">
        <v>60</v>
      </c>
      <c r="S165">
        <v>7</v>
      </c>
      <c r="U165" s="10">
        <v>43749</v>
      </c>
      <c r="V165" t="s">
        <v>657</v>
      </c>
      <c r="W165" s="9">
        <v>38</v>
      </c>
      <c r="X165" s="9">
        <v>42</v>
      </c>
      <c r="Y165">
        <v>80</v>
      </c>
      <c r="Z165">
        <v>28</v>
      </c>
      <c r="AB165" s="11">
        <v>465</v>
      </c>
      <c r="AD165" s="12"/>
      <c r="AJ165">
        <f t="shared" si="139"/>
        <v>1</v>
      </c>
      <c r="AK165" t="str">
        <f t="shared" si="139"/>
        <v/>
      </c>
      <c r="AL165">
        <f t="shared" si="140"/>
        <v>1</v>
      </c>
      <c r="AM165" t="str">
        <f t="shared" si="140"/>
        <v/>
      </c>
      <c r="AN165">
        <f t="shared" si="144"/>
        <v>1</v>
      </c>
      <c r="AO165" t="str">
        <f t="shared" si="144"/>
        <v/>
      </c>
      <c r="AP165">
        <f t="shared" si="144"/>
        <v>1</v>
      </c>
      <c r="AT165" s="28"/>
      <c r="AV165" s="28"/>
      <c r="AX165" s="28"/>
    </row>
    <row r="166" spans="1:51" x14ac:dyDescent="0.2">
      <c r="A166">
        <v>83</v>
      </c>
      <c r="B166" t="s">
        <v>396</v>
      </c>
      <c r="C166" t="s">
        <v>33</v>
      </c>
      <c r="D166">
        <v>1</v>
      </c>
      <c r="E166" t="s">
        <v>658</v>
      </c>
      <c r="F166" s="7" t="s">
        <v>659</v>
      </c>
      <c r="G166" s="8">
        <v>43712</v>
      </c>
      <c r="H166" s="9" t="s">
        <v>78</v>
      </c>
      <c r="I166" s="9">
        <v>37</v>
      </c>
      <c r="J166" s="9">
        <v>57.7</v>
      </c>
      <c r="K166">
        <v>30</v>
      </c>
      <c r="L166">
        <v>14</v>
      </c>
      <c r="M166">
        <v>0.01</v>
      </c>
      <c r="N166" s="10">
        <v>43732</v>
      </c>
      <c r="O166" t="s">
        <v>660</v>
      </c>
      <c r="P166" s="9">
        <v>29</v>
      </c>
      <c r="Q166" s="9">
        <v>76.8</v>
      </c>
      <c r="R166">
        <v>60</v>
      </c>
      <c r="S166">
        <v>13</v>
      </c>
      <c r="U166" s="10">
        <v>43750</v>
      </c>
      <c r="V166" t="s">
        <v>661</v>
      </c>
      <c r="W166" s="9">
        <v>36.5</v>
      </c>
      <c r="X166" s="9">
        <v>44</v>
      </c>
      <c r="Y166">
        <v>90</v>
      </c>
      <c r="Z166">
        <v>18</v>
      </c>
      <c r="AB166" s="11">
        <v>370</v>
      </c>
      <c r="AD166" s="12"/>
      <c r="AJ166">
        <f t="shared" si="139"/>
        <v>1</v>
      </c>
      <c r="AK166">
        <f t="shared" si="139"/>
        <v>1</v>
      </c>
      <c r="AL166">
        <f t="shared" si="140"/>
        <v>1</v>
      </c>
      <c r="AM166" t="str">
        <f t="shared" si="140"/>
        <v/>
      </c>
      <c r="AN166">
        <f t="shared" si="144"/>
        <v>1</v>
      </c>
      <c r="AO166" t="str">
        <f t="shared" si="144"/>
        <v/>
      </c>
      <c r="AP166">
        <f t="shared" si="144"/>
        <v>1</v>
      </c>
      <c r="AR166" s="27">
        <f t="shared" ref="AR166:AR190" si="149">AR164+1</f>
        <v>83</v>
      </c>
      <c r="AS166">
        <f t="shared" ref="AS166:AY166" si="150">SUM(AJ166:AJ167)/2</f>
        <v>1</v>
      </c>
      <c r="AT166" s="28">
        <f t="shared" si="150"/>
        <v>1</v>
      </c>
      <c r="AU166">
        <f t="shared" si="150"/>
        <v>1</v>
      </c>
      <c r="AV166" s="28">
        <f t="shared" si="150"/>
        <v>0</v>
      </c>
      <c r="AW166">
        <f t="shared" si="150"/>
        <v>1</v>
      </c>
      <c r="AX166" s="28">
        <f t="shared" si="150"/>
        <v>0</v>
      </c>
      <c r="AY166">
        <f t="shared" si="150"/>
        <v>1</v>
      </c>
    </row>
    <row r="167" spans="1:51" x14ac:dyDescent="0.2">
      <c r="A167">
        <v>83</v>
      </c>
      <c r="B167" t="s">
        <v>396</v>
      </c>
      <c r="C167" t="s">
        <v>39</v>
      </c>
      <c r="D167">
        <v>2</v>
      </c>
      <c r="E167" t="s">
        <v>662</v>
      </c>
      <c r="F167" s="7" t="s">
        <v>663</v>
      </c>
      <c r="G167" s="8">
        <v>43712</v>
      </c>
      <c r="H167" s="9" t="s">
        <v>664</v>
      </c>
      <c r="I167" s="9">
        <v>37</v>
      </c>
      <c r="J167" s="9">
        <v>57.7</v>
      </c>
      <c r="K167">
        <v>25</v>
      </c>
      <c r="L167">
        <v>11</v>
      </c>
      <c r="M167">
        <v>0</v>
      </c>
      <c r="N167" s="10">
        <v>43732</v>
      </c>
      <c r="O167" t="s">
        <v>439</v>
      </c>
      <c r="P167" s="9">
        <v>29</v>
      </c>
      <c r="Q167" s="9">
        <v>77</v>
      </c>
      <c r="R167">
        <v>75</v>
      </c>
      <c r="S167">
        <v>2</v>
      </c>
      <c r="U167" s="10">
        <v>43750</v>
      </c>
      <c r="V167" t="s">
        <v>615</v>
      </c>
      <c r="W167" s="9">
        <v>36</v>
      </c>
      <c r="X167" s="9">
        <v>46</v>
      </c>
      <c r="Y167">
        <v>75</v>
      </c>
      <c r="Z167">
        <v>13</v>
      </c>
      <c r="AB167" s="11">
        <v>615</v>
      </c>
      <c r="AD167" s="12"/>
      <c r="AJ167">
        <f t="shared" si="139"/>
        <v>1</v>
      </c>
      <c r="AK167">
        <f t="shared" si="139"/>
        <v>1</v>
      </c>
      <c r="AL167">
        <f t="shared" si="140"/>
        <v>1</v>
      </c>
      <c r="AM167" t="str">
        <f t="shared" si="140"/>
        <v/>
      </c>
      <c r="AN167">
        <f t="shared" si="144"/>
        <v>1</v>
      </c>
      <c r="AO167" t="str">
        <f t="shared" si="144"/>
        <v/>
      </c>
      <c r="AP167">
        <f t="shared" si="144"/>
        <v>1</v>
      </c>
      <c r="AT167" s="28"/>
      <c r="AV167" s="28"/>
      <c r="AX167" s="28"/>
    </row>
    <row r="168" spans="1:51" x14ac:dyDescent="0.2">
      <c r="A168">
        <v>84</v>
      </c>
      <c r="B168" t="s">
        <v>396</v>
      </c>
      <c r="C168" t="s">
        <v>33</v>
      </c>
      <c r="D168">
        <v>1</v>
      </c>
      <c r="E168" t="s">
        <v>665</v>
      </c>
      <c r="F168" s="7" t="s">
        <v>666</v>
      </c>
      <c r="G168" s="8">
        <v>43711</v>
      </c>
      <c r="H168" s="9" t="s">
        <v>667</v>
      </c>
      <c r="I168" s="9">
        <v>31.7</v>
      </c>
      <c r="J168" s="9">
        <v>65.8</v>
      </c>
      <c r="K168">
        <v>30</v>
      </c>
      <c r="L168">
        <v>21</v>
      </c>
      <c r="N168" s="10">
        <v>43730</v>
      </c>
      <c r="O168" t="s">
        <v>668</v>
      </c>
      <c r="P168" s="9">
        <v>29</v>
      </c>
      <c r="Q168" s="9">
        <v>73</v>
      </c>
      <c r="R168">
        <v>30</v>
      </c>
      <c r="S168">
        <v>19</v>
      </c>
      <c r="U168" s="10">
        <v>43750</v>
      </c>
      <c r="V168" t="s">
        <v>669</v>
      </c>
      <c r="W168" s="9">
        <v>34</v>
      </c>
      <c r="X168" s="9">
        <v>59</v>
      </c>
      <c r="Y168">
        <v>59</v>
      </c>
      <c r="Z168">
        <v>26</v>
      </c>
      <c r="AA168">
        <v>0.1</v>
      </c>
      <c r="AB168" s="11">
        <v>270</v>
      </c>
      <c r="AD168" s="12"/>
      <c r="AJ168">
        <f t="shared" si="139"/>
        <v>1</v>
      </c>
      <c r="AK168" t="str">
        <f t="shared" si="139"/>
        <v/>
      </c>
      <c r="AL168">
        <f t="shared" si="140"/>
        <v>1</v>
      </c>
      <c r="AM168" t="str">
        <f t="shared" si="140"/>
        <v/>
      </c>
      <c r="AN168">
        <f t="shared" si="144"/>
        <v>1</v>
      </c>
      <c r="AO168">
        <f t="shared" si="144"/>
        <v>1</v>
      </c>
      <c r="AP168">
        <f t="shared" si="144"/>
        <v>1</v>
      </c>
      <c r="AR168" s="27">
        <f t="shared" ref="AR168:AR192" si="151">AR166+1</f>
        <v>84</v>
      </c>
      <c r="AS168">
        <f t="shared" ref="AS168:AY168" si="152">SUM(AJ168:AJ169)/2</f>
        <v>1</v>
      </c>
      <c r="AT168" s="28">
        <f t="shared" si="152"/>
        <v>0</v>
      </c>
      <c r="AU168">
        <f t="shared" si="152"/>
        <v>1</v>
      </c>
      <c r="AV168" s="28">
        <f t="shared" si="152"/>
        <v>0</v>
      </c>
      <c r="AW168">
        <f t="shared" si="152"/>
        <v>1</v>
      </c>
      <c r="AX168" s="28">
        <f t="shared" si="152"/>
        <v>1</v>
      </c>
      <c r="AY168">
        <f t="shared" si="152"/>
        <v>1</v>
      </c>
    </row>
    <row r="169" spans="1:51" x14ac:dyDescent="0.2">
      <c r="A169">
        <v>84</v>
      </c>
      <c r="B169" t="s">
        <v>396</v>
      </c>
      <c r="C169" t="s">
        <v>39</v>
      </c>
      <c r="D169">
        <v>2</v>
      </c>
      <c r="E169" t="s">
        <v>670</v>
      </c>
      <c r="F169" s="7" t="s">
        <v>671</v>
      </c>
      <c r="G169" s="8">
        <v>43711</v>
      </c>
      <c r="H169" s="9" t="s">
        <v>136</v>
      </c>
      <c r="I169" s="9">
        <v>31.7</v>
      </c>
      <c r="J169" s="9">
        <v>65.8</v>
      </c>
      <c r="K169">
        <v>25</v>
      </c>
      <c r="L169">
        <v>27</v>
      </c>
      <c r="N169" s="10">
        <v>43730</v>
      </c>
      <c r="O169" t="s">
        <v>672</v>
      </c>
      <c r="P169" s="9">
        <v>29</v>
      </c>
      <c r="Q169" s="9">
        <v>73.7</v>
      </c>
      <c r="R169">
        <v>75</v>
      </c>
      <c r="S169">
        <v>41</v>
      </c>
      <c r="U169" s="10">
        <v>43750</v>
      </c>
      <c r="V169" t="s">
        <v>673</v>
      </c>
      <c r="W169" s="9">
        <v>34</v>
      </c>
      <c r="X169" s="9">
        <v>59</v>
      </c>
      <c r="Y169">
        <v>50</v>
      </c>
      <c r="Z169">
        <v>10</v>
      </c>
      <c r="AA169">
        <v>0</v>
      </c>
      <c r="AB169" s="11">
        <v>900</v>
      </c>
      <c r="AD169" s="12"/>
      <c r="AJ169">
        <f t="shared" si="139"/>
        <v>1</v>
      </c>
      <c r="AK169" t="str">
        <f t="shared" si="139"/>
        <v/>
      </c>
      <c r="AL169">
        <f t="shared" si="140"/>
        <v>1</v>
      </c>
      <c r="AM169" t="str">
        <f t="shared" si="140"/>
        <v/>
      </c>
      <c r="AN169">
        <f t="shared" si="144"/>
        <v>1</v>
      </c>
      <c r="AO169">
        <f t="shared" si="144"/>
        <v>1</v>
      </c>
      <c r="AP169">
        <f t="shared" si="144"/>
        <v>1</v>
      </c>
      <c r="AT169" s="28"/>
      <c r="AV169" s="28"/>
      <c r="AX169" s="28"/>
    </row>
    <row r="170" spans="1:51" x14ac:dyDescent="0.2">
      <c r="A170">
        <v>85</v>
      </c>
      <c r="B170" t="s">
        <v>396</v>
      </c>
      <c r="C170" t="s">
        <v>33</v>
      </c>
      <c r="D170">
        <v>1</v>
      </c>
      <c r="E170" t="s">
        <v>674</v>
      </c>
      <c r="F170" s="7" t="s">
        <v>675</v>
      </c>
      <c r="G170" s="8">
        <v>43711</v>
      </c>
      <c r="H170" s="9" t="s">
        <v>676</v>
      </c>
      <c r="I170" s="9">
        <v>38.700000000000003</v>
      </c>
      <c r="J170" s="9">
        <v>58.7</v>
      </c>
      <c r="K170">
        <v>30</v>
      </c>
      <c r="L170">
        <v>64</v>
      </c>
      <c r="N170" s="10">
        <v>43731</v>
      </c>
      <c r="O170" t="s">
        <v>220</v>
      </c>
      <c r="P170" s="9">
        <v>34.299999999999997</v>
      </c>
      <c r="Q170" s="9">
        <v>56</v>
      </c>
      <c r="R170">
        <v>60</v>
      </c>
      <c r="S170">
        <v>31</v>
      </c>
      <c r="U170" s="10">
        <v>43750</v>
      </c>
      <c r="V170" t="s">
        <v>383</v>
      </c>
      <c r="W170" s="9">
        <v>38.4</v>
      </c>
      <c r="X170" s="9">
        <v>35.6</v>
      </c>
      <c r="Y170">
        <v>30</v>
      </c>
      <c r="Z170">
        <v>9</v>
      </c>
      <c r="AB170" s="11">
        <v>350</v>
      </c>
      <c r="AD170" s="12"/>
      <c r="AJ170">
        <f t="shared" si="139"/>
        <v>1</v>
      </c>
      <c r="AK170" t="str">
        <f t="shared" si="139"/>
        <v/>
      </c>
      <c r="AL170">
        <f t="shared" si="140"/>
        <v>1</v>
      </c>
      <c r="AM170" t="str">
        <f t="shared" si="140"/>
        <v/>
      </c>
      <c r="AN170">
        <f t="shared" si="144"/>
        <v>1</v>
      </c>
      <c r="AO170" t="str">
        <f t="shared" si="144"/>
        <v/>
      </c>
      <c r="AP170">
        <f t="shared" si="144"/>
        <v>1</v>
      </c>
      <c r="AR170" s="27">
        <f t="shared" ref="AR170:AR194" si="153">AR168+1</f>
        <v>85</v>
      </c>
      <c r="AS170">
        <f t="shared" ref="AS170:AY170" si="154">SUM(AJ170:AJ171)/2</f>
        <v>1</v>
      </c>
      <c r="AT170" s="28">
        <f t="shared" si="154"/>
        <v>0</v>
      </c>
      <c r="AU170">
        <f t="shared" si="154"/>
        <v>1</v>
      </c>
      <c r="AV170" s="28">
        <f t="shared" si="154"/>
        <v>0</v>
      </c>
      <c r="AW170">
        <f t="shared" si="154"/>
        <v>1</v>
      </c>
      <c r="AX170" s="28">
        <f t="shared" si="154"/>
        <v>0</v>
      </c>
      <c r="AY170">
        <f t="shared" si="154"/>
        <v>1</v>
      </c>
    </row>
    <row r="171" spans="1:51" x14ac:dyDescent="0.2">
      <c r="A171">
        <v>85</v>
      </c>
      <c r="B171" t="s">
        <v>396</v>
      </c>
      <c r="C171" t="s">
        <v>39</v>
      </c>
      <c r="D171">
        <v>2</v>
      </c>
      <c r="E171" t="s">
        <v>677</v>
      </c>
      <c r="F171" s="7" t="s">
        <v>678</v>
      </c>
      <c r="G171" s="8">
        <v>43711</v>
      </c>
      <c r="H171" s="9" t="s">
        <v>679</v>
      </c>
      <c r="I171" s="9">
        <v>38.700000000000003</v>
      </c>
      <c r="J171" s="9">
        <v>58.7</v>
      </c>
      <c r="K171">
        <v>35</v>
      </c>
      <c r="L171">
        <v>77</v>
      </c>
      <c r="N171" s="10">
        <v>43731</v>
      </c>
      <c r="O171" t="s">
        <v>100</v>
      </c>
      <c r="P171" s="9">
        <v>35</v>
      </c>
      <c r="Q171" s="9">
        <v>56</v>
      </c>
      <c r="R171">
        <v>75</v>
      </c>
      <c r="S171">
        <v>12</v>
      </c>
      <c r="U171" s="10">
        <v>43750</v>
      </c>
      <c r="V171" t="s">
        <v>680</v>
      </c>
      <c r="W171" s="9">
        <v>38.4</v>
      </c>
      <c r="X171" s="9">
        <v>35.6</v>
      </c>
      <c r="Y171">
        <v>55</v>
      </c>
      <c r="Z171">
        <v>16</v>
      </c>
      <c r="AB171" s="11">
        <v>645</v>
      </c>
      <c r="AD171" s="12"/>
      <c r="AJ171">
        <f t="shared" si="139"/>
        <v>1</v>
      </c>
      <c r="AK171" t="str">
        <f t="shared" si="139"/>
        <v/>
      </c>
      <c r="AL171">
        <f t="shared" si="140"/>
        <v>1</v>
      </c>
      <c r="AM171" t="str">
        <f t="shared" si="140"/>
        <v/>
      </c>
      <c r="AN171">
        <f t="shared" si="144"/>
        <v>1</v>
      </c>
      <c r="AO171" t="str">
        <f t="shared" si="144"/>
        <v/>
      </c>
      <c r="AP171">
        <f t="shared" si="144"/>
        <v>1</v>
      </c>
      <c r="AT171" s="28"/>
      <c r="AV171" s="28"/>
      <c r="AX171" s="28"/>
    </row>
    <row r="172" spans="1:51" x14ac:dyDescent="0.2">
      <c r="A172">
        <v>86</v>
      </c>
      <c r="B172" t="s">
        <v>396</v>
      </c>
      <c r="C172" t="s">
        <v>33</v>
      </c>
      <c r="D172">
        <v>1</v>
      </c>
      <c r="E172" t="s">
        <v>681</v>
      </c>
      <c r="F172" s="7" t="s">
        <v>682</v>
      </c>
      <c r="G172" s="8">
        <v>43711</v>
      </c>
      <c r="H172" s="9" t="s">
        <v>683</v>
      </c>
      <c r="I172" s="9">
        <v>39.5</v>
      </c>
      <c r="J172" s="9">
        <v>51.5</v>
      </c>
      <c r="K172">
        <v>45</v>
      </c>
      <c r="L172">
        <v>52</v>
      </c>
      <c r="M172">
        <v>0.2</v>
      </c>
      <c r="N172" s="10">
        <v>43731</v>
      </c>
      <c r="O172" t="s">
        <v>684</v>
      </c>
      <c r="P172" s="9">
        <v>34</v>
      </c>
      <c r="Q172" s="9">
        <v>57</v>
      </c>
      <c r="R172">
        <v>80</v>
      </c>
      <c r="S172">
        <v>18</v>
      </c>
      <c r="U172" s="10">
        <v>43750</v>
      </c>
      <c r="V172" t="s">
        <v>685</v>
      </c>
      <c r="W172" s="9">
        <v>37.5</v>
      </c>
      <c r="X172" s="9">
        <v>47.7</v>
      </c>
      <c r="Y172">
        <v>35</v>
      </c>
      <c r="Z172">
        <v>14</v>
      </c>
      <c r="AB172" s="11">
        <v>450</v>
      </c>
      <c r="AD172" s="12"/>
      <c r="AJ172">
        <f t="shared" si="139"/>
        <v>1</v>
      </c>
      <c r="AK172">
        <f t="shared" si="139"/>
        <v>1</v>
      </c>
      <c r="AL172">
        <f t="shared" si="140"/>
        <v>1</v>
      </c>
      <c r="AM172" t="str">
        <f t="shared" si="140"/>
        <v/>
      </c>
      <c r="AN172">
        <f t="shared" si="144"/>
        <v>1</v>
      </c>
      <c r="AO172" t="str">
        <f t="shared" si="144"/>
        <v/>
      </c>
      <c r="AP172">
        <f t="shared" si="144"/>
        <v>1</v>
      </c>
      <c r="AR172" s="27">
        <f t="shared" ref="AR172:AR196" si="155">AR170+1</f>
        <v>86</v>
      </c>
      <c r="AS172">
        <f t="shared" ref="AS172:AY172" si="156">SUM(AJ172:AJ173)/2</f>
        <v>1</v>
      </c>
      <c r="AT172" s="28">
        <f t="shared" si="156"/>
        <v>1</v>
      </c>
      <c r="AU172">
        <f t="shared" si="156"/>
        <v>1</v>
      </c>
      <c r="AV172" s="28">
        <f t="shared" si="156"/>
        <v>0</v>
      </c>
      <c r="AW172">
        <f t="shared" si="156"/>
        <v>1</v>
      </c>
      <c r="AX172" s="28">
        <f t="shared" si="156"/>
        <v>0</v>
      </c>
      <c r="AY172">
        <f t="shared" si="156"/>
        <v>1</v>
      </c>
    </row>
    <row r="173" spans="1:51" x14ac:dyDescent="0.2">
      <c r="A173">
        <v>86</v>
      </c>
      <c r="B173" t="s">
        <v>396</v>
      </c>
      <c r="C173" t="s">
        <v>39</v>
      </c>
      <c r="D173">
        <v>2</v>
      </c>
      <c r="E173" t="s">
        <v>686</v>
      </c>
      <c r="F173" s="7" t="s">
        <v>687</v>
      </c>
      <c r="G173" s="8">
        <v>43711</v>
      </c>
      <c r="H173" s="9" t="s">
        <v>213</v>
      </c>
      <c r="I173" s="9">
        <v>39.5</v>
      </c>
      <c r="J173" s="9">
        <v>51.5</v>
      </c>
      <c r="K173">
        <v>40</v>
      </c>
      <c r="L173">
        <v>56</v>
      </c>
      <c r="M173">
        <v>0.15</v>
      </c>
      <c r="N173" s="10">
        <v>43731</v>
      </c>
      <c r="O173" t="s">
        <v>688</v>
      </c>
      <c r="P173" s="9">
        <v>34</v>
      </c>
      <c r="Q173" s="9">
        <v>57</v>
      </c>
      <c r="R173">
        <v>60</v>
      </c>
      <c r="S173">
        <v>8</v>
      </c>
      <c r="U173" s="10">
        <v>43750</v>
      </c>
      <c r="V173" t="s">
        <v>689</v>
      </c>
      <c r="W173" s="9">
        <v>35</v>
      </c>
      <c r="X173" s="9">
        <v>53</v>
      </c>
      <c r="Y173">
        <v>90</v>
      </c>
      <c r="Z173">
        <v>2</v>
      </c>
      <c r="AB173" s="11">
        <v>500</v>
      </c>
      <c r="AD173" s="12"/>
      <c r="AJ173">
        <f t="shared" si="139"/>
        <v>1</v>
      </c>
      <c r="AK173">
        <f t="shared" si="139"/>
        <v>1</v>
      </c>
      <c r="AL173">
        <f t="shared" si="140"/>
        <v>1</v>
      </c>
      <c r="AM173" t="str">
        <f t="shared" si="140"/>
        <v/>
      </c>
      <c r="AN173">
        <f t="shared" si="144"/>
        <v>1</v>
      </c>
      <c r="AO173" t="str">
        <f t="shared" si="144"/>
        <v/>
      </c>
      <c r="AP173">
        <f t="shared" si="144"/>
        <v>1</v>
      </c>
      <c r="AT173" s="28"/>
      <c r="AV173" s="28"/>
      <c r="AX173" s="28"/>
    </row>
    <row r="174" spans="1:51" x14ac:dyDescent="0.2">
      <c r="A174">
        <v>87</v>
      </c>
      <c r="B174" t="s">
        <v>396</v>
      </c>
      <c r="C174" t="s">
        <v>33</v>
      </c>
      <c r="D174">
        <v>1</v>
      </c>
      <c r="E174" t="s">
        <v>690</v>
      </c>
      <c r="F174" s="7" t="s">
        <v>691</v>
      </c>
      <c r="G174" s="8">
        <v>43710</v>
      </c>
      <c r="H174" s="9" t="s">
        <v>692</v>
      </c>
      <c r="I174" s="9">
        <v>37.1</v>
      </c>
      <c r="J174" s="9">
        <v>57.2</v>
      </c>
      <c r="K174">
        <v>45</v>
      </c>
      <c r="L174">
        <v>32</v>
      </c>
      <c r="N174" s="10">
        <v>43731</v>
      </c>
      <c r="O174" t="s">
        <v>693</v>
      </c>
      <c r="P174" s="9">
        <v>30</v>
      </c>
      <c r="Q174" s="9">
        <v>70</v>
      </c>
      <c r="R174">
        <v>50</v>
      </c>
      <c r="S174">
        <v>7</v>
      </c>
      <c r="U174" s="10">
        <v>43749</v>
      </c>
      <c r="V174" t="s">
        <v>504</v>
      </c>
      <c r="W174" s="9">
        <v>32.5</v>
      </c>
      <c r="X174" s="9">
        <v>68.900000000000006</v>
      </c>
      <c r="Y174">
        <v>30</v>
      </c>
      <c r="Z174">
        <v>52</v>
      </c>
      <c r="AA174">
        <v>0.15</v>
      </c>
      <c r="AB174" s="11">
        <v>50</v>
      </c>
      <c r="AD174" s="12"/>
      <c r="AJ174">
        <f t="shared" si="139"/>
        <v>1</v>
      </c>
      <c r="AK174" t="str">
        <f t="shared" si="139"/>
        <v/>
      </c>
      <c r="AL174">
        <f t="shared" si="140"/>
        <v>1</v>
      </c>
      <c r="AM174" t="str">
        <f t="shared" si="140"/>
        <v/>
      </c>
      <c r="AN174">
        <f t="shared" si="144"/>
        <v>1</v>
      </c>
      <c r="AO174">
        <f t="shared" si="144"/>
        <v>1</v>
      </c>
      <c r="AP174">
        <f t="shared" si="144"/>
        <v>1</v>
      </c>
      <c r="AR174" s="27">
        <f t="shared" ref="AR174:AR198" si="157">AR172+1</f>
        <v>87</v>
      </c>
      <c r="AS174">
        <f t="shared" ref="AS174:AY174" si="158">SUM(AJ174:AJ175)/2</f>
        <v>1</v>
      </c>
      <c r="AT174" s="28">
        <f t="shared" si="158"/>
        <v>0</v>
      </c>
      <c r="AU174">
        <f t="shared" si="158"/>
        <v>1</v>
      </c>
      <c r="AV174" s="28">
        <f t="shared" si="158"/>
        <v>0</v>
      </c>
      <c r="AW174">
        <f t="shared" si="158"/>
        <v>1</v>
      </c>
      <c r="AX174" s="28">
        <f t="shared" si="158"/>
        <v>1</v>
      </c>
      <c r="AY174">
        <f t="shared" si="158"/>
        <v>1</v>
      </c>
    </row>
    <row r="175" spans="1:51" x14ac:dyDescent="0.2">
      <c r="A175">
        <v>87</v>
      </c>
      <c r="B175" t="s">
        <v>396</v>
      </c>
      <c r="C175" t="s">
        <v>39</v>
      </c>
      <c r="D175">
        <v>2</v>
      </c>
      <c r="E175" t="s">
        <v>694</v>
      </c>
      <c r="F175" s="7" t="s">
        <v>695</v>
      </c>
      <c r="G175" s="8">
        <v>43710</v>
      </c>
      <c r="H175" s="9" t="s">
        <v>696</v>
      </c>
      <c r="I175" s="9">
        <v>37.1</v>
      </c>
      <c r="J175" s="9">
        <v>57.2</v>
      </c>
      <c r="K175">
        <v>40</v>
      </c>
      <c r="L175">
        <v>18</v>
      </c>
      <c r="N175" s="10">
        <v>43731</v>
      </c>
      <c r="O175" t="s">
        <v>305</v>
      </c>
      <c r="P175" s="9">
        <v>30</v>
      </c>
      <c r="Q175" s="9">
        <v>70</v>
      </c>
      <c r="R175">
        <v>35</v>
      </c>
      <c r="S175">
        <v>20</v>
      </c>
      <c r="U175" s="10">
        <v>43749</v>
      </c>
      <c r="V175" t="s">
        <v>697</v>
      </c>
      <c r="W175" s="9">
        <v>32.5</v>
      </c>
      <c r="X175" s="9">
        <v>68.900000000000006</v>
      </c>
      <c r="Y175">
        <v>35</v>
      </c>
      <c r="Z175">
        <v>25</v>
      </c>
      <c r="AA175">
        <v>0.05</v>
      </c>
      <c r="AB175" s="11">
        <v>200</v>
      </c>
      <c r="AD175" s="12"/>
      <c r="AJ175">
        <f t="shared" si="139"/>
        <v>1</v>
      </c>
      <c r="AK175" t="str">
        <f t="shared" si="139"/>
        <v/>
      </c>
      <c r="AL175">
        <f t="shared" si="140"/>
        <v>1</v>
      </c>
      <c r="AM175" t="str">
        <f t="shared" si="140"/>
        <v/>
      </c>
      <c r="AN175">
        <f t="shared" si="144"/>
        <v>1</v>
      </c>
      <c r="AO175">
        <f t="shared" si="144"/>
        <v>1</v>
      </c>
      <c r="AP175">
        <f t="shared" si="144"/>
        <v>1</v>
      </c>
      <c r="AT175" s="28"/>
      <c r="AV175" s="28"/>
      <c r="AX175" s="28"/>
    </row>
    <row r="176" spans="1:51" x14ac:dyDescent="0.2">
      <c r="A176">
        <v>88</v>
      </c>
      <c r="B176" t="s">
        <v>396</v>
      </c>
      <c r="C176" t="s">
        <v>33</v>
      </c>
      <c r="D176">
        <v>1</v>
      </c>
      <c r="E176" t="s">
        <v>698</v>
      </c>
      <c r="F176" s="7" t="s">
        <v>699</v>
      </c>
      <c r="G176" s="8">
        <v>43713</v>
      </c>
      <c r="H176" s="9" t="s">
        <v>700</v>
      </c>
      <c r="I176" s="9">
        <v>30.5</v>
      </c>
      <c r="J176" s="9">
        <v>76.099999999999994</v>
      </c>
      <c r="K176">
        <v>45</v>
      </c>
      <c r="L176">
        <v>13</v>
      </c>
      <c r="N176" s="10">
        <v>43732</v>
      </c>
      <c r="O176" t="s">
        <v>701</v>
      </c>
      <c r="P176" s="9">
        <v>37.6</v>
      </c>
      <c r="Q176" s="9">
        <v>62.1</v>
      </c>
      <c r="R176">
        <v>80</v>
      </c>
      <c r="S176">
        <v>4</v>
      </c>
      <c r="U176" s="10">
        <v>43749</v>
      </c>
      <c r="V176" t="s">
        <v>702</v>
      </c>
      <c r="W176" s="9">
        <v>39.6</v>
      </c>
      <c r="X176" s="9">
        <v>36.5</v>
      </c>
      <c r="Y176">
        <v>90</v>
      </c>
      <c r="Z176">
        <v>4</v>
      </c>
      <c r="AB176" s="11" t="s">
        <v>62</v>
      </c>
      <c r="AD176" s="12">
        <v>1</v>
      </c>
      <c r="AF176" t="s">
        <v>703</v>
      </c>
      <c r="AJ176">
        <f t="shared" si="139"/>
        <v>1</v>
      </c>
      <c r="AK176" t="str">
        <f t="shared" si="139"/>
        <v/>
      </c>
      <c r="AL176">
        <f t="shared" si="140"/>
        <v>1</v>
      </c>
      <c r="AM176" t="str">
        <f t="shared" si="140"/>
        <v/>
      </c>
      <c r="AN176">
        <f t="shared" si="144"/>
        <v>1</v>
      </c>
      <c r="AO176" t="str">
        <f t="shared" si="144"/>
        <v/>
      </c>
      <c r="AP176" t="str">
        <f t="shared" si="144"/>
        <v/>
      </c>
      <c r="AR176" s="27">
        <f t="shared" ref="AR176" si="159">AR174+1</f>
        <v>88</v>
      </c>
      <c r="AS176">
        <f t="shared" ref="AS176:AY176" si="160">SUM(AJ176:AJ177)/2</f>
        <v>1</v>
      </c>
      <c r="AT176" s="28">
        <f t="shared" si="160"/>
        <v>0</v>
      </c>
      <c r="AU176">
        <f t="shared" si="160"/>
        <v>1</v>
      </c>
      <c r="AV176" s="28">
        <f t="shared" si="160"/>
        <v>0</v>
      </c>
      <c r="AW176">
        <f t="shared" si="160"/>
        <v>1</v>
      </c>
      <c r="AX176" s="28">
        <f t="shared" si="160"/>
        <v>0</v>
      </c>
      <c r="AY176">
        <f t="shared" si="160"/>
        <v>0.5</v>
      </c>
    </row>
    <row r="177" spans="1:51" x14ac:dyDescent="0.2">
      <c r="A177">
        <v>88</v>
      </c>
      <c r="B177" t="s">
        <v>396</v>
      </c>
      <c r="C177" t="s">
        <v>39</v>
      </c>
      <c r="D177">
        <v>2</v>
      </c>
      <c r="E177" t="s">
        <v>704</v>
      </c>
      <c r="F177" s="7" t="s">
        <v>705</v>
      </c>
      <c r="G177" s="8">
        <v>43713</v>
      </c>
      <c r="H177" s="9" t="s">
        <v>301</v>
      </c>
      <c r="I177" s="9">
        <v>30.5</v>
      </c>
      <c r="J177" s="9">
        <v>76.099999999999994</v>
      </c>
      <c r="K177">
        <v>30</v>
      </c>
      <c r="L177">
        <v>0</v>
      </c>
      <c r="N177" s="10">
        <v>43732</v>
      </c>
      <c r="O177" t="s">
        <v>706</v>
      </c>
      <c r="P177" s="9">
        <v>37.700000000000003</v>
      </c>
      <c r="Q177" s="9">
        <v>61.5</v>
      </c>
      <c r="R177">
        <v>90</v>
      </c>
      <c r="S177">
        <v>1</v>
      </c>
      <c r="U177" s="10">
        <v>43749</v>
      </c>
      <c r="V177" t="s">
        <v>707</v>
      </c>
      <c r="W177" s="9">
        <v>39.6</v>
      </c>
      <c r="X177" s="9">
        <v>36.6</v>
      </c>
      <c r="Y177">
        <v>95</v>
      </c>
      <c r="Z177">
        <v>4</v>
      </c>
      <c r="AB177" s="11">
        <v>610</v>
      </c>
      <c r="AD177" s="12"/>
      <c r="AJ177">
        <f t="shared" si="139"/>
        <v>1</v>
      </c>
      <c r="AK177" t="str">
        <f t="shared" si="139"/>
        <v/>
      </c>
      <c r="AL177">
        <f t="shared" si="140"/>
        <v>1</v>
      </c>
      <c r="AM177" t="str">
        <f t="shared" si="140"/>
        <v/>
      </c>
      <c r="AN177">
        <f t="shared" si="144"/>
        <v>1</v>
      </c>
      <c r="AO177" t="str">
        <f t="shared" si="144"/>
        <v/>
      </c>
      <c r="AP177">
        <f t="shared" si="144"/>
        <v>1</v>
      </c>
      <c r="AT177" s="28"/>
      <c r="AV177" s="28"/>
      <c r="AX177" s="28"/>
    </row>
    <row r="178" spans="1:51" x14ac:dyDescent="0.2">
      <c r="A178">
        <v>89</v>
      </c>
      <c r="B178" t="s">
        <v>396</v>
      </c>
      <c r="C178" t="s">
        <v>33</v>
      </c>
      <c r="D178">
        <v>1</v>
      </c>
      <c r="E178" t="s">
        <v>708</v>
      </c>
      <c r="F178" s="13"/>
      <c r="G178" s="8"/>
      <c r="N178" s="10"/>
      <c r="U178" s="10"/>
      <c r="AB178" s="11" t="s">
        <v>62</v>
      </c>
      <c r="AD178" s="12"/>
      <c r="AJ178" t="str">
        <f t="shared" si="139"/>
        <v/>
      </c>
      <c r="AK178" t="str">
        <f t="shared" si="139"/>
        <v/>
      </c>
      <c r="AL178" t="str">
        <f t="shared" si="140"/>
        <v/>
      </c>
      <c r="AM178" t="str">
        <f t="shared" si="140"/>
        <v/>
      </c>
      <c r="AN178" t="str">
        <f t="shared" si="144"/>
        <v/>
      </c>
      <c r="AO178" t="str">
        <f t="shared" si="144"/>
        <v/>
      </c>
      <c r="AP178" t="str">
        <f t="shared" si="144"/>
        <v/>
      </c>
      <c r="AR178" s="27">
        <f t="shared" si="149"/>
        <v>89</v>
      </c>
      <c r="AS178">
        <f t="shared" ref="AS178:AY178" si="161">SUM(AJ178:AJ179)/2</f>
        <v>0</v>
      </c>
      <c r="AT178" s="28">
        <f t="shared" si="161"/>
        <v>0</v>
      </c>
      <c r="AU178">
        <f t="shared" si="161"/>
        <v>0</v>
      </c>
      <c r="AV178" s="28">
        <f t="shared" si="161"/>
        <v>0</v>
      </c>
      <c r="AW178">
        <f t="shared" si="161"/>
        <v>0</v>
      </c>
      <c r="AX178" s="28">
        <f t="shared" si="161"/>
        <v>0</v>
      </c>
      <c r="AY178">
        <f t="shared" si="161"/>
        <v>0</v>
      </c>
    </row>
    <row r="179" spans="1:51" x14ac:dyDescent="0.2">
      <c r="A179">
        <v>89</v>
      </c>
      <c r="B179" t="s">
        <v>396</v>
      </c>
      <c r="C179" t="s">
        <v>39</v>
      </c>
      <c r="D179">
        <v>2</v>
      </c>
      <c r="E179" t="s">
        <v>709</v>
      </c>
      <c r="F179" s="13"/>
      <c r="G179" s="8"/>
      <c r="N179" s="10"/>
      <c r="U179" s="10"/>
      <c r="AB179" s="11" t="s">
        <v>62</v>
      </c>
      <c r="AD179" s="12"/>
      <c r="AJ179" t="str">
        <f t="shared" si="139"/>
        <v/>
      </c>
      <c r="AK179" t="str">
        <f t="shared" si="139"/>
        <v/>
      </c>
      <c r="AL179" t="str">
        <f t="shared" si="140"/>
        <v/>
      </c>
      <c r="AM179" t="str">
        <f t="shared" si="140"/>
        <v/>
      </c>
      <c r="AN179" t="str">
        <f t="shared" si="144"/>
        <v/>
      </c>
      <c r="AO179" t="str">
        <f t="shared" si="144"/>
        <v/>
      </c>
      <c r="AP179" t="str">
        <f t="shared" si="144"/>
        <v/>
      </c>
      <c r="AT179" s="28"/>
      <c r="AV179" s="28"/>
      <c r="AX179" s="28"/>
    </row>
    <row r="180" spans="1:51" x14ac:dyDescent="0.2">
      <c r="A180">
        <v>90</v>
      </c>
      <c r="B180" t="s">
        <v>396</v>
      </c>
      <c r="C180" t="s">
        <v>33</v>
      </c>
      <c r="D180">
        <v>1</v>
      </c>
      <c r="E180" t="s">
        <v>710</v>
      </c>
      <c r="F180" s="7" t="s">
        <v>711</v>
      </c>
      <c r="G180" s="8">
        <v>43713</v>
      </c>
      <c r="H180" s="9" t="s">
        <v>163</v>
      </c>
      <c r="I180" s="9">
        <v>35.700000000000003</v>
      </c>
      <c r="J180" s="9">
        <v>64.8</v>
      </c>
      <c r="K180">
        <v>35</v>
      </c>
      <c r="L180">
        <v>27</v>
      </c>
      <c r="N180" s="10">
        <v>43732</v>
      </c>
      <c r="O180" t="s">
        <v>712</v>
      </c>
      <c r="P180" s="9">
        <v>36.299999999999997</v>
      </c>
      <c r="Q180" s="9">
        <v>62.9</v>
      </c>
      <c r="R180">
        <v>90</v>
      </c>
      <c r="S180">
        <v>5</v>
      </c>
      <c r="U180" s="10">
        <v>43749</v>
      </c>
      <c r="V180" t="s">
        <v>713</v>
      </c>
      <c r="W180" s="9">
        <v>37.4</v>
      </c>
      <c r="X180" s="9">
        <v>39.4</v>
      </c>
      <c r="Y180">
        <v>85</v>
      </c>
      <c r="Z180">
        <v>15</v>
      </c>
      <c r="AB180" s="11">
        <v>400</v>
      </c>
      <c r="AD180" s="12"/>
      <c r="AJ180">
        <f t="shared" si="139"/>
        <v>1</v>
      </c>
      <c r="AK180" t="str">
        <f t="shared" si="139"/>
        <v/>
      </c>
      <c r="AL180">
        <f t="shared" si="140"/>
        <v>1</v>
      </c>
      <c r="AM180" t="str">
        <f t="shared" si="140"/>
        <v/>
      </c>
      <c r="AN180">
        <f t="shared" si="144"/>
        <v>1</v>
      </c>
      <c r="AO180" t="str">
        <f t="shared" si="144"/>
        <v/>
      </c>
      <c r="AP180">
        <f t="shared" si="144"/>
        <v>1</v>
      </c>
      <c r="AR180" s="27">
        <f t="shared" si="151"/>
        <v>90</v>
      </c>
      <c r="AS180">
        <f t="shared" ref="AS180:AY180" si="162">SUM(AJ180:AJ181)/2</f>
        <v>1</v>
      </c>
      <c r="AT180" s="28">
        <f t="shared" si="162"/>
        <v>0</v>
      </c>
      <c r="AU180">
        <f t="shared" si="162"/>
        <v>1</v>
      </c>
      <c r="AV180" s="28">
        <f t="shared" si="162"/>
        <v>0</v>
      </c>
      <c r="AW180">
        <f t="shared" si="162"/>
        <v>1</v>
      </c>
      <c r="AX180" s="28">
        <f t="shared" si="162"/>
        <v>0</v>
      </c>
      <c r="AY180">
        <f t="shared" si="162"/>
        <v>1</v>
      </c>
    </row>
    <row r="181" spans="1:51" x14ac:dyDescent="0.2">
      <c r="A181">
        <v>90</v>
      </c>
      <c r="B181" t="s">
        <v>396</v>
      </c>
      <c r="C181" t="s">
        <v>39</v>
      </c>
      <c r="D181">
        <v>2</v>
      </c>
      <c r="E181" t="s">
        <v>714</v>
      </c>
      <c r="F181" s="7" t="s">
        <v>715</v>
      </c>
      <c r="G181" s="8">
        <v>43713</v>
      </c>
      <c r="H181" s="9" t="s">
        <v>45</v>
      </c>
      <c r="I181" s="9">
        <v>35.700000000000003</v>
      </c>
      <c r="J181" s="9">
        <v>64.8</v>
      </c>
      <c r="K181">
        <v>45</v>
      </c>
      <c r="L181">
        <v>11</v>
      </c>
      <c r="N181" s="10">
        <v>43732</v>
      </c>
      <c r="O181" t="s">
        <v>712</v>
      </c>
      <c r="P181" s="9">
        <v>36.299999999999997</v>
      </c>
      <c r="Q181" s="9">
        <v>62.9</v>
      </c>
      <c r="R181">
        <v>95</v>
      </c>
      <c r="S181">
        <v>2</v>
      </c>
      <c r="U181" s="10">
        <v>43749</v>
      </c>
      <c r="V181" t="s">
        <v>567</v>
      </c>
      <c r="W181" s="9">
        <v>37.4</v>
      </c>
      <c r="X181" s="9">
        <v>39.5</v>
      </c>
      <c r="Y181">
        <v>98</v>
      </c>
      <c r="Z181">
        <v>7</v>
      </c>
      <c r="AB181" s="11">
        <v>1040</v>
      </c>
      <c r="AD181" s="12"/>
      <c r="AJ181">
        <f t="shared" si="139"/>
        <v>1</v>
      </c>
      <c r="AK181" t="str">
        <f t="shared" si="139"/>
        <v/>
      </c>
      <c r="AL181">
        <f t="shared" si="140"/>
        <v>1</v>
      </c>
      <c r="AM181" t="str">
        <f t="shared" si="140"/>
        <v/>
      </c>
      <c r="AN181">
        <f t="shared" si="144"/>
        <v>1</v>
      </c>
      <c r="AO181" t="str">
        <f t="shared" si="144"/>
        <v/>
      </c>
      <c r="AP181">
        <f t="shared" si="144"/>
        <v>1</v>
      </c>
      <c r="AT181" s="28"/>
      <c r="AV181" s="28"/>
      <c r="AX181" s="28"/>
    </row>
    <row r="182" spans="1:51" x14ac:dyDescent="0.2">
      <c r="A182">
        <v>91</v>
      </c>
      <c r="B182" t="s">
        <v>396</v>
      </c>
      <c r="C182" t="s">
        <v>33</v>
      </c>
      <c r="D182">
        <v>1</v>
      </c>
      <c r="E182" t="s">
        <v>716</v>
      </c>
      <c r="F182" s="13" t="s">
        <v>717</v>
      </c>
      <c r="G182" s="8">
        <v>43711</v>
      </c>
      <c r="H182" t="s">
        <v>593</v>
      </c>
      <c r="I182">
        <v>30</v>
      </c>
      <c r="J182">
        <v>72.599999999999994</v>
      </c>
      <c r="K182">
        <v>45</v>
      </c>
      <c r="L182">
        <v>57</v>
      </c>
      <c r="N182" s="10">
        <v>43733</v>
      </c>
      <c r="O182" t="s">
        <v>718</v>
      </c>
      <c r="P182">
        <v>29.1</v>
      </c>
      <c r="Q182" s="9">
        <v>74</v>
      </c>
      <c r="R182">
        <v>80</v>
      </c>
      <c r="S182">
        <v>9</v>
      </c>
      <c r="T182">
        <v>0.05</v>
      </c>
      <c r="U182" s="10">
        <v>43750</v>
      </c>
      <c r="V182" t="s">
        <v>582</v>
      </c>
      <c r="W182" s="9">
        <v>38.9</v>
      </c>
      <c r="X182" s="9">
        <v>37.5</v>
      </c>
      <c r="Y182">
        <v>15</v>
      </c>
      <c r="Z182">
        <v>37</v>
      </c>
      <c r="AA182">
        <v>0</v>
      </c>
      <c r="AB182" s="11" t="s">
        <v>62</v>
      </c>
      <c r="AD182" s="12">
        <v>1</v>
      </c>
      <c r="AF182" t="s">
        <v>259</v>
      </c>
      <c r="AJ182">
        <f t="shared" si="139"/>
        <v>1</v>
      </c>
      <c r="AK182" t="str">
        <f t="shared" si="139"/>
        <v/>
      </c>
      <c r="AL182">
        <f t="shared" si="140"/>
        <v>1</v>
      </c>
      <c r="AM182">
        <f t="shared" si="140"/>
        <v>1</v>
      </c>
      <c r="AN182">
        <f t="shared" si="144"/>
        <v>1</v>
      </c>
      <c r="AO182">
        <f t="shared" si="144"/>
        <v>1</v>
      </c>
      <c r="AP182" t="str">
        <f t="shared" si="144"/>
        <v/>
      </c>
      <c r="AR182" s="27">
        <f t="shared" si="153"/>
        <v>91</v>
      </c>
      <c r="AS182">
        <f t="shared" ref="AS182:AY182" si="163">SUM(AJ182:AJ183)/2</f>
        <v>1</v>
      </c>
      <c r="AT182" s="28">
        <f t="shared" si="163"/>
        <v>0</v>
      </c>
      <c r="AU182">
        <f t="shared" si="163"/>
        <v>1</v>
      </c>
      <c r="AV182" s="28">
        <f t="shared" si="163"/>
        <v>1</v>
      </c>
      <c r="AW182">
        <f t="shared" si="163"/>
        <v>1</v>
      </c>
      <c r="AX182" s="28">
        <f t="shared" si="163"/>
        <v>1</v>
      </c>
      <c r="AY182">
        <f t="shared" si="163"/>
        <v>0</v>
      </c>
    </row>
    <row r="183" spans="1:51" x14ac:dyDescent="0.2">
      <c r="A183">
        <v>91</v>
      </c>
      <c r="B183" t="s">
        <v>396</v>
      </c>
      <c r="C183" t="s">
        <v>39</v>
      </c>
      <c r="D183">
        <v>2</v>
      </c>
      <c r="E183" t="s">
        <v>719</v>
      </c>
      <c r="F183" s="13" t="s">
        <v>720</v>
      </c>
      <c r="G183" s="8">
        <v>43711</v>
      </c>
      <c r="H183" t="s">
        <v>221</v>
      </c>
      <c r="I183">
        <v>30</v>
      </c>
      <c r="J183">
        <v>72.599999999999994</v>
      </c>
      <c r="K183">
        <v>50</v>
      </c>
      <c r="L183">
        <v>33</v>
      </c>
      <c r="N183" s="10">
        <v>43733</v>
      </c>
      <c r="O183" t="s">
        <v>721</v>
      </c>
      <c r="P183">
        <v>29</v>
      </c>
      <c r="Q183" s="9">
        <v>74.5</v>
      </c>
      <c r="R183">
        <v>75</v>
      </c>
      <c r="S183">
        <v>35</v>
      </c>
      <c r="T183">
        <v>0.1</v>
      </c>
      <c r="U183" s="10">
        <v>43750</v>
      </c>
      <c r="V183" t="s">
        <v>722</v>
      </c>
      <c r="W183" s="9">
        <v>38.9</v>
      </c>
      <c r="X183" s="9">
        <v>37</v>
      </c>
      <c r="Y183">
        <v>70</v>
      </c>
      <c r="Z183">
        <v>28</v>
      </c>
      <c r="AA183">
        <v>0</v>
      </c>
      <c r="AB183" s="11" t="s">
        <v>62</v>
      </c>
      <c r="AD183" s="12">
        <v>1</v>
      </c>
      <c r="AF183" t="s">
        <v>259</v>
      </c>
      <c r="AJ183">
        <f t="shared" si="139"/>
        <v>1</v>
      </c>
      <c r="AK183" t="str">
        <f t="shared" si="139"/>
        <v/>
      </c>
      <c r="AL183">
        <f t="shared" si="140"/>
        <v>1</v>
      </c>
      <c r="AM183">
        <f t="shared" si="140"/>
        <v>1</v>
      </c>
      <c r="AN183">
        <f t="shared" si="144"/>
        <v>1</v>
      </c>
      <c r="AO183">
        <f t="shared" si="144"/>
        <v>1</v>
      </c>
      <c r="AP183" t="str">
        <f t="shared" si="144"/>
        <v/>
      </c>
      <c r="AT183" s="28"/>
      <c r="AV183" s="28"/>
      <c r="AX183" s="28"/>
    </row>
    <row r="184" spans="1:51" x14ac:dyDescent="0.2">
      <c r="A184">
        <v>92</v>
      </c>
      <c r="B184" t="s">
        <v>396</v>
      </c>
      <c r="C184" t="s">
        <v>33</v>
      </c>
      <c r="D184">
        <v>1</v>
      </c>
      <c r="E184" t="s">
        <v>723</v>
      </c>
      <c r="F184" s="7" t="s">
        <v>724</v>
      </c>
      <c r="G184" s="8">
        <v>43713</v>
      </c>
      <c r="H184" s="9" t="s">
        <v>381</v>
      </c>
      <c r="I184" s="9">
        <v>35.9</v>
      </c>
      <c r="J184" s="9">
        <v>68.2</v>
      </c>
      <c r="K184">
        <v>50</v>
      </c>
      <c r="L184">
        <v>8</v>
      </c>
      <c r="N184" s="10"/>
      <c r="U184" s="10">
        <v>43750</v>
      </c>
      <c r="V184" t="s">
        <v>725</v>
      </c>
      <c r="W184" s="9">
        <v>30.2</v>
      </c>
      <c r="X184" s="9">
        <v>74.099999999999994</v>
      </c>
      <c r="Y184">
        <v>90</v>
      </c>
      <c r="Z184">
        <v>21</v>
      </c>
      <c r="AB184" s="11" t="s">
        <v>62</v>
      </c>
      <c r="AD184" s="12">
        <v>1</v>
      </c>
      <c r="AF184" t="s">
        <v>259</v>
      </c>
      <c r="AJ184">
        <f t="shared" si="139"/>
        <v>1</v>
      </c>
      <c r="AK184" t="str">
        <f t="shared" si="139"/>
        <v/>
      </c>
      <c r="AL184" t="str">
        <f t="shared" si="140"/>
        <v/>
      </c>
      <c r="AM184" t="str">
        <f t="shared" si="140"/>
        <v/>
      </c>
      <c r="AN184">
        <f t="shared" si="144"/>
        <v>1</v>
      </c>
      <c r="AO184" t="str">
        <f t="shared" si="144"/>
        <v/>
      </c>
      <c r="AP184" t="str">
        <f t="shared" si="144"/>
        <v/>
      </c>
      <c r="AR184" s="27">
        <f t="shared" si="155"/>
        <v>92</v>
      </c>
      <c r="AS184">
        <f t="shared" ref="AS184:AY184" si="164">SUM(AJ184:AJ185)/2</f>
        <v>1</v>
      </c>
      <c r="AT184" s="28">
        <f t="shared" si="164"/>
        <v>0</v>
      </c>
      <c r="AU184">
        <f t="shared" si="164"/>
        <v>0</v>
      </c>
      <c r="AV184" s="28">
        <f t="shared" si="164"/>
        <v>0</v>
      </c>
      <c r="AW184">
        <f t="shared" si="164"/>
        <v>1</v>
      </c>
      <c r="AX184" s="28">
        <f t="shared" si="164"/>
        <v>0</v>
      </c>
      <c r="AY184">
        <f t="shared" si="164"/>
        <v>0</v>
      </c>
    </row>
    <row r="185" spans="1:51" x14ac:dyDescent="0.2">
      <c r="A185">
        <v>92</v>
      </c>
      <c r="B185" t="s">
        <v>396</v>
      </c>
      <c r="C185" t="s">
        <v>39</v>
      </c>
      <c r="D185">
        <v>2</v>
      </c>
      <c r="E185" t="s">
        <v>726</v>
      </c>
      <c r="F185" s="7" t="s">
        <v>727</v>
      </c>
      <c r="G185" s="8">
        <v>43713</v>
      </c>
      <c r="H185" s="9" t="s">
        <v>728</v>
      </c>
      <c r="I185" s="9">
        <v>35.9</v>
      </c>
      <c r="J185" s="9">
        <v>68.2</v>
      </c>
      <c r="K185">
        <v>30</v>
      </c>
      <c r="L185">
        <v>15</v>
      </c>
      <c r="N185" s="10"/>
      <c r="U185" s="10">
        <v>43750</v>
      </c>
      <c r="V185" t="s">
        <v>729</v>
      </c>
      <c r="W185" s="9">
        <v>30</v>
      </c>
      <c r="X185" s="9">
        <v>74</v>
      </c>
      <c r="Y185">
        <v>90</v>
      </c>
      <c r="Z185">
        <v>14</v>
      </c>
      <c r="AB185" s="11" t="s">
        <v>62</v>
      </c>
      <c r="AD185" s="12">
        <v>1</v>
      </c>
      <c r="AF185" t="s">
        <v>259</v>
      </c>
      <c r="AJ185">
        <f t="shared" si="139"/>
        <v>1</v>
      </c>
      <c r="AK185" t="str">
        <f t="shared" si="139"/>
        <v/>
      </c>
      <c r="AL185" t="str">
        <f t="shared" si="140"/>
        <v/>
      </c>
      <c r="AM185" t="str">
        <f t="shared" si="140"/>
        <v/>
      </c>
      <c r="AN185">
        <f t="shared" si="144"/>
        <v>1</v>
      </c>
      <c r="AO185" t="str">
        <f t="shared" si="144"/>
        <v/>
      </c>
      <c r="AP185" t="str">
        <f t="shared" si="144"/>
        <v/>
      </c>
      <c r="AT185" s="28"/>
      <c r="AV185" s="28"/>
      <c r="AX185" s="28"/>
    </row>
    <row r="186" spans="1:51" x14ac:dyDescent="0.2">
      <c r="A186">
        <v>93</v>
      </c>
      <c r="B186" t="s">
        <v>396</v>
      </c>
      <c r="C186" t="s">
        <v>33</v>
      </c>
      <c r="D186">
        <v>1</v>
      </c>
      <c r="E186" t="s">
        <v>730</v>
      </c>
      <c r="F186" s="13"/>
      <c r="G186" s="8"/>
      <c r="N186" s="10"/>
      <c r="U186" s="10"/>
      <c r="W186" s="9"/>
      <c r="X186" s="9"/>
      <c r="AB186" s="11"/>
      <c r="AD186" s="12">
        <v>1</v>
      </c>
      <c r="AF186" t="s">
        <v>55</v>
      </c>
      <c r="AJ186" t="str">
        <f t="shared" si="139"/>
        <v/>
      </c>
      <c r="AK186" t="str">
        <f t="shared" si="139"/>
        <v/>
      </c>
      <c r="AL186" t="str">
        <f t="shared" si="140"/>
        <v/>
      </c>
      <c r="AM186" t="str">
        <f t="shared" si="140"/>
        <v/>
      </c>
      <c r="AN186" t="str">
        <f t="shared" si="144"/>
        <v/>
      </c>
      <c r="AO186" t="str">
        <f t="shared" si="144"/>
        <v/>
      </c>
      <c r="AP186" t="str">
        <f t="shared" si="144"/>
        <v/>
      </c>
      <c r="AR186" s="27">
        <f t="shared" si="157"/>
        <v>93</v>
      </c>
      <c r="AS186">
        <f t="shared" ref="AS186:AY186" si="165">SUM(AJ186:AJ187)/2</f>
        <v>0.5</v>
      </c>
      <c r="AT186" s="28">
        <f t="shared" si="165"/>
        <v>0</v>
      </c>
      <c r="AU186">
        <f t="shared" si="165"/>
        <v>0.5</v>
      </c>
      <c r="AV186" s="28">
        <f t="shared" si="165"/>
        <v>0</v>
      </c>
      <c r="AW186">
        <f t="shared" si="165"/>
        <v>0.5</v>
      </c>
      <c r="AX186" s="28">
        <f t="shared" si="165"/>
        <v>0</v>
      </c>
      <c r="AY186">
        <f t="shared" si="165"/>
        <v>0.5</v>
      </c>
    </row>
    <row r="187" spans="1:51" x14ac:dyDescent="0.2">
      <c r="A187">
        <v>93</v>
      </c>
      <c r="B187" t="s">
        <v>396</v>
      </c>
      <c r="C187" t="s">
        <v>39</v>
      </c>
      <c r="D187">
        <v>2</v>
      </c>
      <c r="E187" t="s">
        <v>731</v>
      </c>
      <c r="F187" s="13" t="s">
        <v>732</v>
      </c>
      <c r="G187" s="8">
        <v>43713</v>
      </c>
      <c r="H187" t="s">
        <v>733</v>
      </c>
      <c r="I187">
        <v>35.1</v>
      </c>
      <c r="J187">
        <v>71.7</v>
      </c>
      <c r="K187">
        <v>20</v>
      </c>
      <c r="L187">
        <v>20</v>
      </c>
      <c r="N187" s="10">
        <v>43733</v>
      </c>
      <c r="O187" t="s">
        <v>734</v>
      </c>
      <c r="P187">
        <v>35.299999999999997</v>
      </c>
      <c r="Q187">
        <v>62.5</v>
      </c>
      <c r="R187">
        <v>95</v>
      </c>
      <c r="S187">
        <v>3</v>
      </c>
      <c r="U187" s="10">
        <v>43749</v>
      </c>
      <c r="V187" t="s">
        <v>735</v>
      </c>
      <c r="W187">
        <v>36.4</v>
      </c>
      <c r="X187">
        <v>44</v>
      </c>
      <c r="Y187">
        <v>95</v>
      </c>
      <c r="Z187">
        <v>5</v>
      </c>
      <c r="AB187" s="11">
        <v>1200</v>
      </c>
      <c r="AD187" s="12"/>
      <c r="AJ187">
        <f t="shared" si="139"/>
        <v>1</v>
      </c>
      <c r="AK187" t="str">
        <f t="shared" si="139"/>
        <v/>
      </c>
      <c r="AL187">
        <f t="shared" si="140"/>
        <v>1</v>
      </c>
      <c r="AM187" t="str">
        <f t="shared" si="140"/>
        <v/>
      </c>
      <c r="AN187">
        <f t="shared" si="144"/>
        <v>1</v>
      </c>
      <c r="AO187" t="str">
        <f t="shared" si="144"/>
        <v/>
      </c>
      <c r="AP187">
        <f t="shared" si="144"/>
        <v>1</v>
      </c>
      <c r="AT187" s="28"/>
      <c r="AV187" s="28"/>
      <c r="AX187" s="28"/>
    </row>
    <row r="188" spans="1:51" x14ac:dyDescent="0.2">
      <c r="A188">
        <v>94</v>
      </c>
      <c r="B188" t="s">
        <v>396</v>
      </c>
      <c r="C188" t="s">
        <v>33</v>
      </c>
      <c r="D188">
        <v>1</v>
      </c>
      <c r="E188" t="s">
        <v>736</v>
      </c>
      <c r="F188" s="7" t="s">
        <v>737</v>
      </c>
      <c r="G188" s="8">
        <v>43710</v>
      </c>
      <c r="H188" t="s">
        <v>738</v>
      </c>
      <c r="I188">
        <v>40.4</v>
      </c>
      <c r="J188">
        <v>45.1</v>
      </c>
      <c r="K188">
        <v>30</v>
      </c>
      <c r="L188">
        <v>21</v>
      </c>
      <c r="M188">
        <v>0.05</v>
      </c>
      <c r="N188" s="10">
        <v>43733</v>
      </c>
      <c r="O188" t="s">
        <v>739</v>
      </c>
      <c r="P188" s="9">
        <v>26</v>
      </c>
      <c r="Q188" s="9">
        <v>88</v>
      </c>
      <c r="R188">
        <v>35</v>
      </c>
      <c r="S188">
        <v>20</v>
      </c>
      <c r="U188" s="10">
        <v>43749</v>
      </c>
      <c r="V188" t="s">
        <v>740</v>
      </c>
      <c r="W188" s="9">
        <v>33.5</v>
      </c>
      <c r="X188" s="9">
        <v>70</v>
      </c>
      <c r="Y188">
        <v>50</v>
      </c>
      <c r="Z188">
        <v>9</v>
      </c>
      <c r="AB188" s="11">
        <v>75</v>
      </c>
      <c r="AD188" s="12"/>
      <c r="AJ188">
        <f t="shared" si="139"/>
        <v>1</v>
      </c>
      <c r="AK188">
        <f t="shared" si="139"/>
        <v>1</v>
      </c>
      <c r="AL188">
        <f t="shared" si="140"/>
        <v>1</v>
      </c>
      <c r="AM188" t="str">
        <f t="shared" si="140"/>
        <v/>
      </c>
      <c r="AN188">
        <f t="shared" si="144"/>
        <v>1</v>
      </c>
      <c r="AO188" t="str">
        <f t="shared" si="144"/>
        <v/>
      </c>
      <c r="AP188">
        <f t="shared" si="144"/>
        <v>1</v>
      </c>
      <c r="AR188" s="27">
        <f t="shared" ref="AR188" si="166">AR186+1</f>
        <v>94</v>
      </c>
      <c r="AS188">
        <f t="shared" ref="AS188:AY188" si="167">SUM(AJ188:AJ189)/2</f>
        <v>1</v>
      </c>
      <c r="AT188" s="28">
        <f t="shared" si="167"/>
        <v>1</v>
      </c>
      <c r="AU188">
        <f t="shared" si="167"/>
        <v>1</v>
      </c>
      <c r="AV188" s="28">
        <f t="shared" si="167"/>
        <v>0</v>
      </c>
      <c r="AW188">
        <f t="shared" si="167"/>
        <v>1</v>
      </c>
      <c r="AX188" s="28">
        <f t="shared" si="167"/>
        <v>0</v>
      </c>
      <c r="AY188">
        <f t="shared" si="167"/>
        <v>1</v>
      </c>
    </row>
    <row r="189" spans="1:51" x14ac:dyDescent="0.2">
      <c r="A189">
        <v>94</v>
      </c>
      <c r="B189" t="s">
        <v>396</v>
      </c>
      <c r="C189" t="s">
        <v>39</v>
      </c>
      <c r="D189">
        <v>2</v>
      </c>
      <c r="E189" t="s">
        <v>741</v>
      </c>
      <c r="F189" s="7" t="s">
        <v>742</v>
      </c>
      <c r="G189" s="8">
        <v>43710</v>
      </c>
      <c r="H189" t="s">
        <v>464</v>
      </c>
      <c r="I189">
        <v>40.4</v>
      </c>
      <c r="J189">
        <v>45.1</v>
      </c>
      <c r="K189">
        <v>45</v>
      </c>
      <c r="L189">
        <v>14</v>
      </c>
      <c r="M189">
        <v>0</v>
      </c>
      <c r="N189" s="10">
        <v>43733</v>
      </c>
      <c r="O189" t="s">
        <v>743</v>
      </c>
      <c r="P189" s="9">
        <v>26</v>
      </c>
      <c r="Q189" s="9">
        <v>88</v>
      </c>
      <c r="R189">
        <v>25</v>
      </c>
      <c r="S189">
        <v>3</v>
      </c>
      <c r="U189" s="10">
        <v>43749</v>
      </c>
      <c r="V189" t="s">
        <v>740</v>
      </c>
      <c r="W189" s="9">
        <v>33.5</v>
      </c>
      <c r="X189" s="9">
        <v>66</v>
      </c>
      <c r="Y189">
        <v>35</v>
      </c>
      <c r="Z189">
        <v>12</v>
      </c>
      <c r="AB189" s="11">
        <v>135</v>
      </c>
      <c r="AD189" s="12"/>
      <c r="AJ189">
        <f t="shared" si="139"/>
        <v>1</v>
      </c>
      <c r="AK189">
        <f t="shared" si="139"/>
        <v>1</v>
      </c>
      <c r="AL189">
        <f t="shared" si="140"/>
        <v>1</v>
      </c>
      <c r="AM189" t="str">
        <f t="shared" si="140"/>
        <v/>
      </c>
      <c r="AN189">
        <f t="shared" si="144"/>
        <v>1</v>
      </c>
      <c r="AO189" t="str">
        <f t="shared" si="144"/>
        <v/>
      </c>
      <c r="AP189">
        <f t="shared" si="144"/>
        <v>1</v>
      </c>
      <c r="AT189" s="28"/>
      <c r="AV189" s="28"/>
      <c r="AX189" s="28"/>
    </row>
    <row r="190" spans="1:51" x14ac:dyDescent="0.2">
      <c r="A190">
        <v>95</v>
      </c>
      <c r="B190" t="s">
        <v>396</v>
      </c>
      <c r="C190" t="s">
        <v>33</v>
      </c>
      <c r="D190">
        <v>1</v>
      </c>
      <c r="E190" t="s">
        <v>744</v>
      </c>
      <c r="F190" s="13" t="s">
        <v>745</v>
      </c>
      <c r="G190" s="8">
        <v>43710</v>
      </c>
      <c r="H190" t="s">
        <v>494</v>
      </c>
      <c r="I190">
        <v>36.6</v>
      </c>
      <c r="J190">
        <v>56.9</v>
      </c>
      <c r="K190">
        <v>30</v>
      </c>
      <c r="L190">
        <v>28</v>
      </c>
      <c r="N190" s="10">
        <v>43733</v>
      </c>
      <c r="O190" t="s">
        <v>598</v>
      </c>
      <c r="P190" s="9">
        <v>30</v>
      </c>
      <c r="Q190" s="9">
        <v>71</v>
      </c>
      <c r="R190">
        <v>50</v>
      </c>
      <c r="S190">
        <v>10</v>
      </c>
      <c r="U190" s="10">
        <v>43750</v>
      </c>
      <c r="V190" t="s">
        <v>598</v>
      </c>
      <c r="W190" s="9">
        <v>32</v>
      </c>
      <c r="X190" s="9">
        <v>70</v>
      </c>
      <c r="Y190">
        <v>60</v>
      </c>
      <c r="Z190">
        <v>5</v>
      </c>
      <c r="AB190" s="11" t="s">
        <v>62</v>
      </c>
      <c r="AD190" s="12">
        <v>1</v>
      </c>
      <c r="AF190" t="s">
        <v>259</v>
      </c>
      <c r="AJ190">
        <f t="shared" si="139"/>
        <v>1</v>
      </c>
      <c r="AK190" t="str">
        <f t="shared" si="139"/>
        <v/>
      </c>
      <c r="AL190">
        <f t="shared" si="140"/>
        <v>1</v>
      </c>
      <c r="AM190" t="str">
        <f t="shared" si="140"/>
        <v/>
      </c>
      <c r="AN190">
        <f t="shared" si="144"/>
        <v>1</v>
      </c>
      <c r="AO190" t="str">
        <f t="shared" si="144"/>
        <v/>
      </c>
      <c r="AP190" t="str">
        <f t="shared" si="144"/>
        <v/>
      </c>
      <c r="AR190" s="27">
        <f t="shared" si="149"/>
        <v>95</v>
      </c>
      <c r="AS190">
        <f t="shared" ref="AS190:AY190" si="168">SUM(AJ190:AJ191)/2</f>
        <v>1</v>
      </c>
      <c r="AT190" s="28">
        <f t="shared" si="168"/>
        <v>0</v>
      </c>
      <c r="AU190">
        <f t="shared" si="168"/>
        <v>1</v>
      </c>
      <c r="AV190" s="28">
        <f t="shared" si="168"/>
        <v>0</v>
      </c>
      <c r="AW190">
        <f t="shared" si="168"/>
        <v>1</v>
      </c>
      <c r="AX190" s="28">
        <f t="shared" si="168"/>
        <v>0</v>
      </c>
      <c r="AY190">
        <f t="shared" si="168"/>
        <v>0</v>
      </c>
    </row>
    <row r="191" spans="1:51" x14ac:dyDescent="0.2">
      <c r="A191">
        <v>95</v>
      </c>
      <c r="B191" t="s">
        <v>396</v>
      </c>
      <c r="C191" t="s">
        <v>39</v>
      </c>
      <c r="D191">
        <v>2</v>
      </c>
      <c r="E191" t="s">
        <v>746</v>
      </c>
      <c r="F191" s="13" t="s">
        <v>747</v>
      </c>
      <c r="G191" s="8">
        <v>43710</v>
      </c>
      <c r="H191" t="s">
        <v>99</v>
      </c>
      <c r="I191">
        <v>36.6</v>
      </c>
      <c r="J191">
        <v>56.9</v>
      </c>
      <c r="K191">
        <v>40</v>
      </c>
      <c r="L191">
        <v>7</v>
      </c>
      <c r="N191" s="10">
        <v>43733</v>
      </c>
      <c r="O191" t="s">
        <v>748</v>
      </c>
      <c r="P191" s="9">
        <v>30</v>
      </c>
      <c r="Q191" s="9">
        <v>71</v>
      </c>
      <c r="R191">
        <v>75</v>
      </c>
      <c r="S191">
        <v>16</v>
      </c>
      <c r="U191" s="10">
        <v>43750</v>
      </c>
      <c r="V191" t="s">
        <v>320</v>
      </c>
      <c r="W191" s="9">
        <v>32</v>
      </c>
      <c r="X191" s="9">
        <v>68</v>
      </c>
      <c r="Y191">
        <v>80</v>
      </c>
      <c r="Z191">
        <v>10</v>
      </c>
      <c r="AB191" s="11" t="s">
        <v>62</v>
      </c>
      <c r="AD191" s="12">
        <v>1</v>
      </c>
      <c r="AF191" t="s">
        <v>259</v>
      </c>
      <c r="AJ191">
        <f t="shared" si="139"/>
        <v>1</v>
      </c>
      <c r="AK191" t="str">
        <f t="shared" si="139"/>
        <v/>
      </c>
      <c r="AL191">
        <f t="shared" si="140"/>
        <v>1</v>
      </c>
      <c r="AM191" t="str">
        <f t="shared" si="140"/>
        <v/>
      </c>
      <c r="AN191">
        <f t="shared" si="144"/>
        <v>1</v>
      </c>
      <c r="AO191" t="str">
        <f t="shared" si="144"/>
        <v/>
      </c>
      <c r="AP191" t="str">
        <f t="shared" si="144"/>
        <v/>
      </c>
      <c r="AT191" s="28"/>
      <c r="AV191" s="28"/>
      <c r="AX191" s="28"/>
    </row>
    <row r="192" spans="1:51" x14ac:dyDescent="0.2">
      <c r="A192">
        <v>96</v>
      </c>
      <c r="B192" t="s">
        <v>396</v>
      </c>
      <c r="C192" t="s">
        <v>33</v>
      </c>
      <c r="D192">
        <v>1</v>
      </c>
      <c r="E192" t="s">
        <v>749</v>
      </c>
      <c r="F192" s="13" t="s">
        <v>750</v>
      </c>
      <c r="G192" s="8">
        <v>43713</v>
      </c>
      <c r="H192" t="s">
        <v>751</v>
      </c>
      <c r="I192">
        <v>38.700000000000003</v>
      </c>
      <c r="J192">
        <v>64</v>
      </c>
      <c r="K192">
        <v>30</v>
      </c>
      <c r="L192">
        <v>17</v>
      </c>
      <c r="N192" s="10">
        <v>43733</v>
      </c>
      <c r="O192" t="s">
        <v>752</v>
      </c>
      <c r="P192" s="9">
        <v>29</v>
      </c>
      <c r="Q192" s="9">
        <v>73.2</v>
      </c>
      <c r="R192">
        <v>40</v>
      </c>
      <c r="S192">
        <v>33</v>
      </c>
      <c r="U192" s="10">
        <v>43749</v>
      </c>
      <c r="V192" t="s">
        <v>753</v>
      </c>
      <c r="W192" s="9">
        <v>36.700000000000003</v>
      </c>
      <c r="X192" s="9">
        <v>43.2</v>
      </c>
      <c r="Y192">
        <v>40</v>
      </c>
      <c r="Z192">
        <v>30</v>
      </c>
      <c r="AB192" s="11">
        <v>50</v>
      </c>
      <c r="AD192" s="12"/>
      <c r="AJ192">
        <f t="shared" si="139"/>
        <v>1</v>
      </c>
      <c r="AK192" t="str">
        <f t="shared" si="139"/>
        <v/>
      </c>
      <c r="AL192">
        <f t="shared" si="140"/>
        <v>1</v>
      </c>
      <c r="AM192" t="str">
        <f t="shared" si="140"/>
        <v/>
      </c>
      <c r="AN192">
        <f t="shared" si="144"/>
        <v>1</v>
      </c>
      <c r="AO192" t="str">
        <f t="shared" si="144"/>
        <v/>
      </c>
      <c r="AP192">
        <f t="shared" si="144"/>
        <v>1</v>
      </c>
      <c r="AR192" s="27">
        <f t="shared" si="151"/>
        <v>96</v>
      </c>
      <c r="AS192">
        <f t="shared" ref="AS192:AY192" si="169">SUM(AJ192:AJ193)/2</f>
        <v>1</v>
      </c>
      <c r="AT192" s="28">
        <f t="shared" si="169"/>
        <v>0</v>
      </c>
      <c r="AU192">
        <f t="shared" si="169"/>
        <v>1</v>
      </c>
      <c r="AV192" s="28">
        <f t="shared" si="169"/>
        <v>0</v>
      </c>
      <c r="AW192">
        <f t="shared" si="169"/>
        <v>1</v>
      </c>
      <c r="AX192" s="28">
        <f t="shared" si="169"/>
        <v>0</v>
      </c>
      <c r="AY192">
        <f t="shared" si="169"/>
        <v>1</v>
      </c>
    </row>
    <row r="193" spans="1:51" x14ac:dyDescent="0.2">
      <c r="A193">
        <v>96</v>
      </c>
      <c r="B193" t="s">
        <v>396</v>
      </c>
      <c r="C193" t="s">
        <v>39</v>
      </c>
      <c r="D193">
        <v>2</v>
      </c>
      <c r="E193" t="s">
        <v>754</v>
      </c>
      <c r="F193" s="13" t="s">
        <v>755</v>
      </c>
      <c r="G193" s="8">
        <v>43713</v>
      </c>
      <c r="H193" s="9" t="s">
        <v>473</v>
      </c>
      <c r="I193" s="9">
        <v>38.700000000000003</v>
      </c>
      <c r="J193" s="9">
        <v>64</v>
      </c>
      <c r="K193">
        <v>25</v>
      </c>
      <c r="L193">
        <v>10</v>
      </c>
      <c r="N193" s="10">
        <v>43733</v>
      </c>
      <c r="O193" t="s">
        <v>455</v>
      </c>
      <c r="P193" s="9">
        <v>28.9</v>
      </c>
      <c r="Q193" s="9">
        <v>74</v>
      </c>
      <c r="R193">
        <v>55</v>
      </c>
      <c r="S193">
        <v>9</v>
      </c>
      <c r="U193" s="10">
        <v>43749</v>
      </c>
      <c r="V193" t="s">
        <v>133</v>
      </c>
      <c r="W193" s="9">
        <v>37.5</v>
      </c>
      <c r="X193" s="9">
        <v>40.6</v>
      </c>
      <c r="Y193">
        <v>55</v>
      </c>
      <c r="Z193">
        <v>18</v>
      </c>
      <c r="AB193" s="11">
        <v>190</v>
      </c>
      <c r="AD193" s="12"/>
      <c r="AJ193">
        <f t="shared" si="139"/>
        <v>1</v>
      </c>
      <c r="AK193" t="str">
        <f t="shared" si="139"/>
        <v/>
      </c>
      <c r="AL193">
        <f t="shared" si="140"/>
        <v>1</v>
      </c>
      <c r="AM193" t="str">
        <f t="shared" si="140"/>
        <v/>
      </c>
      <c r="AN193">
        <f t="shared" si="144"/>
        <v>1</v>
      </c>
      <c r="AO193" t="str">
        <f t="shared" si="144"/>
        <v/>
      </c>
      <c r="AP193">
        <f t="shared" si="144"/>
        <v>1</v>
      </c>
      <c r="AT193" s="28"/>
      <c r="AV193" s="28"/>
      <c r="AX193" s="28"/>
    </row>
    <row r="194" spans="1:51" x14ac:dyDescent="0.2">
      <c r="A194">
        <v>97</v>
      </c>
      <c r="B194" t="s">
        <v>396</v>
      </c>
      <c r="C194" t="s">
        <v>33</v>
      </c>
      <c r="D194">
        <v>1</v>
      </c>
      <c r="E194" t="s">
        <v>756</v>
      </c>
      <c r="F194" s="13" t="s">
        <v>757</v>
      </c>
      <c r="G194" s="8">
        <v>43710</v>
      </c>
      <c r="H194" s="9" t="s">
        <v>324</v>
      </c>
      <c r="I194" s="9">
        <v>34.4</v>
      </c>
      <c r="J194" s="9">
        <v>59.5</v>
      </c>
      <c r="K194">
        <v>40</v>
      </c>
      <c r="L194">
        <v>77</v>
      </c>
      <c r="N194" s="10">
        <v>43733</v>
      </c>
      <c r="O194" t="s">
        <v>758</v>
      </c>
      <c r="P194">
        <v>32</v>
      </c>
      <c r="Q194" s="9">
        <v>54</v>
      </c>
      <c r="R194">
        <v>90</v>
      </c>
      <c r="S194">
        <v>33</v>
      </c>
      <c r="T194">
        <v>0.15</v>
      </c>
      <c r="U194" s="10">
        <v>43749</v>
      </c>
      <c r="V194" t="s">
        <v>759</v>
      </c>
      <c r="W194" s="9">
        <v>37.6</v>
      </c>
      <c r="X194" s="9">
        <v>40.6</v>
      </c>
      <c r="Y194">
        <v>30</v>
      </c>
      <c r="Z194">
        <v>57</v>
      </c>
      <c r="AA194">
        <v>0</v>
      </c>
      <c r="AB194" s="11"/>
      <c r="AD194" s="12">
        <v>1</v>
      </c>
      <c r="AF194" t="s">
        <v>55</v>
      </c>
      <c r="AJ194">
        <f t="shared" ref="AJ194:AK201" si="170">IF(L194&lt;&gt;"",1,"")</f>
        <v>1</v>
      </c>
      <c r="AK194" t="str">
        <f t="shared" si="170"/>
        <v/>
      </c>
      <c r="AL194">
        <f t="shared" ref="AL194:AM201" si="171">IF(S194&lt;&gt;"",1,"")</f>
        <v>1</v>
      </c>
      <c r="AM194">
        <f t="shared" si="171"/>
        <v>1</v>
      </c>
      <c r="AN194">
        <f t="shared" si="144"/>
        <v>1</v>
      </c>
      <c r="AO194">
        <f t="shared" si="144"/>
        <v>1</v>
      </c>
      <c r="AP194" t="str">
        <f t="shared" si="144"/>
        <v/>
      </c>
      <c r="AR194" s="27">
        <f t="shared" si="153"/>
        <v>97</v>
      </c>
      <c r="AS194">
        <f t="shared" ref="AS194" si="172">SUM(AJ194:AJ195)/2</f>
        <v>1</v>
      </c>
      <c r="AT194" s="28">
        <f t="shared" ref="AT194" si="173">SUM(AK194:AK195)/2</f>
        <v>0</v>
      </c>
      <c r="AU194">
        <f t="shared" ref="AU194:AY194" si="174">SUM(AL194:AL195)/2</f>
        <v>1</v>
      </c>
      <c r="AV194" s="28">
        <f t="shared" si="174"/>
        <v>1</v>
      </c>
      <c r="AW194">
        <f t="shared" si="174"/>
        <v>1</v>
      </c>
      <c r="AX194" s="28">
        <f t="shared" si="174"/>
        <v>1</v>
      </c>
      <c r="AY194">
        <f t="shared" si="174"/>
        <v>0.5</v>
      </c>
    </row>
    <row r="195" spans="1:51" x14ac:dyDescent="0.2">
      <c r="A195">
        <v>97</v>
      </c>
      <c r="B195" t="s">
        <v>396</v>
      </c>
      <c r="C195" t="s">
        <v>39</v>
      </c>
      <c r="D195">
        <v>2</v>
      </c>
      <c r="E195" t="s">
        <v>760</v>
      </c>
      <c r="F195" s="13" t="s">
        <v>761</v>
      </c>
      <c r="G195" s="8">
        <v>43710</v>
      </c>
      <c r="H195" s="9" t="s">
        <v>762</v>
      </c>
      <c r="I195" s="9">
        <v>34.4</v>
      </c>
      <c r="J195" s="9">
        <v>59.5</v>
      </c>
      <c r="K195">
        <v>50</v>
      </c>
      <c r="L195">
        <v>40</v>
      </c>
      <c r="N195" s="10">
        <v>43733</v>
      </c>
      <c r="O195" t="s">
        <v>763</v>
      </c>
      <c r="P195" s="9">
        <v>32</v>
      </c>
      <c r="Q195" s="9">
        <v>54</v>
      </c>
      <c r="R195">
        <v>50</v>
      </c>
      <c r="S195">
        <v>4</v>
      </c>
      <c r="T195">
        <v>0</v>
      </c>
      <c r="U195" s="10">
        <v>43749</v>
      </c>
      <c r="V195" t="s">
        <v>764</v>
      </c>
      <c r="W195" s="9">
        <v>37.6</v>
      </c>
      <c r="X195" s="9">
        <v>40.6</v>
      </c>
      <c r="Y195">
        <v>60</v>
      </c>
      <c r="Z195">
        <v>36</v>
      </c>
      <c r="AA195">
        <v>0</v>
      </c>
      <c r="AB195" s="11">
        <v>262</v>
      </c>
      <c r="AD195" s="12"/>
      <c r="AJ195">
        <f t="shared" si="170"/>
        <v>1</v>
      </c>
      <c r="AK195" t="str">
        <f t="shared" si="170"/>
        <v/>
      </c>
      <c r="AL195">
        <f t="shared" si="171"/>
        <v>1</v>
      </c>
      <c r="AM195">
        <f t="shared" si="171"/>
        <v>1</v>
      </c>
      <c r="AN195">
        <f t="shared" ref="AN195:AP201" si="175">IF(Z195&lt;&gt;"",1,"")</f>
        <v>1</v>
      </c>
      <c r="AO195">
        <f t="shared" si="175"/>
        <v>1</v>
      </c>
      <c r="AP195">
        <f t="shared" si="175"/>
        <v>1</v>
      </c>
      <c r="AT195" s="28"/>
      <c r="AV195" s="28"/>
      <c r="AX195" s="28"/>
    </row>
    <row r="196" spans="1:51" x14ac:dyDescent="0.2">
      <c r="A196">
        <v>98</v>
      </c>
      <c r="B196" t="s">
        <v>396</v>
      </c>
      <c r="C196" t="s">
        <v>33</v>
      </c>
      <c r="D196">
        <v>1</v>
      </c>
      <c r="E196" t="s">
        <v>765</v>
      </c>
      <c r="F196" s="13" t="s">
        <v>766</v>
      </c>
      <c r="G196" s="8"/>
      <c r="N196" s="10">
        <v>43730</v>
      </c>
      <c r="O196" t="s">
        <v>767</v>
      </c>
      <c r="P196" s="9">
        <v>37.4</v>
      </c>
      <c r="Q196" s="9">
        <v>56.9</v>
      </c>
      <c r="R196">
        <v>50</v>
      </c>
      <c r="S196">
        <v>11</v>
      </c>
      <c r="U196" s="10">
        <v>43749</v>
      </c>
      <c r="V196" t="s">
        <v>768</v>
      </c>
      <c r="W196" s="9">
        <v>38.4</v>
      </c>
      <c r="X196" s="9">
        <v>37.700000000000003</v>
      </c>
      <c r="Y196">
        <v>65</v>
      </c>
      <c r="Z196">
        <v>13</v>
      </c>
      <c r="AB196" s="11">
        <v>160</v>
      </c>
      <c r="AD196" s="12"/>
      <c r="AJ196" t="str">
        <f t="shared" si="170"/>
        <v/>
      </c>
      <c r="AK196" t="str">
        <f t="shared" si="170"/>
        <v/>
      </c>
      <c r="AL196">
        <f t="shared" si="171"/>
        <v>1</v>
      </c>
      <c r="AM196" t="str">
        <f t="shared" si="171"/>
        <v/>
      </c>
      <c r="AN196">
        <f t="shared" si="175"/>
        <v>1</v>
      </c>
      <c r="AO196" t="str">
        <f t="shared" si="175"/>
        <v/>
      </c>
      <c r="AP196">
        <f t="shared" si="175"/>
        <v>1</v>
      </c>
      <c r="AR196" s="27">
        <f t="shared" si="155"/>
        <v>98</v>
      </c>
      <c r="AS196">
        <f t="shared" ref="AS196" si="176">SUM(AJ196:AJ197)/2</f>
        <v>0.5</v>
      </c>
      <c r="AT196" s="28">
        <f t="shared" ref="AT196" si="177">SUM(AK196:AK197)/2</f>
        <v>0</v>
      </c>
      <c r="AU196">
        <f t="shared" ref="AU196:AY196" si="178">SUM(AL196:AL197)/2</f>
        <v>1</v>
      </c>
      <c r="AV196" s="28">
        <f t="shared" si="178"/>
        <v>0</v>
      </c>
      <c r="AW196">
        <f t="shared" si="178"/>
        <v>1</v>
      </c>
      <c r="AX196" s="28">
        <f t="shared" si="178"/>
        <v>0</v>
      </c>
      <c r="AY196">
        <f t="shared" si="178"/>
        <v>1</v>
      </c>
    </row>
    <row r="197" spans="1:51" x14ac:dyDescent="0.2">
      <c r="A197">
        <v>98</v>
      </c>
      <c r="B197" t="s">
        <v>396</v>
      </c>
      <c r="C197" t="s">
        <v>39</v>
      </c>
      <c r="D197">
        <v>2</v>
      </c>
      <c r="E197" t="s">
        <v>769</v>
      </c>
      <c r="F197" s="7" t="s">
        <v>770</v>
      </c>
      <c r="G197" s="8">
        <v>43713</v>
      </c>
      <c r="H197" s="9" t="s">
        <v>771</v>
      </c>
      <c r="I197" s="9">
        <v>30.5</v>
      </c>
      <c r="J197" s="9">
        <v>73.400000000000006</v>
      </c>
      <c r="K197">
        <v>60</v>
      </c>
      <c r="L197">
        <v>3</v>
      </c>
      <c r="N197" s="10">
        <v>43730</v>
      </c>
      <c r="O197" t="s">
        <v>772</v>
      </c>
      <c r="P197" s="9">
        <v>37.299999999999997</v>
      </c>
      <c r="Q197" s="9">
        <v>59</v>
      </c>
      <c r="R197">
        <v>75</v>
      </c>
      <c r="S197">
        <v>5</v>
      </c>
      <c r="U197" s="10">
        <v>43749</v>
      </c>
      <c r="V197" t="s">
        <v>773</v>
      </c>
      <c r="W197" s="9">
        <v>38.4</v>
      </c>
      <c r="X197" s="9">
        <v>37.700000000000003</v>
      </c>
      <c r="Y197">
        <v>75</v>
      </c>
      <c r="Z197">
        <v>7</v>
      </c>
      <c r="AB197" s="11">
        <v>720</v>
      </c>
      <c r="AD197" s="12"/>
      <c r="AJ197">
        <f t="shared" si="170"/>
        <v>1</v>
      </c>
      <c r="AK197" t="str">
        <f t="shared" si="170"/>
        <v/>
      </c>
      <c r="AL197">
        <f t="shared" si="171"/>
        <v>1</v>
      </c>
      <c r="AM197" t="str">
        <f t="shared" si="171"/>
        <v/>
      </c>
      <c r="AN197">
        <f t="shared" si="175"/>
        <v>1</v>
      </c>
      <c r="AO197" t="str">
        <f t="shared" si="175"/>
        <v/>
      </c>
      <c r="AP197">
        <f t="shared" si="175"/>
        <v>1</v>
      </c>
      <c r="AT197" s="28"/>
      <c r="AV197" s="28"/>
      <c r="AX197" s="28"/>
    </row>
    <row r="198" spans="1:51" x14ac:dyDescent="0.2">
      <c r="A198">
        <v>99</v>
      </c>
      <c r="B198" t="s">
        <v>396</v>
      </c>
      <c r="C198" t="s">
        <v>33</v>
      </c>
      <c r="D198">
        <v>1</v>
      </c>
      <c r="E198" t="s">
        <v>774</v>
      </c>
      <c r="F198" s="7" t="s">
        <v>775</v>
      </c>
      <c r="G198" s="8">
        <v>43712</v>
      </c>
      <c r="H198" s="9" t="s">
        <v>443</v>
      </c>
      <c r="I198" s="9">
        <v>32.200000000000003</v>
      </c>
      <c r="J198" s="9">
        <v>74.400000000000006</v>
      </c>
      <c r="K198">
        <v>25</v>
      </c>
      <c r="L198">
        <v>23</v>
      </c>
      <c r="N198" s="10">
        <v>43733</v>
      </c>
      <c r="O198" t="s">
        <v>49</v>
      </c>
      <c r="P198" s="9">
        <v>30.4</v>
      </c>
      <c r="Q198" s="9">
        <v>68.3</v>
      </c>
      <c r="R198">
        <v>65</v>
      </c>
      <c r="S198">
        <v>6</v>
      </c>
      <c r="U198" s="10">
        <v>43749</v>
      </c>
      <c r="V198" t="s">
        <v>562</v>
      </c>
      <c r="W198" s="9">
        <v>32.4</v>
      </c>
      <c r="X198" s="9">
        <v>67.8</v>
      </c>
      <c r="Y198">
        <v>50</v>
      </c>
      <c r="Z198">
        <v>20</v>
      </c>
      <c r="AB198" s="11">
        <v>140</v>
      </c>
      <c r="AD198" s="12"/>
      <c r="AJ198">
        <f t="shared" si="170"/>
        <v>1</v>
      </c>
      <c r="AK198" t="str">
        <f t="shared" si="170"/>
        <v/>
      </c>
      <c r="AL198">
        <f t="shared" si="171"/>
        <v>1</v>
      </c>
      <c r="AM198" t="str">
        <f t="shared" si="171"/>
        <v/>
      </c>
      <c r="AN198">
        <f t="shared" si="175"/>
        <v>1</v>
      </c>
      <c r="AO198" t="str">
        <f t="shared" si="175"/>
        <v/>
      </c>
      <c r="AP198">
        <f t="shared" si="175"/>
        <v>1</v>
      </c>
      <c r="AR198" s="27">
        <f t="shared" si="157"/>
        <v>99</v>
      </c>
      <c r="AS198">
        <f t="shared" ref="AS198:AY198" si="179">SUM(AJ198:AJ199)/2</f>
        <v>1</v>
      </c>
      <c r="AT198" s="28">
        <f t="shared" si="179"/>
        <v>0</v>
      </c>
      <c r="AU198">
        <f t="shared" si="179"/>
        <v>1</v>
      </c>
      <c r="AV198" s="28">
        <f t="shared" si="179"/>
        <v>0</v>
      </c>
      <c r="AW198">
        <f t="shared" si="179"/>
        <v>1</v>
      </c>
      <c r="AX198" s="28">
        <f t="shared" si="179"/>
        <v>0</v>
      </c>
      <c r="AY198">
        <f t="shared" si="179"/>
        <v>1</v>
      </c>
    </row>
    <row r="199" spans="1:51" x14ac:dyDescent="0.2">
      <c r="A199">
        <v>99</v>
      </c>
      <c r="B199" t="s">
        <v>396</v>
      </c>
      <c r="C199" t="s">
        <v>39</v>
      </c>
      <c r="D199">
        <v>2</v>
      </c>
      <c r="E199" t="s">
        <v>776</v>
      </c>
      <c r="F199" s="7" t="s">
        <v>777</v>
      </c>
      <c r="G199" s="8">
        <v>43712</v>
      </c>
      <c r="H199" s="9" t="s">
        <v>778</v>
      </c>
      <c r="I199" s="9">
        <v>32.200000000000003</v>
      </c>
      <c r="J199" s="9">
        <v>74.400000000000006</v>
      </c>
      <c r="K199">
        <v>40</v>
      </c>
      <c r="L199">
        <v>15</v>
      </c>
      <c r="N199" s="10">
        <v>43733</v>
      </c>
      <c r="O199" t="s">
        <v>779</v>
      </c>
      <c r="P199" s="9">
        <v>30.2</v>
      </c>
      <c r="Q199" s="9">
        <v>68.5</v>
      </c>
      <c r="R199">
        <v>85</v>
      </c>
      <c r="S199">
        <v>1</v>
      </c>
      <c r="U199" s="10">
        <v>43750</v>
      </c>
      <c r="V199" t="s">
        <v>780</v>
      </c>
      <c r="W199" s="9">
        <v>30.2</v>
      </c>
      <c r="X199" s="9">
        <v>68.5</v>
      </c>
      <c r="Y199">
        <v>90</v>
      </c>
      <c r="Z199">
        <v>4</v>
      </c>
      <c r="AB199" s="11">
        <v>780</v>
      </c>
      <c r="AD199" s="12"/>
      <c r="AJ199">
        <f t="shared" si="170"/>
        <v>1</v>
      </c>
      <c r="AK199" t="str">
        <f t="shared" si="170"/>
        <v/>
      </c>
      <c r="AL199">
        <f t="shared" si="171"/>
        <v>1</v>
      </c>
      <c r="AM199" t="str">
        <f t="shared" si="171"/>
        <v/>
      </c>
      <c r="AN199">
        <f t="shared" si="175"/>
        <v>1</v>
      </c>
      <c r="AO199" t="str">
        <f t="shared" si="175"/>
        <v/>
      </c>
      <c r="AP199">
        <f t="shared" si="175"/>
        <v>1</v>
      </c>
      <c r="AT199" s="28"/>
      <c r="AV199" s="28"/>
      <c r="AX199" s="28"/>
    </row>
    <row r="200" spans="1:51" x14ac:dyDescent="0.2">
      <c r="A200">
        <v>100</v>
      </c>
      <c r="B200" t="s">
        <v>396</v>
      </c>
      <c r="C200" t="s">
        <v>33</v>
      </c>
      <c r="D200">
        <v>1</v>
      </c>
      <c r="E200" t="s">
        <v>781</v>
      </c>
      <c r="F200" s="13" t="s">
        <v>782</v>
      </c>
      <c r="G200" s="8">
        <v>43711</v>
      </c>
      <c r="H200" t="s">
        <v>783</v>
      </c>
      <c r="I200">
        <v>37.700000000000003</v>
      </c>
      <c r="J200">
        <v>52.8</v>
      </c>
      <c r="K200">
        <v>50</v>
      </c>
      <c r="L200">
        <v>23</v>
      </c>
      <c r="N200" s="10">
        <v>43732</v>
      </c>
      <c r="O200" t="s">
        <v>784</v>
      </c>
      <c r="P200" s="9">
        <v>25</v>
      </c>
      <c r="Q200" s="9">
        <v>78</v>
      </c>
      <c r="R200">
        <v>45</v>
      </c>
      <c r="S200">
        <v>12</v>
      </c>
      <c r="T200">
        <v>0.1</v>
      </c>
      <c r="U200" s="10">
        <v>43750</v>
      </c>
      <c r="V200" t="s">
        <v>785</v>
      </c>
      <c r="W200" s="9">
        <v>25</v>
      </c>
      <c r="X200" s="9">
        <v>78</v>
      </c>
      <c r="Y200">
        <v>45</v>
      </c>
      <c r="Z200">
        <v>3</v>
      </c>
      <c r="AA200">
        <v>0.1</v>
      </c>
      <c r="AB200" s="11">
        <v>100</v>
      </c>
      <c r="AD200" s="12"/>
      <c r="AJ200">
        <f t="shared" si="170"/>
        <v>1</v>
      </c>
      <c r="AK200" t="str">
        <f t="shared" si="170"/>
        <v/>
      </c>
      <c r="AL200">
        <f t="shared" si="171"/>
        <v>1</v>
      </c>
      <c r="AM200">
        <f t="shared" si="171"/>
        <v>1</v>
      </c>
      <c r="AN200">
        <f t="shared" si="175"/>
        <v>1</v>
      </c>
      <c r="AO200">
        <f t="shared" si="175"/>
        <v>1</v>
      </c>
      <c r="AP200">
        <f t="shared" si="175"/>
        <v>1</v>
      </c>
      <c r="AR200" s="27">
        <f t="shared" ref="AR200" si="180">AR198+1</f>
        <v>100</v>
      </c>
      <c r="AS200">
        <f t="shared" ref="AS200:AY200" si="181">SUM(AJ200:AJ201)/2</f>
        <v>1</v>
      </c>
      <c r="AT200" s="28">
        <f t="shared" si="181"/>
        <v>0</v>
      </c>
      <c r="AU200">
        <f t="shared" si="181"/>
        <v>1</v>
      </c>
      <c r="AV200" s="28">
        <f t="shared" si="181"/>
        <v>1</v>
      </c>
      <c r="AW200">
        <f t="shared" si="181"/>
        <v>1</v>
      </c>
      <c r="AX200" s="28">
        <f t="shared" si="181"/>
        <v>1</v>
      </c>
      <c r="AY200">
        <f t="shared" si="181"/>
        <v>1</v>
      </c>
    </row>
    <row r="201" spans="1:51" x14ac:dyDescent="0.2">
      <c r="A201">
        <v>100</v>
      </c>
      <c r="B201" t="s">
        <v>396</v>
      </c>
      <c r="C201" t="s">
        <v>39</v>
      </c>
      <c r="D201">
        <v>2</v>
      </c>
      <c r="E201" t="s">
        <v>786</v>
      </c>
      <c r="F201" s="7" t="s">
        <v>787</v>
      </c>
      <c r="G201" s="8">
        <v>43711</v>
      </c>
      <c r="H201" s="9" t="s">
        <v>788</v>
      </c>
      <c r="I201" s="9">
        <v>37.700000000000003</v>
      </c>
      <c r="J201" s="9">
        <v>52.8</v>
      </c>
      <c r="K201">
        <v>45</v>
      </c>
      <c r="L201">
        <v>24</v>
      </c>
      <c r="N201" s="10">
        <v>43732</v>
      </c>
      <c r="O201" t="s">
        <v>789</v>
      </c>
      <c r="P201" s="9">
        <v>25</v>
      </c>
      <c r="Q201" s="9">
        <v>78</v>
      </c>
      <c r="R201">
        <v>80</v>
      </c>
      <c r="S201">
        <v>4</v>
      </c>
      <c r="T201">
        <v>0.01</v>
      </c>
      <c r="U201" s="10">
        <v>43750</v>
      </c>
      <c r="V201" t="s">
        <v>790</v>
      </c>
      <c r="W201" s="9">
        <v>25</v>
      </c>
      <c r="X201" s="9">
        <v>78</v>
      </c>
      <c r="Y201">
        <v>70</v>
      </c>
      <c r="Z201">
        <v>18</v>
      </c>
      <c r="AA201">
        <v>0.01</v>
      </c>
      <c r="AB201" s="11">
        <v>320</v>
      </c>
      <c r="AD201" s="12"/>
      <c r="AJ201">
        <f t="shared" si="170"/>
        <v>1</v>
      </c>
      <c r="AK201" t="str">
        <f t="shared" si="170"/>
        <v/>
      </c>
      <c r="AL201">
        <f t="shared" si="171"/>
        <v>1</v>
      </c>
      <c r="AM201">
        <f t="shared" si="171"/>
        <v>1</v>
      </c>
      <c r="AN201">
        <f t="shared" si="175"/>
        <v>1</v>
      </c>
      <c r="AO201">
        <f t="shared" si="175"/>
        <v>1</v>
      </c>
      <c r="AP201">
        <f t="shared" si="175"/>
        <v>1</v>
      </c>
      <c r="AT201" s="28"/>
      <c r="AV201" s="28"/>
      <c r="AX201" s="28"/>
    </row>
  </sheetData>
  <conditionalFormatting sqref="AB2:AB5 AF6 AB7:AB13 AB15:AB27 AF28 AB29:AB131 AF132 AB133:AB185 AB187:AB193 AF194 AB195:AB201">
    <cfRule type="cellIs" dxfId="18" priority="17" operator="equal">
      <formula>0</formula>
    </cfRule>
  </conditionalFormatting>
  <conditionalFormatting sqref="AF8:AF14">
    <cfRule type="cellIs" dxfId="17" priority="14" operator="equal">
      <formula>0</formula>
    </cfRule>
  </conditionalFormatting>
  <conditionalFormatting sqref="AF30:AF31">
    <cfRule type="cellIs" dxfId="16" priority="5" operator="equal">
      <formula>0</formula>
    </cfRule>
  </conditionalFormatting>
  <conditionalFormatting sqref="AF34">
    <cfRule type="cellIs" dxfId="15" priority="16" operator="equal">
      <formula>0</formula>
    </cfRule>
  </conditionalFormatting>
  <conditionalFormatting sqref="AF50">
    <cfRule type="cellIs" dxfId="14" priority="15" operator="equal">
      <formula>0</formula>
    </cfRule>
  </conditionalFormatting>
  <conditionalFormatting sqref="AF52">
    <cfRule type="cellIs" dxfId="13" priority="12" operator="equal">
      <formula>0</formula>
    </cfRule>
  </conditionalFormatting>
  <conditionalFormatting sqref="AF54:AF57">
    <cfRule type="cellIs" dxfId="12" priority="11" operator="equal">
      <formula>0</formula>
    </cfRule>
  </conditionalFormatting>
  <conditionalFormatting sqref="AF66:AF68">
    <cfRule type="cellIs" dxfId="11" priority="13" operator="equal">
      <formula>0</formula>
    </cfRule>
  </conditionalFormatting>
  <conditionalFormatting sqref="AF74">
    <cfRule type="cellIs" dxfId="10" priority="10" operator="equal">
      <formula>0</formula>
    </cfRule>
  </conditionalFormatting>
  <conditionalFormatting sqref="AF88">
    <cfRule type="cellIs" dxfId="9" priority="9" operator="equal">
      <formula>0</formula>
    </cfRule>
  </conditionalFormatting>
  <conditionalFormatting sqref="AF90:AF91">
    <cfRule type="cellIs" dxfId="8" priority="8" operator="equal">
      <formula>0</formula>
    </cfRule>
  </conditionalFormatting>
  <conditionalFormatting sqref="AF94:AF96">
    <cfRule type="cellIs" dxfId="7" priority="7" operator="equal">
      <formula>0</formula>
    </cfRule>
  </conditionalFormatting>
  <conditionalFormatting sqref="AF186">
    <cfRule type="cellIs" dxfId="6" priority="6" operator="equal">
      <formula>0</formula>
    </cfRule>
  </conditionalFormatting>
  <conditionalFormatting sqref="AS2:AY201">
    <cfRule type="cellIs" dxfId="5" priority="4" operator="equal">
      <formula>1</formula>
    </cfRule>
  </conditionalFormatting>
  <conditionalFormatting sqref="AT2:AT201">
    <cfRule type="cellIs" dxfId="4" priority="3" operator="equal">
      <formula>1</formula>
    </cfRule>
  </conditionalFormatting>
  <conditionalFormatting sqref="AV2:AV201">
    <cfRule type="cellIs" dxfId="3" priority="2" operator="equal">
      <formula>1</formula>
    </cfRule>
  </conditionalFormatting>
  <conditionalFormatting sqref="AX2:AX201">
    <cfRule type="cellIs" dxfId="2" priority="1"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799D-1410-2C44-AB96-AFC5517A2DAB}">
  <dimension ref="A1:B23"/>
  <sheetViews>
    <sheetView workbookViewId="0">
      <pane ySplit="1" topLeftCell="A2" activePane="bottomLeft" state="frozen"/>
      <selection pane="bottomLeft"/>
    </sheetView>
  </sheetViews>
  <sheetFormatPr baseColWidth="10" defaultRowHeight="16" x14ac:dyDescent="0.2"/>
  <cols>
    <col min="1" max="1" width="25" style="30" bestFit="1" customWidth="1"/>
    <col min="2" max="2" width="47.5" style="32" customWidth="1"/>
  </cols>
  <sheetData>
    <row r="1" spans="1:2" ht="17" x14ac:dyDescent="0.2">
      <c r="A1" s="38" t="s">
        <v>798</v>
      </c>
      <c r="B1" s="39" t="s">
        <v>799</v>
      </c>
    </row>
    <row r="2" spans="1:2" ht="34" x14ac:dyDescent="0.2">
      <c r="A2" s="30" t="s">
        <v>0</v>
      </c>
      <c r="B2" s="32" t="s">
        <v>800</v>
      </c>
    </row>
    <row r="3" spans="1:2" ht="34" x14ac:dyDescent="0.2">
      <c r="A3" s="30" t="s">
        <v>1</v>
      </c>
      <c r="B3" s="32" t="s">
        <v>801</v>
      </c>
    </row>
    <row r="4" spans="1:2" ht="119" x14ac:dyDescent="0.2">
      <c r="A4" s="30" t="s">
        <v>2</v>
      </c>
      <c r="B4" s="32" t="s">
        <v>802</v>
      </c>
    </row>
    <row r="5" spans="1:2" ht="17" x14ac:dyDescent="0.2">
      <c r="A5" s="30" t="s">
        <v>4</v>
      </c>
      <c r="B5" s="32" t="s">
        <v>803</v>
      </c>
    </row>
    <row r="6" spans="1:2" ht="17" x14ac:dyDescent="0.2">
      <c r="A6" s="31" t="s">
        <v>1</v>
      </c>
      <c r="B6" s="32" t="s">
        <v>804</v>
      </c>
    </row>
    <row r="7" spans="1:2" ht="34" x14ac:dyDescent="0.2">
      <c r="A7" s="31" t="s">
        <v>797</v>
      </c>
      <c r="B7" s="32" t="s">
        <v>805</v>
      </c>
    </row>
    <row r="8" spans="1:2" ht="17" x14ac:dyDescent="0.2">
      <c r="A8" s="31" t="s">
        <v>2</v>
      </c>
      <c r="B8" s="32" t="s">
        <v>806</v>
      </c>
    </row>
    <row r="9" spans="1:2" ht="17" x14ac:dyDescent="0.2">
      <c r="A9" s="31" t="s">
        <v>5</v>
      </c>
      <c r="B9" s="32" t="s">
        <v>807</v>
      </c>
    </row>
    <row r="10" spans="1:2" ht="34" x14ac:dyDescent="0.2">
      <c r="A10" s="31" t="s">
        <v>808</v>
      </c>
      <c r="B10" s="32" t="s">
        <v>809</v>
      </c>
    </row>
    <row r="11" spans="1:2" ht="17" x14ac:dyDescent="0.2">
      <c r="A11" s="30" t="s">
        <v>810</v>
      </c>
      <c r="B11" s="32" t="s">
        <v>811</v>
      </c>
    </row>
    <row r="12" spans="1:2" ht="17" x14ac:dyDescent="0.2">
      <c r="A12" s="30" t="s">
        <v>812</v>
      </c>
      <c r="B12" s="32" t="s">
        <v>813</v>
      </c>
    </row>
    <row r="13" spans="1:2" ht="17" x14ac:dyDescent="0.2">
      <c r="A13" s="30" t="s">
        <v>814</v>
      </c>
      <c r="B13" s="32" t="s">
        <v>815</v>
      </c>
    </row>
    <row r="14" spans="1:2" ht="17" x14ac:dyDescent="0.2">
      <c r="A14" s="33" t="s">
        <v>816</v>
      </c>
      <c r="B14" s="34" t="s">
        <v>817</v>
      </c>
    </row>
    <row r="15" spans="1:2" ht="17" x14ac:dyDescent="0.2">
      <c r="A15" s="33" t="s">
        <v>818</v>
      </c>
      <c r="B15" s="34" t="s">
        <v>819</v>
      </c>
    </row>
    <row r="16" spans="1:2" ht="17" x14ac:dyDescent="0.2">
      <c r="A16" s="33" t="s">
        <v>820</v>
      </c>
      <c r="B16" s="34" t="s">
        <v>821</v>
      </c>
    </row>
    <row r="17" spans="1:2" ht="17" x14ac:dyDescent="0.2">
      <c r="A17" s="33" t="s">
        <v>822</v>
      </c>
      <c r="B17" s="34" t="s">
        <v>823</v>
      </c>
    </row>
    <row r="18" spans="1:2" ht="34" x14ac:dyDescent="0.2">
      <c r="A18" s="33" t="s">
        <v>824</v>
      </c>
      <c r="B18" s="34" t="s">
        <v>825</v>
      </c>
    </row>
    <row r="19" spans="1:2" ht="17" x14ac:dyDescent="0.2">
      <c r="A19" s="33" t="s">
        <v>826</v>
      </c>
      <c r="B19" s="34" t="s">
        <v>827</v>
      </c>
    </row>
    <row r="20" spans="1:2" ht="17" x14ac:dyDescent="0.2">
      <c r="A20" s="33" t="s">
        <v>828</v>
      </c>
      <c r="B20" s="34" t="s">
        <v>829</v>
      </c>
    </row>
    <row r="21" spans="1:2" ht="272" x14ac:dyDescent="0.2">
      <c r="A21" s="30" t="s">
        <v>830</v>
      </c>
      <c r="B21" s="32" t="s">
        <v>831</v>
      </c>
    </row>
    <row r="22" spans="1:2" ht="34" x14ac:dyDescent="0.2">
      <c r="A22" s="33" t="s">
        <v>832</v>
      </c>
      <c r="B22" s="35" t="s">
        <v>833</v>
      </c>
    </row>
    <row r="23" spans="1:2" ht="136" x14ac:dyDescent="0.2">
      <c r="A23" s="36" t="s">
        <v>834</v>
      </c>
      <c r="B23" s="37" t="s">
        <v>835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548E0-D694-D249-82B7-561B8B1EF9F6}">
  <dimension ref="A1:D101"/>
  <sheetViews>
    <sheetView workbookViewId="0">
      <pane ySplit="1" topLeftCell="A2" activePane="bottomLeft" state="frozen"/>
      <selection pane="bottomLeft"/>
    </sheetView>
  </sheetViews>
  <sheetFormatPr baseColWidth="10" defaultRowHeight="16" x14ac:dyDescent="0.2"/>
  <cols>
    <col min="1" max="1" width="4.33203125" style="27" bestFit="1" customWidth="1"/>
    <col min="2" max="2" width="7.1640625" bestFit="1" customWidth="1"/>
    <col min="3" max="3" width="45.83203125" style="32" customWidth="1"/>
    <col min="4" max="4" width="61" style="32" customWidth="1"/>
  </cols>
  <sheetData>
    <row r="1" spans="1:4" s="47" customFormat="1" ht="69" thickBot="1" x14ac:dyDescent="0.25">
      <c r="A1" s="43" t="s">
        <v>0</v>
      </c>
      <c r="B1" s="44" t="s">
        <v>1</v>
      </c>
      <c r="C1" s="45" t="s">
        <v>836</v>
      </c>
      <c r="D1" s="46" t="s">
        <v>837</v>
      </c>
    </row>
    <row r="2" spans="1:4" x14ac:dyDescent="0.2">
      <c r="A2" s="27">
        <v>1</v>
      </c>
      <c r="B2" t="s">
        <v>32</v>
      </c>
    </row>
    <row r="3" spans="1:4" x14ac:dyDescent="0.2">
      <c r="A3" s="27">
        <v>2</v>
      </c>
      <c r="B3" t="s">
        <v>32</v>
      </c>
    </row>
    <row r="4" spans="1:4" x14ac:dyDescent="0.2">
      <c r="A4" s="27">
        <v>3</v>
      </c>
      <c r="B4" t="s">
        <v>32</v>
      </c>
    </row>
    <row r="5" spans="1:4" ht="51" x14ac:dyDescent="0.2">
      <c r="A5" s="27">
        <v>4</v>
      </c>
      <c r="B5" t="s">
        <v>32</v>
      </c>
      <c r="C5" s="32" t="s">
        <v>838</v>
      </c>
    </row>
    <row r="6" spans="1:4" x14ac:dyDescent="0.2">
      <c r="A6" s="27">
        <v>5</v>
      </c>
      <c r="B6" t="s">
        <v>32</v>
      </c>
      <c r="C6" s="40"/>
    </row>
    <row r="7" spans="1:4" ht="51" x14ac:dyDescent="0.2">
      <c r="A7" s="27">
        <v>6</v>
      </c>
      <c r="B7" t="s">
        <v>32</v>
      </c>
      <c r="C7" s="32" t="s">
        <v>838</v>
      </c>
    </row>
    <row r="8" spans="1:4" x14ac:dyDescent="0.2">
      <c r="A8" s="27">
        <v>7</v>
      </c>
      <c r="B8" t="s">
        <v>32</v>
      </c>
    </row>
    <row r="9" spans="1:4" ht="51" x14ac:dyDescent="0.2">
      <c r="A9" s="27">
        <v>8</v>
      </c>
      <c r="B9" t="s">
        <v>32</v>
      </c>
      <c r="C9" s="32" t="s">
        <v>839</v>
      </c>
      <c r="D9" s="32" t="s">
        <v>840</v>
      </c>
    </row>
    <row r="10" spans="1:4" x14ac:dyDescent="0.2">
      <c r="A10" s="27">
        <v>9</v>
      </c>
      <c r="B10" t="s">
        <v>32</v>
      </c>
    </row>
    <row r="11" spans="1:4" x14ac:dyDescent="0.2">
      <c r="A11" s="27">
        <v>10</v>
      </c>
      <c r="B11" t="s">
        <v>32</v>
      </c>
    </row>
    <row r="12" spans="1:4" x14ac:dyDescent="0.2">
      <c r="A12" s="27">
        <v>11</v>
      </c>
      <c r="B12" t="s">
        <v>32</v>
      </c>
    </row>
    <row r="13" spans="1:4" x14ac:dyDescent="0.2">
      <c r="A13" s="27">
        <v>12</v>
      </c>
      <c r="B13" t="s">
        <v>32</v>
      </c>
    </row>
    <row r="14" spans="1:4" x14ac:dyDescent="0.2">
      <c r="A14" s="27">
        <v>13</v>
      </c>
      <c r="B14" t="s">
        <v>32</v>
      </c>
    </row>
    <row r="15" spans="1:4" x14ac:dyDescent="0.2">
      <c r="A15" s="27">
        <v>14</v>
      </c>
      <c r="B15" t="s">
        <v>32</v>
      </c>
    </row>
    <row r="16" spans="1:4" x14ac:dyDescent="0.2">
      <c r="A16" s="27">
        <v>15</v>
      </c>
      <c r="B16" t="s">
        <v>32</v>
      </c>
      <c r="C16" s="40"/>
    </row>
    <row r="17" spans="1:3" x14ac:dyDescent="0.2">
      <c r="A17" s="27">
        <v>16</v>
      </c>
      <c r="B17" t="s">
        <v>32</v>
      </c>
    </row>
    <row r="18" spans="1:3" ht="34" x14ac:dyDescent="0.2">
      <c r="A18" s="27">
        <v>17</v>
      </c>
      <c r="B18" t="s">
        <v>32</v>
      </c>
      <c r="C18" s="32" t="s">
        <v>841</v>
      </c>
    </row>
    <row r="19" spans="1:3" x14ac:dyDescent="0.2">
      <c r="A19" s="27">
        <v>18</v>
      </c>
      <c r="B19" t="s">
        <v>32</v>
      </c>
    </row>
    <row r="20" spans="1:3" x14ac:dyDescent="0.2">
      <c r="A20" s="27">
        <v>19</v>
      </c>
      <c r="B20" t="s">
        <v>32</v>
      </c>
    </row>
    <row r="21" spans="1:3" x14ac:dyDescent="0.2">
      <c r="A21" s="27">
        <v>20</v>
      </c>
      <c r="B21" t="s">
        <v>32</v>
      </c>
    </row>
    <row r="22" spans="1:3" x14ac:dyDescent="0.2">
      <c r="A22" s="27">
        <v>21</v>
      </c>
      <c r="B22" t="s">
        <v>32</v>
      </c>
    </row>
    <row r="23" spans="1:3" x14ac:dyDescent="0.2">
      <c r="A23" s="27">
        <v>22</v>
      </c>
      <c r="B23" t="s">
        <v>32</v>
      </c>
    </row>
    <row r="24" spans="1:3" x14ac:dyDescent="0.2">
      <c r="A24" s="27">
        <v>23</v>
      </c>
      <c r="B24" t="s">
        <v>32</v>
      </c>
    </row>
    <row r="25" spans="1:3" x14ac:dyDescent="0.2">
      <c r="A25" s="27">
        <v>24</v>
      </c>
      <c r="B25" t="s">
        <v>32</v>
      </c>
    </row>
    <row r="26" spans="1:3" x14ac:dyDescent="0.2">
      <c r="A26" s="27">
        <v>25</v>
      </c>
      <c r="B26" t="s">
        <v>32</v>
      </c>
    </row>
    <row r="27" spans="1:3" x14ac:dyDescent="0.2">
      <c r="A27" s="27">
        <v>26</v>
      </c>
      <c r="B27" t="s">
        <v>32</v>
      </c>
    </row>
    <row r="28" spans="1:3" ht="17" x14ac:dyDescent="0.2">
      <c r="A28" s="27">
        <v>27</v>
      </c>
      <c r="B28" t="s">
        <v>32</v>
      </c>
      <c r="C28" s="32" t="s">
        <v>842</v>
      </c>
    </row>
    <row r="29" spans="1:3" ht="17" x14ac:dyDescent="0.2">
      <c r="A29" s="27">
        <v>28</v>
      </c>
      <c r="B29" t="s">
        <v>32</v>
      </c>
      <c r="C29" s="32" t="s">
        <v>842</v>
      </c>
    </row>
    <row r="30" spans="1:3" x14ac:dyDescent="0.2">
      <c r="A30" s="27">
        <v>29</v>
      </c>
      <c r="B30" t="s">
        <v>32</v>
      </c>
    </row>
    <row r="31" spans="1:3" ht="34" x14ac:dyDescent="0.2">
      <c r="A31" s="27">
        <v>30</v>
      </c>
      <c r="B31" t="s">
        <v>32</v>
      </c>
      <c r="C31" s="32" t="s">
        <v>843</v>
      </c>
    </row>
    <row r="32" spans="1:3" x14ac:dyDescent="0.2">
      <c r="A32" s="27">
        <v>31</v>
      </c>
      <c r="B32" t="s">
        <v>32</v>
      </c>
    </row>
    <row r="33" spans="1:3" x14ac:dyDescent="0.2">
      <c r="A33" s="27">
        <v>32</v>
      </c>
      <c r="B33" t="s">
        <v>32</v>
      </c>
    </row>
    <row r="34" spans="1:3" ht="34" x14ac:dyDescent="0.2">
      <c r="A34" s="27">
        <v>33</v>
      </c>
      <c r="B34" t="s">
        <v>32</v>
      </c>
      <c r="C34" s="32" t="s">
        <v>844</v>
      </c>
    </row>
    <row r="35" spans="1:3" ht="34" x14ac:dyDescent="0.2">
      <c r="A35" s="27">
        <v>34</v>
      </c>
      <c r="B35" t="s">
        <v>32</v>
      </c>
      <c r="C35" s="32" t="s">
        <v>839</v>
      </c>
    </row>
    <row r="36" spans="1:3" ht="34" x14ac:dyDescent="0.2">
      <c r="A36" s="27">
        <v>35</v>
      </c>
      <c r="B36" t="s">
        <v>32</v>
      </c>
      <c r="C36" s="32" t="s">
        <v>845</v>
      </c>
    </row>
    <row r="37" spans="1:3" ht="34" x14ac:dyDescent="0.2">
      <c r="A37" s="27">
        <v>36</v>
      </c>
      <c r="B37" t="s">
        <v>32</v>
      </c>
      <c r="C37" s="32" t="s">
        <v>845</v>
      </c>
    </row>
    <row r="38" spans="1:3" x14ac:dyDescent="0.2">
      <c r="A38" s="27">
        <v>37</v>
      </c>
      <c r="B38" t="s">
        <v>32</v>
      </c>
    </row>
    <row r="39" spans="1:3" x14ac:dyDescent="0.2">
      <c r="A39" s="27">
        <v>38</v>
      </c>
      <c r="B39" t="s">
        <v>32</v>
      </c>
    </row>
    <row r="40" spans="1:3" ht="17" x14ac:dyDescent="0.2">
      <c r="A40" s="27">
        <v>39</v>
      </c>
      <c r="B40" t="s">
        <v>32</v>
      </c>
      <c r="C40" s="32" t="s">
        <v>846</v>
      </c>
    </row>
    <row r="41" spans="1:3" x14ac:dyDescent="0.2">
      <c r="A41" s="27">
        <v>40</v>
      </c>
      <c r="B41" t="s">
        <v>32</v>
      </c>
    </row>
    <row r="42" spans="1:3" ht="17" x14ac:dyDescent="0.2">
      <c r="A42" s="27">
        <v>41</v>
      </c>
      <c r="B42" t="s">
        <v>32</v>
      </c>
      <c r="C42" s="32" t="s">
        <v>847</v>
      </c>
    </row>
    <row r="43" spans="1:3" ht="34" x14ac:dyDescent="0.2">
      <c r="A43" s="27">
        <v>42</v>
      </c>
      <c r="B43" t="s">
        <v>32</v>
      </c>
      <c r="C43" s="32" t="s">
        <v>848</v>
      </c>
    </row>
    <row r="44" spans="1:3" x14ac:dyDescent="0.2">
      <c r="A44" s="27">
        <v>43</v>
      </c>
      <c r="B44" t="s">
        <v>32</v>
      </c>
    </row>
    <row r="45" spans="1:3" x14ac:dyDescent="0.2">
      <c r="A45" s="27">
        <v>44</v>
      </c>
      <c r="B45" t="s">
        <v>32</v>
      </c>
    </row>
    <row r="46" spans="1:3" ht="17" x14ac:dyDescent="0.2">
      <c r="A46" s="27">
        <v>45</v>
      </c>
      <c r="B46" t="s">
        <v>32</v>
      </c>
      <c r="C46" s="32" t="s">
        <v>842</v>
      </c>
    </row>
    <row r="47" spans="1:3" x14ac:dyDescent="0.2">
      <c r="A47" s="27">
        <v>46</v>
      </c>
      <c r="B47" t="s">
        <v>32</v>
      </c>
    </row>
    <row r="48" spans="1:3" ht="17" x14ac:dyDescent="0.2">
      <c r="A48" s="27">
        <v>47</v>
      </c>
      <c r="B48" t="s">
        <v>32</v>
      </c>
      <c r="C48" s="32" t="s">
        <v>491</v>
      </c>
    </row>
    <row r="49" spans="1:3" ht="51" x14ac:dyDescent="0.2">
      <c r="A49" s="27">
        <v>48</v>
      </c>
      <c r="B49" t="s">
        <v>32</v>
      </c>
      <c r="C49" s="32" t="s">
        <v>849</v>
      </c>
    </row>
    <row r="50" spans="1:3" x14ac:dyDescent="0.2">
      <c r="A50" s="27">
        <v>49</v>
      </c>
      <c r="B50" t="s">
        <v>32</v>
      </c>
    </row>
    <row r="51" spans="1:3" x14ac:dyDescent="0.2">
      <c r="A51" s="41">
        <v>50</v>
      </c>
      <c r="B51" s="15" t="s">
        <v>32</v>
      </c>
      <c r="C51" s="42"/>
    </row>
    <row r="52" spans="1:3" x14ac:dyDescent="0.2">
      <c r="A52" s="27">
        <v>51</v>
      </c>
      <c r="B52" t="s">
        <v>396</v>
      </c>
    </row>
    <row r="53" spans="1:3" x14ac:dyDescent="0.2">
      <c r="A53" s="27">
        <v>52</v>
      </c>
      <c r="B53" t="s">
        <v>396</v>
      </c>
    </row>
    <row r="54" spans="1:3" x14ac:dyDescent="0.2">
      <c r="A54" s="27">
        <v>53</v>
      </c>
      <c r="B54" t="s">
        <v>396</v>
      </c>
    </row>
    <row r="55" spans="1:3" x14ac:dyDescent="0.2">
      <c r="A55" s="27">
        <v>54</v>
      </c>
      <c r="B55" t="s">
        <v>396</v>
      </c>
    </row>
    <row r="56" spans="1:3" ht="17" x14ac:dyDescent="0.2">
      <c r="A56" s="27">
        <v>55</v>
      </c>
      <c r="B56" t="s">
        <v>396</v>
      </c>
      <c r="C56" s="32" t="s">
        <v>850</v>
      </c>
    </row>
    <row r="57" spans="1:3" x14ac:dyDescent="0.2">
      <c r="A57" s="27">
        <v>56</v>
      </c>
      <c r="B57" t="s">
        <v>396</v>
      </c>
    </row>
    <row r="58" spans="1:3" x14ac:dyDescent="0.2">
      <c r="A58" s="27">
        <v>57</v>
      </c>
      <c r="B58" t="s">
        <v>396</v>
      </c>
    </row>
    <row r="59" spans="1:3" ht="34" x14ac:dyDescent="0.2">
      <c r="A59" s="27">
        <v>58</v>
      </c>
      <c r="B59" t="s">
        <v>396</v>
      </c>
      <c r="C59" s="32" t="s">
        <v>851</v>
      </c>
    </row>
    <row r="60" spans="1:3" x14ac:dyDescent="0.2">
      <c r="A60" s="27">
        <v>59</v>
      </c>
      <c r="B60" t="s">
        <v>396</v>
      </c>
    </row>
    <row r="61" spans="1:3" x14ac:dyDescent="0.2">
      <c r="A61" s="27">
        <v>60</v>
      </c>
      <c r="B61" t="s">
        <v>396</v>
      </c>
    </row>
    <row r="62" spans="1:3" x14ac:dyDescent="0.2">
      <c r="A62" s="27">
        <v>61</v>
      </c>
      <c r="B62" t="s">
        <v>396</v>
      </c>
    </row>
    <row r="63" spans="1:3" x14ac:dyDescent="0.2">
      <c r="A63" s="27">
        <v>62</v>
      </c>
      <c r="B63" t="s">
        <v>396</v>
      </c>
    </row>
    <row r="64" spans="1:3" x14ac:dyDescent="0.2">
      <c r="A64" s="27">
        <v>63</v>
      </c>
      <c r="B64" t="s">
        <v>396</v>
      </c>
    </row>
    <row r="65" spans="1:3" x14ac:dyDescent="0.2">
      <c r="A65" s="27">
        <v>64</v>
      </c>
      <c r="B65" t="s">
        <v>396</v>
      </c>
    </row>
    <row r="66" spans="1:3" x14ac:dyDescent="0.2">
      <c r="A66" s="27">
        <v>65</v>
      </c>
      <c r="B66" t="s">
        <v>396</v>
      </c>
    </row>
    <row r="67" spans="1:3" ht="17" x14ac:dyDescent="0.2">
      <c r="A67" s="27">
        <v>66</v>
      </c>
      <c r="B67" t="s">
        <v>396</v>
      </c>
      <c r="C67" s="32" t="s">
        <v>852</v>
      </c>
    </row>
    <row r="68" spans="1:3" x14ac:dyDescent="0.2">
      <c r="A68" s="27">
        <v>67</v>
      </c>
      <c r="B68" t="s">
        <v>396</v>
      </c>
    </row>
    <row r="69" spans="1:3" x14ac:dyDescent="0.2">
      <c r="A69" s="27">
        <v>68</v>
      </c>
      <c r="B69" t="s">
        <v>396</v>
      </c>
    </row>
    <row r="70" spans="1:3" x14ac:dyDescent="0.2">
      <c r="A70" s="27">
        <v>69</v>
      </c>
      <c r="B70" t="s">
        <v>396</v>
      </c>
    </row>
    <row r="71" spans="1:3" x14ac:dyDescent="0.2">
      <c r="A71" s="27">
        <v>70</v>
      </c>
      <c r="B71" t="s">
        <v>396</v>
      </c>
    </row>
    <row r="72" spans="1:3" x14ac:dyDescent="0.2">
      <c r="A72" s="27">
        <v>71</v>
      </c>
      <c r="B72" t="s">
        <v>396</v>
      </c>
    </row>
    <row r="73" spans="1:3" x14ac:dyDescent="0.2">
      <c r="A73" s="27">
        <v>72</v>
      </c>
      <c r="B73" t="s">
        <v>396</v>
      </c>
    </row>
    <row r="74" spans="1:3" x14ac:dyDescent="0.2">
      <c r="A74" s="27">
        <v>73</v>
      </c>
      <c r="B74" t="s">
        <v>396</v>
      </c>
    </row>
    <row r="75" spans="1:3" x14ac:dyDescent="0.2">
      <c r="A75" s="27">
        <v>74</v>
      </c>
      <c r="B75" t="s">
        <v>396</v>
      </c>
    </row>
    <row r="76" spans="1:3" x14ac:dyDescent="0.2">
      <c r="A76" s="27">
        <v>75</v>
      </c>
      <c r="B76" t="s">
        <v>396</v>
      </c>
    </row>
    <row r="77" spans="1:3" x14ac:dyDescent="0.2">
      <c r="A77" s="27">
        <v>76</v>
      </c>
      <c r="B77" t="s">
        <v>396</v>
      </c>
    </row>
    <row r="78" spans="1:3" x14ac:dyDescent="0.2">
      <c r="A78" s="27">
        <v>77</v>
      </c>
      <c r="B78" t="s">
        <v>396</v>
      </c>
    </row>
    <row r="79" spans="1:3" x14ac:dyDescent="0.2">
      <c r="A79" s="27">
        <v>78</v>
      </c>
      <c r="B79" t="s">
        <v>396</v>
      </c>
    </row>
    <row r="80" spans="1:3" x14ac:dyDescent="0.2">
      <c r="A80" s="27">
        <v>79</v>
      </c>
      <c r="B80" t="s">
        <v>396</v>
      </c>
    </row>
    <row r="81" spans="1:3" x14ac:dyDescent="0.2">
      <c r="A81" s="27">
        <v>80</v>
      </c>
      <c r="B81" t="s">
        <v>396</v>
      </c>
    </row>
    <row r="82" spans="1:3" x14ac:dyDescent="0.2">
      <c r="A82" s="27">
        <v>81</v>
      </c>
      <c r="B82" t="s">
        <v>396</v>
      </c>
    </row>
    <row r="83" spans="1:3" x14ac:dyDescent="0.2">
      <c r="A83" s="27">
        <v>82</v>
      </c>
      <c r="B83" t="s">
        <v>396</v>
      </c>
    </row>
    <row r="84" spans="1:3" x14ac:dyDescent="0.2">
      <c r="A84" s="27">
        <v>83</v>
      </c>
      <c r="B84" t="s">
        <v>396</v>
      </c>
    </row>
    <row r="85" spans="1:3" x14ac:dyDescent="0.2">
      <c r="A85" s="27">
        <v>84</v>
      </c>
      <c r="B85" t="s">
        <v>396</v>
      </c>
    </row>
    <row r="86" spans="1:3" x14ac:dyDescent="0.2">
      <c r="A86" s="27">
        <v>85</v>
      </c>
      <c r="B86" t="s">
        <v>396</v>
      </c>
    </row>
    <row r="87" spans="1:3" x14ac:dyDescent="0.2">
      <c r="A87" s="27">
        <v>86</v>
      </c>
      <c r="B87" t="s">
        <v>396</v>
      </c>
    </row>
    <row r="88" spans="1:3" x14ac:dyDescent="0.2">
      <c r="A88" s="27">
        <v>87</v>
      </c>
      <c r="B88" t="s">
        <v>396</v>
      </c>
    </row>
    <row r="89" spans="1:3" x14ac:dyDescent="0.2">
      <c r="A89" s="27">
        <v>88</v>
      </c>
      <c r="B89" t="s">
        <v>396</v>
      </c>
    </row>
    <row r="90" spans="1:3" x14ac:dyDescent="0.2">
      <c r="A90" s="27">
        <v>89</v>
      </c>
      <c r="B90" t="s">
        <v>396</v>
      </c>
    </row>
    <row r="91" spans="1:3" x14ac:dyDescent="0.2">
      <c r="A91" s="27">
        <v>90</v>
      </c>
      <c r="B91" t="s">
        <v>396</v>
      </c>
    </row>
    <row r="92" spans="1:3" x14ac:dyDescent="0.2">
      <c r="A92" s="27">
        <v>91</v>
      </c>
      <c r="B92" t="s">
        <v>396</v>
      </c>
    </row>
    <row r="93" spans="1:3" ht="119" x14ac:dyDescent="0.2">
      <c r="A93" s="27">
        <v>92</v>
      </c>
      <c r="B93" t="s">
        <v>396</v>
      </c>
      <c r="C93" s="32" t="s">
        <v>853</v>
      </c>
    </row>
    <row r="94" spans="1:3" ht="51" x14ac:dyDescent="0.2">
      <c r="A94" s="27">
        <v>93</v>
      </c>
      <c r="B94" t="s">
        <v>396</v>
      </c>
      <c r="C94" s="32" t="s">
        <v>854</v>
      </c>
    </row>
    <row r="95" spans="1:3" x14ac:dyDescent="0.2">
      <c r="A95" s="27">
        <v>94</v>
      </c>
      <c r="B95" t="s">
        <v>396</v>
      </c>
    </row>
    <row r="96" spans="1:3" ht="51" x14ac:dyDescent="0.2">
      <c r="A96" s="27">
        <v>95</v>
      </c>
      <c r="B96" t="s">
        <v>396</v>
      </c>
      <c r="C96" s="32" t="s">
        <v>855</v>
      </c>
    </row>
    <row r="97" spans="1:3" ht="34" x14ac:dyDescent="0.2">
      <c r="A97" s="27">
        <v>96</v>
      </c>
      <c r="B97" t="s">
        <v>396</v>
      </c>
      <c r="C97" s="32" t="s">
        <v>856</v>
      </c>
    </row>
    <row r="98" spans="1:3" x14ac:dyDescent="0.2">
      <c r="A98" s="27">
        <v>97</v>
      </c>
      <c r="B98" t="s">
        <v>396</v>
      </c>
    </row>
    <row r="99" spans="1:3" ht="17" x14ac:dyDescent="0.2">
      <c r="A99" s="27">
        <v>98</v>
      </c>
      <c r="B99" t="s">
        <v>396</v>
      </c>
      <c r="C99" s="32" t="s">
        <v>857</v>
      </c>
    </row>
    <row r="100" spans="1:3" x14ac:dyDescent="0.2">
      <c r="A100" s="27">
        <v>99</v>
      </c>
      <c r="B100" t="s">
        <v>396</v>
      </c>
    </row>
    <row r="101" spans="1:3" ht="17" x14ac:dyDescent="0.2">
      <c r="A101" s="27">
        <v>100</v>
      </c>
      <c r="B101" t="s">
        <v>396</v>
      </c>
      <c r="C101" s="32" t="s">
        <v>857</v>
      </c>
    </row>
  </sheetData>
  <conditionalFormatting sqref="C92:C94 C96:C97 C99">
    <cfRule type="cellIs" dxfId="1" priority="2" operator="equal">
      <formula>1</formula>
    </cfRule>
  </conditionalFormatting>
  <conditionalFormatting sqref="C101">
    <cfRule type="cellIs" dxfId="0"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AllSurveyData</vt:lpstr>
      <vt:lpstr>MetaData</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Arianne Cease</dc:creator>
  <cp:lastModifiedBy>Arianne Cease</cp:lastModifiedBy>
  <dcterms:created xsi:type="dcterms:W3CDTF">2024-04-11T14:48:27Z</dcterms:created>
  <dcterms:modified xsi:type="dcterms:W3CDTF">2024-04-11T14:55:58Z</dcterms:modified>
</cp:coreProperties>
</file>