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8164FC11-8B62-4294-9994-819D019127B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1" l="1"/>
  <c r="J48" i="1"/>
  <c r="J46" i="1"/>
  <c r="L51" i="1" l="1"/>
  <c r="I2" i="1" s="1"/>
  <c r="J52" i="1"/>
  <c r="L52" i="1"/>
  <c r="J51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<sst xmlns="http://schemas.openxmlformats.org/spreadsheetml/2006/main" count="14" uniqueCount="14">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</sst>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9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_Annual_20231229!$B$3:$B$57</c:f>
              <c:numCache>
                <c:formatCode>mm/dd/yy;@</c:formatCode>
                <c:ptCount val="55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  <c:pt idx="49">
                  <c:v>45363</c:v>
                </c:pt>
                <c:pt idx="50">
                  <c:v>45364</c:v>
                </c:pt>
                <c:pt idx="51">
                  <c:v>45365</c:v>
                </c:pt>
                <c:pt idx="52">
                  <c:v>45366</c:v>
                </c:pt>
                <c:pt idx="53">
                  <c:v>45369</c:v>
                </c:pt>
              </c:numCache>
            </c:numRef>
          </c:xVal>
          <c:yVal>
            <c:numRef>
              <c:f>_Annual_20231229!$D$3:$D$57</c:f>
              <c:numCache>
                <c:formatCode>0.00%</c:formatCode>
                <c:ptCount val="55"/>
                <c:pt idx="0">
                  <c:v>3.62633206792217E-3</c:v>
                </c:pt>
                <c:pt idx="1">
                  <c:v>7.4411102655302904E-3</c:v>
                </c:pt>
                <c:pt idx="2">
                  <c:v>1.17886907736188E-2</c:v>
                </c:pt>
                <c:pt idx="3">
                  <c:v>1.6873066048029801E-2</c:v>
                </c:pt>
                <c:pt idx="4">
                  <c:v>2.2420391200760299E-2</c:v>
                </c:pt>
                <c:pt idx="5">
                  <c:v>2.7716765044910299E-2</c:v>
                </c:pt>
                <c:pt idx="6">
                  <c:v>3.4331201999539401E-2</c:v>
                </c:pt>
                <c:pt idx="7">
                  <c:v>4.1478206429716301E-2</c:v>
                </c:pt>
                <c:pt idx="8">
                  <c:v>4.9029031126474699E-2</c:v>
                </c:pt>
                <c:pt idx="9">
                  <c:v>5.6464832114715403E-2</c:v>
                </c:pt>
                <c:pt idx="10">
                  <c:v>6.3713387615068798E-2</c:v>
                </c:pt>
                <c:pt idx="11">
                  <c:v>7.0926660538488603E-2</c:v>
                </c:pt>
                <c:pt idx="12">
                  <c:v>7.8493844738213497E-2</c:v>
                </c:pt>
                <c:pt idx="13">
                  <c:v>8.6059254848143502E-2</c:v>
                </c:pt>
                <c:pt idx="14">
                  <c:v>9.3313249173708299E-2</c:v>
                </c:pt>
                <c:pt idx="15">
                  <c:v>0.100411681557749</c:v>
                </c:pt>
                <c:pt idx="16">
                  <c:v>0.10739686515250101</c:v>
                </c:pt>
                <c:pt idx="17">
                  <c:v>0.11422736183752399</c:v>
                </c:pt>
                <c:pt idx="18">
                  <c:v>0.12093162182801501</c:v>
                </c:pt>
                <c:pt idx="19">
                  <c:v>0.127570732877791</c:v>
                </c:pt>
                <c:pt idx="20">
                  <c:v>0.134193834988135</c:v>
                </c:pt>
                <c:pt idx="21">
                  <c:v>0.140899831008888</c:v>
                </c:pt>
                <c:pt idx="22">
                  <c:v>0.14733742846690301</c:v>
                </c:pt>
                <c:pt idx="23">
                  <c:v>0.15361366134836901</c:v>
                </c:pt>
                <c:pt idx="24">
                  <c:v>0.15989821644003099</c:v>
                </c:pt>
                <c:pt idx="25">
                  <c:v>0.166084916676352</c:v>
                </c:pt>
                <c:pt idx="26">
                  <c:v>0.172169256244848</c:v>
                </c:pt>
                <c:pt idx="27">
                  <c:v>0.17841178973437599</c:v>
                </c:pt>
                <c:pt idx="28">
                  <c:v>0.184567080262974</c:v>
                </c:pt>
                <c:pt idx="29">
                  <c:v>0.19068036706371899</c:v>
                </c:pt>
                <c:pt idx="30">
                  <c:v>0.19717109686270301</c:v>
                </c:pt>
                <c:pt idx="31">
                  <c:v>0.203742854545269</c:v>
                </c:pt>
                <c:pt idx="32">
                  <c:v>0.21023245854768599</c:v>
                </c:pt>
                <c:pt idx="33">
                  <c:v>0.21683370591168</c:v>
                </c:pt>
                <c:pt idx="34">
                  <c:v>0.223353995123592</c:v>
                </c:pt>
                <c:pt idx="35">
                  <c:v>0.22984209668178701</c:v>
                </c:pt>
                <c:pt idx="36">
                  <c:v>0.236442518186782</c:v>
                </c:pt>
                <c:pt idx="37">
                  <c:v>0.24285937557324699</c:v>
                </c:pt>
                <c:pt idx="38">
                  <c:v>0.24930978905688</c:v>
                </c:pt>
                <c:pt idx="39">
                  <c:v>0.25578780503110599</c:v>
                </c:pt>
                <c:pt idx="40">
                  <c:v>0.262539358375115</c:v>
                </c:pt>
                <c:pt idx="41">
                  <c:v>0.26936429275233598</c:v>
                </c:pt>
                <c:pt idx="42">
                  <c:v>0.27616098990517701</c:v>
                </c:pt>
                <c:pt idx="43">
                  <c:v>0.282799590794439</c:v>
                </c:pt>
                <c:pt idx="44">
                  <c:v>0.28941860689987697</c:v>
                </c:pt>
                <c:pt idx="45">
                  <c:v>0.296096339237504</c:v>
                </c:pt>
                <c:pt idx="46">
                  <c:v>0.30288419622763701</c:v>
                </c:pt>
                <c:pt idx="47">
                  <c:v>0.30976199807021298</c:v>
                </c:pt>
                <c:pt idx="48">
                  <c:v>0.31664829058314797</c:v>
                </c:pt>
                <c:pt idx="49">
                  <c:v>0.32373636639862502</c:v>
                </c:pt>
                <c:pt idx="50">
                  <c:v>0.33082576403658098</c:v>
                </c:pt>
                <c:pt idx="51">
                  <c:v>0.338043368394366</c:v>
                </c:pt>
                <c:pt idx="52">
                  <c:v>0.345368133771778</c:v>
                </c:pt>
                <c:pt idx="53">
                  <c:v>0.35267668425732301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31518</xdr:colOff>
      <xdr:row>30</xdr:row>
      <xdr:rowOff>105741</xdr:rowOff>
    </xdr:from>
    <xdr:to>
      <xdr:col>16</xdr:col>
      <xdr:colOff>304029</xdr:colOff>
      <xdr:row>44</xdr:row>
      <xdr:rowOff>101875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56" totalsRowShown="0" headerRowDxfId="6">
  <autoFilter ref="B2:G56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S56"/>
  <sheetViews>
    <sheetView showGridLines="0" tabSelected="1" zoomScale="115" zoomScaleNormal="115" workbookViewId="0">
      <pane ySplit="3" topLeftCell="A31" activePane="bottomLeft" state="frozen"/>
      <selection pane="bottomLeft" activeCell="U62" sqref="U62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5" t="str">
        <f>"Forecast Annual Cumulative Realized Return: " &amp;L50 &amp; " -&gt; " &amp; TEXT(L51,"#%")</f>
        <v>Forecast Annual Cumulative Realized Return: 365 -&gt; 671%</v>
      </c>
      <c r="J2" s="26"/>
      <c r="K2" s="26"/>
      <c r="L2" s="26"/>
      <c r="M2" s="26"/>
      <c r="N2" s="26"/>
      <c r="O2" s="26"/>
      <c r="P2" s="26"/>
      <c r="Q2" s="26"/>
    </row>
    <row r="3" spans="2:19" x14ac:dyDescent="0.35">
      <c r="B3" s="13">
        <v>45289</v>
      </c>
      <c r="C3" s="23">
        <v>3.6263320679221899E-3</v>
      </c>
      <c r="D3" s="2">
        <v>3.62633206792217E-3</v>
      </c>
      <c r="E3" s="5">
        <v>19.0416666666666</v>
      </c>
      <c r="F3" s="4">
        <v>9.1328857175509398E-2</v>
      </c>
      <c r="G3" s="3">
        <v>9.1328857175509301E-2</v>
      </c>
    </row>
    <row r="4" spans="2:19" x14ac:dyDescent="0.35">
      <c r="B4" s="13">
        <v>45293</v>
      </c>
      <c r="C4" s="23">
        <v>3.8009945292567498E-3</v>
      </c>
      <c r="D4" s="2">
        <v>7.4411102655302904E-3</v>
      </c>
      <c r="E4" s="5">
        <v>23.932203389830502</v>
      </c>
      <c r="F4" s="4">
        <v>0.10714147848022899</v>
      </c>
      <c r="G4" s="3">
        <v>0.20825544444143201</v>
      </c>
    </row>
    <row r="5" spans="2:19" x14ac:dyDescent="0.35">
      <c r="B5" s="13">
        <v>45294</v>
      </c>
      <c r="C5" s="23">
        <v>4.3154686301640098E-3</v>
      </c>
      <c r="D5" s="2">
        <v>1.17886907736188E-2</v>
      </c>
      <c r="E5" s="5">
        <v>23.902439024390201</v>
      </c>
      <c r="F5" s="4">
        <v>0.126118383829083</v>
      </c>
      <c r="G5" s="3">
        <v>0.36063866834707697</v>
      </c>
    </row>
    <row r="6" spans="2:19" x14ac:dyDescent="0.35">
      <c r="B6" s="13">
        <v>45295</v>
      </c>
      <c r="C6" s="23">
        <v>5.0251355058370502E-3</v>
      </c>
      <c r="D6" s="2">
        <v>1.6873066048029801E-2</v>
      </c>
      <c r="E6" s="5">
        <v>25.295238095237998</v>
      </c>
      <c r="F6" s="4">
        <v>0.16543493550200999</v>
      </c>
      <c r="G6" s="3">
        <v>0.58573583868661605</v>
      </c>
    </row>
    <row r="7" spans="2:19" x14ac:dyDescent="0.35">
      <c r="B7" s="13">
        <v>45296</v>
      </c>
      <c r="C7" s="23">
        <v>5.4552778886055898E-3</v>
      </c>
      <c r="D7" s="2">
        <v>2.2420391200760299E-2</v>
      </c>
      <c r="E7" s="5">
        <v>25.9612403100775</v>
      </c>
      <c r="F7" s="4">
        <v>0.18421276656549801</v>
      </c>
      <c r="G7" s="3">
        <v>0.87784862457313895</v>
      </c>
    </row>
    <row r="8" spans="2:19" x14ac:dyDescent="0.35">
      <c r="B8" s="13">
        <v>45299</v>
      </c>
      <c r="C8" s="23">
        <v>5.1802310377729501E-3</v>
      </c>
      <c r="D8" s="2">
        <v>2.7716765044910299E-2</v>
      </c>
      <c r="E8" s="5">
        <v>27.9583333333333</v>
      </c>
      <c r="F8" s="4">
        <v>0.17667667063769699</v>
      </c>
      <c r="G8" s="3">
        <v>1.2096206675243</v>
      </c>
    </row>
    <row r="9" spans="2:19" x14ac:dyDescent="0.35">
      <c r="B9" s="13">
        <v>45300</v>
      </c>
      <c r="C9" s="23">
        <v>6.4360504563141501E-3</v>
      </c>
      <c r="D9" s="2">
        <v>3.4331201999539401E-2</v>
      </c>
      <c r="E9" s="5">
        <v>27.126436781609101</v>
      </c>
      <c r="F9" s="4">
        <v>0.17636128876901699</v>
      </c>
      <c r="G9" s="3">
        <v>1.5993122161395401</v>
      </c>
    </row>
    <row r="10" spans="2:19" x14ac:dyDescent="0.35">
      <c r="B10" s="13">
        <v>45301</v>
      </c>
      <c r="C10" s="23">
        <v>6.9097832651288001E-3</v>
      </c>
      <c r="D10" s="2">
        <v>4.1478206429716301E-2</v>
      </c>
      <c r="E10" s="5">
        <v>26.0904255319148</v>
      </c>
      <c r="F10" s="4">
        <v>0.169217188246397</v>
      </c>
      <c r="G10" s="3">
        <v>2.0391605207291801</v>
      </c>
    </row>
    <row r="11" spans="2:19" x14ac:dyDescent="0.35">
      <c r="B11" s="13">
        <v>45302</v>
      </c>
      <c r="C11" s="23">
        <v>7.2501034108464601E-3</v>
      </c>
      <c r="D11" s="2">
        <v>4.9029031126474699E-2</v>
      </c>
      <c r="E11" s="5">
        <v>25.8</v>
      </c>
      <c r="F11" s="4">
        <v>0.16924337333350301</v>
      </c>
      <c r="G11" s="3">
        <v>2.5535182993593999</v>
      </c>
    </row>
    <row r="12" spans="2:19" x14ac:dyDescent="0.35">
      <c r="B12" s="13">
        <v>45303</v>
      </c>
      <c r="C12" s="23">
        <v>7.0882699788164796E-3</v>
      </c>
      <c r="D12" s="2">
        <v>5.6464832114715403E-2</v>
      </c>
      <c r="E12" s="5">
        <v>25.551282051282001</v>
      </c>
      <c r="F12" s="4">
        <v>0.16527336565928599</v>
      </c>
      <c r="G12" s="3">
        <v>3.14082022862639</v>
      </c>
    </row>
    <row r="13" spans="2:19" x14ac:dyDescent="0.35">
      <c r="B13" s="13">
        <v>45307</v>
      </c>
      <c r="C13" s="23">
        <v>6.8611422548199297E-3</v>
      </c>
      <c r="D13" s="2">
        <v>6.3713387615068798E-2</v>
      </c>
      <c r="E13" s="5">
        <v>25.020408163265301</v>
      </c>
      <c r="F13" s="4">
        <v>0.159018918844647</v>
      </c>
      <c r="G13" s="3">
        <v>3.7992889845126099</v>
      </c>
      <c r="S13" s="24"/>
    </row>
    <row r="14" spans="2:19" x14ac:dyDescent="0.35">
      <c r="B14" s="13">
        <v>45308</v>
      </c>
      <c r="C14" s="23">
        <v>6.7812185193913896E-3</v>
      </c>
      <c r="D14" s="2">
        <v>7.0926660538488603E-2</v>
      </c>
      <c r="E14" s="5">
        <v>25.807692307692299</v>
      </c>
      <c r="F14" s="4">
        <v>0.16205850536334501</v>
      </c>
      <c r="G14" s="3">
        <v>4.5770545841494901</v>
      </c>
    </row>
    <row r="15" spans="2:19" x14ac:dyDescent="0.35">
      <c r="B15" s="13">
        <v>45309</v>
      </c>
      <c r="C15" s="23">
        <v>7.0660153291168598E-3</v>
      </c>
      <c r="D15" s="2">
        <v>7.8493844738213497E-2</v>
      </c>
      <c r="E15" s="5">
        <v>26.1</v>
      </c>
      <c r="F15" s="4">
        <v>0.17764988721723299</v>
      </c>
      <c r="G15" s="3">
        <v>5.567817702028</v>
      </c>
    </row>
    <row r="16" spans="2:19" x14ac:dyDescent="0.35">
      <c r="B16" s="13">
        <v>45310</v>
      </c>
      <c r="C16" s="23">
        <v>7.0147921073824898E-3</v>
      </c>
      <c r="D16" s="2">
        <v>8.6059254848143502E-2</v>
      </c>
      <c r="E16" s="5">
        <v>26.2591240875912</v>
      </c>
      <c r="F16" s="4">
        <v>0.175307240884576</v>
      </c>
      <c r="G16" s="3">
        <v>6.7192037020034103</v>
      </c>
    </row>
    <row r="17" spans="2:7" x14ac:dyDescent="0.35">
      <c r="B17" s="13">
        <v>45313</v>
      </c>
      <c r="C17" s="23">
        <v>6.6791883529217604E-3</v>
      </c>
      <c r="D17" s="2">
        <v>9.3313249173708299E-2</v>
      </c>
      <c r="E17" s="5">
        <v>26.0273037542662</v>
      </c>
      <c r="F17" s="4">
        <v>0.16567076744436901</v>
      </c>
      <c r="G17" s="3">
        <v>7.9980501033737399</v>
      </c>
    </row>
    <row r="18" spans="2:7" x14ac:dyDescent="0.35">
      <c r="B18" s="13">
        <v>45314</v>
      </c>
      <c r="C18" s="23">
        <v>6.4925879105610096E-3</v>
      </c>
      <c r="D18" s="2">
        <v>0.100411681557749</v>
      </c>
      <c r="E18" s="5">
        <v>26.5895765472312</v>
      </c>
      <c r="F18" s="4">
        <v>0.16274507650505399</v>
      </c>
      <c r="G18" s="3">
        <v>9.4624384558436194</v>
      </c>
    </row>
    <row r="19" spans="2:7" x14ac:dyDescent="0.35">
      <c r="B19" s="13">
        <v>45315</v>
      </c>
      <c r="C19" s="23">
        <v>6.3477912056175197E-3</v>
      </c>
      <c r="D19" s="2">
        <v>0.10739686515250101</v>
      </c>
      <c r="E19" s="5">
        <v>27.4018126888217</v>
      </c>
      <c r="F19" s="4">
        <v>0.15566277818556901</v>
      </c>
      <c r="G19" s="3">
        <v>11.091050692475701</v>
      </c>
    </row>
    <row r="20" spans="2:7" x14ac:dyDescent="0.35">
      <c r="B20" s="13">
        <v>45316</v>
      </c>
      <c r="C20" s="23">
        <v>6.1680657585059502E-3</v>
      </c>
      <c r="D20" s="2">
        <v>0.11422736183752399</v>
      </c>
      <c r="E20" s="5">
        <v>27.6676300578034</v>
      </c>
      <c r="F20" s="4">
        <v>0.14899901474938301</v>
      </c>
      <c r="G20" s="3">
        <v>12.8926053329395</v>
      </c>
    </row>
    <row r="21" spans="2:7" x14ac:dyDescent="0.35">
      <c r="B21" s="13">
        <v>45317</v>
      </c>
      <c r="C21" s="23">
        <v>6.0169586747843996E-3</v>
      </c>
      <c r="D21" s="2">
        <v>0.12093162182801501</v>
      </c>
      <c r="E21" s="5">
        <v>27.487534626038698</v>
      </c>
      <c r="F21" s="4">
        <v>0.144735155480718</v>
      </c>
      <c r="G21" s="3">
        <v>14.9033537258347</v>
      </c>
    </row>
    <row r="22" spans="2:7" x14ac:dyDescent="0.35">
      <c r="B22" s="13">
        <v>45320</v>
      </c>
      <c r="C22" s="23">
        <v>5.9228510646784699E-3</v>
      </c>
      <c r="D22" s="2">
        <v>0.127570732877791</v>
      </c>
      <c r="E22" s="5">
        <v>27.548648648648602</v>
      </c>
      <c r="F22" s="4">
        <v>0.14258374592334699</v>
      </c>
      <c r="G22" s="3">
        <v>17.170913472808301</v>
      </c>
    </row>
    <row r="23" spans="2:7" x14ac:dyDescent="0.35">
      <c r="B23" s="13">
        <v>45321</v>
      </c>
      <c r="C23" s="23">
        <v>5.8737797259431597E-3</v>
      </c>
      <c r="D23" s="2">
        <v>0.134193834988135</v>
      </c>
      <c r="E23" s="5">
        <v>27.365853658536501</v>
      </c>
      <c r="F23" s="4">
        <v>0.141292390316994</v>
      </c>
      <c r="G23" s="3">
        <v>19.738325271624699</v>
      </c>
    </row>
    <row r="24" spans="2:7" x14ac:dyDescent="0.35">
      <c r="B24" s="13">
        <v>45322</v>
      </c>
      <c r="C24" s="23">
        <v>5.9125661010345099E-3</v>
      </c>
      <c r="D24" s="2">
        <v>0.140899831008888</v>
      </c>
      <c r="E24" s="5">
        <v>27.1924778761061</v>
      </c>
      <c r="F24" s="4">
        <v>0.137041880944405</v>
      </c>
      <c r="G24" s="3">
        <v>22.580344374485001</v>
      </c>
    </row>
    <row r="25" spans="2:7" x14ac:dyDescent="0.35">
      <c r="B25" s="13">
        <v>45323</v>
      </c>
      <c r="C25" s="23">
        <v>5.64256149667556E-3</v>
      </c>
      <c r="D25" s="2">
        <v>0.14733742846690301</v>
      </c>
      <c r="E25" s="5">
        <v>27.689361702127599</v>
      </c>
      <c r="F25" s="4">
        <v>0.13077466909150301</v>
      </c>
      <c r="G25" s="3">
        <v>25.664056107122001</v>
      </c>
    </row>
    <row r="26" spans="2:7" x14ac:dyDescent="0.35">
      <c r="B26" s="13">
        <v>45324</v>
      </c>
      <c r="C26" s="23">
        <v>5.4702589889818196E-3</v>
      </c>
      <c r="D26" s="2">
        <v>0.15361366134836901</v>
      </c>
      <c r="E26" s="5">
        <v>27.281632653061202</v>
      </c>
      <c r="F26" s="4">
        <v>0.12681936772115601</v>
      </c>
      <c r="G26" s="3">
        <v>29.0455748435087</v>
      </c>
    </row>
    <row r="27" spans="2:7" x14ac:dyDescent="0.35">
      <c r="B27" s="13">
        <v>45327</v>
      </c>
      <c r="C27" s="23">
        <v>5.4477120913391198E-3</v>
      </c>
      <c r="D27" s="2">
        <v>0.15989821644003099</v>
      </c>
      <c r="E27" s="5">
        <v>26.935420743639899</v>
      </c>
      <c r="F27" s="4">
        <v>0.12947178508159199</v>
      </c>
      <c r="G27" s="3">
        <v>32.9356290523003</v>
      </c>
    </row>
    <row r="28" spans="2:7" x14ac:dyDescent="0.35">
      <c r="B28" s="13">
        <v>45328</v>
      </c>
      <c r="C28" s="23">
        <v>5.3338302866861699E-3</v>
      </c>
      <c r="D28" s="2">
        <v>0.166084916676352</v>
      </c>
      <c r="E28" s="5">
        <v>26.657943925233599</v>
      </c>
      <c r="F28" s="4">
        <v>0.125681707764634</v>
      </c>
      <c r="G28" s="3">
        <v>37.200716865660603</v>
      </c>
    </row>
    <row r="29" spans="2:7" x14ac:dyDescent="0.35">
      <c r="B29" s="13">
        <v>45329</v>
      </c>
      <c r="C29" s="23">
        <v>5.2177499952902103E-3</v>
      </c>
      <c r="D29" s="2">
        <v>0.172169256244848</v>
      </c>
      <c r="E29" s="5">
        <v>26.561594202898501</v>
      </c>
      <c r="F29" s="4">
        <v>0.123819974895132</v>
      </c>
      <c r="G29" s="3">
        <v>41.930728668942699</v>
      </c>
    </row>
    <row r="30" spans="2:7" x14ac:dyDescent="0.35">
      <c r="B30" s="13">
        <v>45330</v>
      </c>
      <c r="C30" s="23">
        <v>5.3256246538373403E-3</v>
      </c>
      <c r="D30" s="2">
        <v>0.17841178973437599</v>
      </c>
      <c r="E30" s="5">
        <v>26.136363636363601</v>
      </c>
      <c r="F30" s="4">
        <v>0.120374600916883</v>
      </c>
      <c r="G30" s="3">
        <v>47.098497999537699</v>
      </c>
    </row>
    <row r="31" spans="2:7" x14ac:dyDescent="0.35">
      <c r="B31" s="13">
        <v>45331</v>
      </c>
      <c r="C31" s="23">
        <v>5.2233782640498201E-3</v>
      </c>
      <c r="D31" s="2">
        <v>0.184567080262974</v>
      </c>
      <c r="E31" s="5">
        <v>26.191201353637901</v>
      </c>
      <c r="F31" s="4">
        <v>0.117928527889053</v>
      </c>
      <c r="G31" s="3">
        <v>52.770683062297799</v>
      </c>
    </row>
    <row r="32" spans="2:7" x14ac:dyDescent="0.35">
      <c r="B32" s="13">
        <v>45334</v>
      </c>
      <c r="C32" s="23">
        <v>5.1607772177723601E-3</v>
      </c>
      <c r="D32" s="2">
        <v>0.19068036706371899</v>
      </c>
      <c r="E32" s="5">
        <v>26.063725490195999</v>
      </c>
      <c r="F32" s="4">
        <v>0.11529656083538301</v>
      </c>
      <c r="G32" s="3">
        <v>58.970257893150098</v>
      </c>
    </row>
    <row r="33" spans="2:10" x14ac:dyDescent="0.35">
      <c r="B33" s="13">
        <v>45335</v>
      </c>
      <c r="C33" s="23">
        <v>5.4512780915256303E-3</v>
      </c>
      <c r="D33" s="2">
        <v>0.19717109686270301</v>
      </c>
      <c r="E33" s="5">
        <v>25.702619414483799</v>
      </c>
      <c r="F33" s="4">
        <v>0.109926930390654</v>
      </c>
      <c r="G33" s="3">
        <v>65.5626042580801</v>
      </c>
    </row>
    <row r="34" spans="2:10" x14ac:dyDescent="0.35">
      <c r="B34" s="13">
        <v>45336</v>
      </c>
      <c r="C34" s="23">
        <v>5.4894055659949498E-3</v>
      </c>
      <c r="D34" s="2">
        <v>0.203742854545269</v>
      </c>
      <c r="E34" s="5">
        <v>25.421758569299499</v>
      </c>
      <c r="F34" s="4">
        <v>0.10729490444234401</v>
      </c>
      <c r="G34" s="3">
        <v>72.704432521384405</v>
      </c>
    </row>
    <row r="35" spans="2:10" x14ac:dyDescent="0.35">
      <c r="B35" s="13">
        <v>45337</v>
      </c>
      <c r="C35" s="23">
        <v>5.3911879750002598E-3</v>
      </c>
      <c r="D35" s="2">
        <v>0.21023245854768599</v>
      </c>
      <c r="E35" s="5">
        <v>25.373900293255101</v>
      </c>
      <c r="F35" s="4">
        <v>0.10548495279074201</v>
      </c>
      <c r="G35" s="3">
        <v>80.479141106371003</v>
      </c>
    </row>
    <row r="36" spans="2:10" x14ac:dyDescent="0.35">
      <c r="B36" s="13">
        <v>45338</v>
      </c>
      <c r="C36" s="23">
        <v>5.4545284398636804E-3</v>
      </c>
      <c r="D36" s="2">
        <v>0.21683370591168</v>
      </c>
      <c r="E36" s="5">
        <v>25.6298882681564</v>
      </c>
      <c r="F36" s="4">
        <v>0.10551819895025701</v>
      </c>
      <c r="G36" s="3">
        <v>89.0766733279292</v>
      </c>
    </row>
    <row r="37" spans="2:10" x14ac:dyDescent="0.35">
      <c r="B37" s="13">
        <v>45342</v>
      </c>
      <c r="C37" s="23">
        <v>5.3584061488720202E-3</v>
      </c>
      <c r="D37" s="2">
        <v>0.223353995123592</v>
      </c>
      <c r="E37" s="5">
        <v>25.374158815612301</v>
      </c>
      <c r="F37" s="4">
        <v>0.102672597520996</v>
      </c>
      <c r="G37" s="3">
        <v>98.325079354558099</v>
      </c>
    </row>
    <row r="38" spans="2:10" x14ac:dyDescent="0.35">
      <c r="B38" s="13">
        <v>45343</v>
      </c>
      <c r="C38" s="23">
        <v>5.3035356765551104E-3</v>
      </c>
      <c r="D38" s="2">
        <v>0.22984209668178701</v>
      </c>
      <c r="E38" s="5">
        <v>24.996088657105599</v>
      </c>
      <c r="F38" s="4">
        <v>0.100239688394354</v>
      </c>
      <c r="G38" s="3">
        <v>108.281394358803</v>
      </c>
    </row>
    <row r="39" spans="2:10" x14ac:dyDescent="0.35">
      <c r="B39" s="13">
        <v>45344</v>
      </c>
      <c r="C39" s="23">
        <v>5.3668853284530001E-3</v>
      </c>
      <c r="D39" s="2">
        <v>0.236442518186782</v>
      </c>
      <c r="E39" s="5">
        <v>24.958015267175501</v>
      </c>
      <c r="F39" s="4">
        <v>9.8783137609163796E-2</v>
      </c>
      <c r="G39" s="3">
        <v>119.07655337587001</v>
      </c>
    </row>
    <row r="40" spans="2:10" x14ac:dyDescent="0.35">
      <c r="B40" s="13">
        <v>45345</v>
      </c>
      <c r="C40" s="23">
        <v>5.1897741238106703E-3</v>
      </c>
      <c r="D40" s="2">
        <v>0.24285937557324699</v>
      </c>
      <c r="E40" s="5">
        <v>25.1595615103532</v>
      </c>
      <c r="F40" s="4">
        <v>9.6389926182865002E-2</v>
      </c>
      <c r="G40" s="3">
        <v>130.65072349206301</v>
      </c>
    </row>
    <row r="41" spans="2:10" x14ac:dyDescent="0.35">
      <c r="B41" s="13">
        <v>45348</v>
      </c>
      <c r="C41" s="23">
        <v>5.1899785369184702E-3</v>
      </c>
      <c r="D41" s="2">
        <v>0.24930978905688</v>
      </c>
      <c r="E41" s="5">
        <v>25.0914489311163</v>
      </c>
      <c r="F41" s="4">
        <v>9.5993191101282599E-2</v>
      </c>
      <c r="G41" s="3">
        <v>143.288296550859</v>
      </c>
    </row>
    <row r="42" spans="2:10" x14ac:dyDescent="0.35">
      <c r="B42" s="13">
        <v>45349</v>
      </c>
      <c r="C42" s="23">
        <v>5.1852759267302503E-3</v>
      </c>
      <c r="D42" s="2">
        <v>0.25578780503110599</v>
      </c>
      <c r="E42" s="5">
        <v>25.1011627906976</v>
      </c>
      <c r="F42" s="4">
        <v>9.7199332591428406E-2</v>
      </c>
      <c r="G42" s="3">
        <v>157.31302267635601</v>
      </c>
    </row>
    <row r="43" spans="2:10" x14ac:dyDescent="0.35">
      <c r="B43" s="13">
        <v>45350</v>
      </c>
      <c r="C43" s="23">
        <v>5.3763488679856898E-3</v>
      </c>
      <c r="D43" s="2">
        <v>0.262539358375115</v>
      </c>
      <c r="E43" s="5">
        <v>24.603837471783201</v>
      </c>
      <c r="F43" s="4">
        <v>9.4762602442169705E-2</v>
      </c>
      <c r="G43" s="3">
        <v>172.31517670565401</v>
      </c>
    </row>
    <row r="44" spans="2:10" x14ac:dyDescent="0.35">
      <c r="B44" s="13">
        <v>45351</v>
      </c>
      <c r="C44" s="23">
        <v>5.4057200925637797E-3</v>
      </c>
      <c r="D44" s="2">
        <v>0.26936429275233598</v>
      </c>
      <c r="E44" s="5">
        <v>24.398026315789402</v>
      </c>
      <c r="F44" s="4">
        <v>9.2462937716184093E-2</v>
      </c>
      <c r="G44" s="3">
        <v>188.34040709465901</v>
      </c>
    </row>
    <row r="45" spans="2:10" x14ac:dyDescent="0.35">
      <c r="B45" s="13">
        <v>45352</v>
      </c>
      <c r="C45" s="23">
        <v>5.3544102285278299E-3</v>
      </c>
      <c r="D45" s="2">
        <v>0.27616098990517701</v>
      </c>
      <c r="E45" s="5">
        <v>24.366883116883098</v>
      </c>
      <c r="F45" s="4">
        <v>9.0137714229691801E-2</v>
      </c>
      <c r="G45" s="3">
        <v>205.40711860149</v>
      </c>
    </row>
    <row r="46" spans="2:10" x14ac:dyDescent="0.35">
      <c r="B46" s="13">
        <v>45355</v>
      </c>
      <c r="C46" s="23">
        <v>5.2020089485383296E-3</v>
      </c>
      <c r="D46" s="2">
        <v>0.282799590794439</v>
      </c>
      <c r="E46" s="5">
        <v>24.0756646216768</v>
      </c>
      <c r="F46" s="4">
        <v>8.8517665995711606E-2</v>
      </c>
      <c r="G46" s="3">
        <v>223.67779498499399</v>
      </c>
      <c r="J46" s="15">
        <f>AVERAGE(C:C)</f>
        <v>5.6101240368918708E-3</v>
      </c>
    </row>
    <row r="47" spans="2:10" x14ac:dyDescent="0.35">
      <c r="B47" s="13">
        <v>45356</v>
      </c>
      <c r="C47" s="23">
        <v>5.1598208737643697E-3</v>
      </c>
      <c r="D47" s="2">
        <v>0.28941860689987697</v>
      </c>
      <c r="E47" s="5">
        <v>24.318045862412699</v>
      </c>
      <c r="F47" s="4">
        <v>9.02637076333066E-2</v>
      </c>
      <c r="G47" s="3">
        <v>243.95804578321599</v>
      </c>
      <c r="I47" s="14" t="s">
        <v>1</v>
      </c>
      <c r="J47" s="17">
        <f>AVERAGE(F:F)</f>
        <v>0.12311571070842799</v>
      </c>
    </row>
    <row r="48" spans="2:10" x14ac:dyDescent="0.35">
      <c r="B48" s="13">
        <v>45357</v>
      </c>
      <c r="C48" s="23">
        <v>5.1788707731486201E-3</v>
      </c>
      <c r="D48" s="2">
        <v>0.296096339237504</v>
      </c>
      <c r="E48" s="5">
        <v>24.2521823472356</v>
      </c>
      <c r="F48" s="4">
        <v>9.0079726865123805E-2</v>
      </c>
      <c r="G48" s="3">
        <v>266.02379964078301</v>
      </c>
      <c r="I48" s="16" t="s">
        <v>2</v>
      </c>
      <c r="J48" s="19">
        <f>AVERAGE(E:E)</f>
        <v>25.376349677350746</v>
      </c>
    </row>
    <row r="49" spans="2:13" x14ac:dyDescent="0.35">
      <c r="B49" s="13">
        <v>45358</v>
      </c>
      <c r="C49" s="23">
        <v>5.23715466562189E-3</v>
      </c>
      <c r="D49" s="2">
        <v>0.30288419622763701</v>
      </c>
      <c r="E49" s="5">
        <v>23.875471698113198</v>
      </c>
      <c r="F49" s="4">
        <v>8.8423330544601803E-2</v>
      </c>
      <c r="G49" s="3">
        <v>289.63493333969501</v>
      </c>
      <c r="I49" s="18" t="s">
        <v>0</v>
      </c>
    </row>
    <row r="50" spans="2:13" x14ac:dyDescent="0.35">
      <c r="B50" s="13">
        <v>45359</v>
      </c>
      <c r="C50" s="23">
        <v>5.2789049575467702E-3</v>
      </c>
      <c r="D50" s="2">
        <v>0.30976199807021298</v>
      </c>
      <c r="E50" s="5">
        <v>23.711050724637602</v>
      </c>
      <c r="F50" s="4">
        <v>8.6336392277908305E-2</v>
      </c>
      <c r="G50" s="3">
        <v>314.727304954175</v>
      </c>
      <c r="J50" s="14">
        <v>250</v>
      </c>
      <c r="L50" s="14">
        <v>365</v>
      </c>
    </row>
    <row r="51" spans="2:13" x14ac:dyDescent="0.35">
      <c r="B51" s="13">
        <v>45362</v>
      </c>
      <c r="C51" s="23">
        <v>5.2576670594205897E-3</v>
      </c>
      <c r="D51" s="2">
        <v>0.31664829058314797</v>
      </c>
      <c r="E51" s="5">
        <v>23.4950936663693</v>
      </c>
      <c r="F51" s="4">
        <v>8.5884579134517899E-2</v>
      </c>
      <c r="G51" s="3">
        <v>341.84341166143997</v>
      </c>
      <c r="I51" s="14" t="s">
        <v>3</v>
      </c>
      <c r="J51" s="21">
        <f>POWER(1+J46,J50)-1</f>
        <v>3.0495731289623693</v>
      </c>
      <c r="L51" s="21">
        <f>POWER(1+J46,L50)-1</f>
        <v>6.7057958533841466</v>
      </c>
    </row>
    <row r="52" spans="2:13" x14ac:dyDescent="0.35">
      <c r="B52" s="13">
        <v>45363</v>
      </c>
      <c r="C52" s="23">
        <v>5.3834238544737496E-3</v>
      </c>
      <c r="D52" s="2">
        <v>0.32373636639862502</v>
      </c>
      <c r="E52" s="5">
        <v>23.200348432055701</v>
      </c>
      <c r="F52" s="4">
        <v>8.4602020364360805E-2</v>
      </c>
      <c r="G52" s="3">
        <v>370.84865695660801</v>
      </c>
      <c r="I52" s="18" t="s">
        <v>4</v>
      </c>
      <c r="J52" s="20">
        <f>POWER(1+J46*M52,J50)-1</f>
        <v>31.523612863617956</v>
      </c>
      <c r="L52" s="20">
        <f>POWER(1+J46*M52,L50)-1</f>
        <v>160.36532724490021</v>
      </c>
      <c r="M52">
        <v>2.5</v>
      </c>
    </row>
    <row r="53" spans="2:13" x14ac:dyDescent="0.35">
      <c r="B53" s="13">
        <v>45364</v>
      </c>
      <c r="C53" s="23">
        <v>5.3555963392046199E-3</v>
      </c>
      <c r="D53" s="2">
        <v>0.33082576403658098</v>
      </c>
      <c r="E53" s="5">
        <v>23.1760204081632</v>
      </c>
      <c r="F53" s="4">
        <v>8.3688406370037202E-2</v>
      </c>
      <c r="G53" s="3">
        <v>401.96807846814499</v>
      </c>
    </row>
    <row r="54" spans="2:13" ht="18" x14ac:dyDescent="0.4">
      <c r="B54" s="13">
        <v>45365</v>
      </c>
      <c r="C54" s="23">
        <v>5.42340293735534E-3</v>
      </c>
      <c r="D54" s="2">
        <v>0.338043368394366</v>
      </c>
      <c r="E54" s="5">
        <v>23.093853820598</v>
      </c>
      <c r="F54" s="4">
        <v>8.4080447375970493E-2</v>
      </c>
      <c r="G54" s="3">
        <v>435.84981478398203</v>
      </c>
      <c r="I54" s="22" t="s">
        <v>6</v>
      </c>
    </row>
    <row r="55" spans="2:13" ht="18" x14ac:dyDescent="0.4">
      <c r="B55" s="13">
        <v>45366</v>
      </c>
      <c r="C55" s="23">
        <v>5.47423614991058E-3</v>
      </c>
      <c r="D55" s="2">
        <v>0.345368133771778</v>
      </c>
      <c r="E55" s="5">
        <v>23.184640522875799</v>
      </c>
      <c r="F55" s="4">
        <v>8.7365172425660206E-2</v>
      </c>
      <c r="G55" s="3">
        <v>474.01527417670297</v>
      </c>
      <c r="I55" s="22" t="s">
        <v>7</v>
      </c>
    </row>
    <row r="56" spans="2:13" ht="21" x14ac:dyDescent="0.4">
      <c r="B56" s="13">
        <v>45369</v>
      </c>
      <c r="C56" s="23">
        <v>5.4323796603204504E-3</v>
      </c>
      <c r="D56" s="2">
        <v>0.35267668425732301</v>
      </c>
      <c r="E56" s="5">
        <v>23.118589743589698</v>
      </c>
      <c r="F56" s="4">
        <v>8.8199950652574202E-2</v>
      </c>
      <c r="G56" s="3">
        <v>515.91159791830705</v>
      </c>
      <c r="I56" s="22" t="s">
        <v>8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2024-03-19T09:45:52Z</dcterms:modified>
</cp:coreProperties>
</file>