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B4ED6D13-AE33-416C-97E1-FA9094160AC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39" i="1"/>
  <c r="J37" i="1"/>
  <c r="L42" i="1" l="1"/>
  <c r="I2" i="1" s="1"/>
  <c r="J43" i="1"/>
  <c r="L43" i="1"/>
  <c r="J42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<sst xmlns="http://schemas.openxmlformats.org/spreadsheetml/2006/main" count="14" uniqueCount="14">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</sst>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_Annual_20231229!$B$3:$B$49</c:f>
              <c:numCache>
                <c:formatCode>mm/dd/yy;@</c:formatCode>
                <c:ptCount val="4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45324</c:v>
                </c:pt>
                <c:pt idx="21">
                  <c:v>45327</c:v>
                </c:pt>
                <c:pt idx="22">
                  <c:v>45328</c:v>
                </c:pt>
                <c:pt idx="23">
                  <c:v>45329</c:v>
                </c:pt>
                <c:pt idx="24">
                  <c:v>45330</c:v>
                </c:pt>
                <c:pt idx="25">
                  <c:v>45331</c:v>
                </c:pt>
                <c:pt idx="26">
                  <c:v>45334</c:v>
                </c:pt>
                <c:pt idx="27">
                  <c:v>45335</c:v>
                </c:pt>
                <c:pt idx="28">
                  <c:v>45336</c:v>
                </c:pt>
                <c:pt idx="29">
                  <c:v>45337</c:v>
                </c:pt>
                <c:pt idx="30">
                  <c:v>45338</c:v>
                </c:pt>
                <c:pt idx="31">
                  <c:v>45342</c:v>
                </c:pt>
                <c:pt idx="32">
                  <c:v>45343</c:v>
                </c:pt>
                <c:pt idx="33">
                  <c:v>45344</c:v>
                </c:pt>
                <c:pt idx="34">
                  <c:v>45345</c:v>
                </c:pt>
                <c:pt idx="35">
                  <c:v>45348</c:v>
                </c:pt>
                <c:pt idx="36">
                  <c:v>45349</c:v>
                </c:pt>
                <c:pt idx="37">
                  <c:v>45350</c:v>
                </c:pt>
                <c:pt idx="38">
                  <c:v>45351</c:v>
                </c:pt>
                <c:pt idx="39">
                  <c:v>45352</c:v>
                </c:pt>
                <c:pt idx="40">
                  <c:v>45355</c:v>
                </c:pt>
                <c:pt idx="41">
                  <c:v>45356</c:v>
                </c:pt>
                <c:pt idx="42">
                  <c:v>45357</c:v>
                </c:pt>
              </c:numCache>
            </c:numRef>
          </c:xVal>
          <c:yVal>
            <c:numRef>
              <c:f>_Annual_20231229!$D$3:$D$49</c:f>
              <c:numCache>
                <c:formatCode>0.00%</c:formatCode>
                <c:ptCount val="44"/>
                <c:pt idx="0">
                  <c:v>3.5445015465715899E-3</c:v>
                </c:pt>
                <c:pt idx="1">
                  <c:v>7.2492636376126898E-3</c:v>
                </c:pt>
                <c:pt idx="2">
                  <c:v>1.1466954532036E-2</c:v>
                </c:pt>
                <c:pt idx="3">
                  <c:v>1.6372617220555798E-2</c:v>
                </c:pt>
                <c:pt idx="4">
                  <c:v>2.1746554404266701E-2</c:v>
                </c:pt>
                <c:pt idx="5">
                  <c:v>2.68925936801656E-2</c:v>
                </c:pt>
                <c:pt idx="6">
                  <c:v>3.3350036745999699E-2</c:v>
                </c:pt>
                <c:pt idx="7">
                  <c:v>4.0292531815752097E-2</c:v>
                </c:pt>
                <c:pt idx="8">
                  <c:v>4.7646865031589498E-2</c:v>
                </c:pt>
                <c:pt idx="9">
                  <c:v>5.47796827409439E-2</c:v>
                </c:pt>
                <c:pt idx="10">
                  <c:v>6.1718110682061601E-2</c:v>
                </c:pt>
                <c:pt idx="11">
                  <c:v>6.8597098442454402E-2</c:v>
                </c:pt>
                <c:pt idx="12">
                  <c:v>7.5739848240492499E-2</c:v>
                </c:pt>
                <c:pt idx="13">
                  <c:v>8.2882627710170603E-2</c:v>
                </c:pt>
                <c:pt idx="14">
                  <c:v>8.9709603188787596E-2</c:v>
                </c:pt>
                <c:pt idx="15">
                  <c:v>9.6368684020857506E-2</c:v>
                </c:pt>
                <c:pt idx="16">
                  <c:v>0.102944181281591</c:v>
                </c:pt>
                <c:pt idx="17">
                  <c:v>0.109369718084752</c:v>
                </c:pt>
                <c:pt idx="18">
                  <c:v>0.11568571744473501</c:v>
                </c:pt>
                <c:pt idx="19">
                  <c:v>0.12199058500377399</c:v>
                </c:pt>
                <c:pt idx="20">
                  <c:v>0.146601393512786</c:v>
                </c:pt>
                <c:pt idx="21">
                  <c:v>0.152493129110543</c:v>
                </c:pt>
                <c:pt idx="22">
                  <c:v>0.15829989667306699</c:v>
                </c:pt>
                <c:pt idx="23">
                  <c:v>0.16405974818284499</c:v>
                </c:pt>
                <c:pt idx="24">
                  <c:v>0.16996052448355101</c:v>
                </c:pt>
                <c:pt idx="25">
                  <c:v>0.17578466120981001</c:v>
                </c:pt>
                <c:pt idx="26">
                  <c:v>0.18156850962858301</c:v>
                </c:pt>
                <c:pt idx="27">
                  <c:v>0.18773889027756899</c:v>
                </c:pt>
                <c:pt idx="28">
                  <c:v>0.193996743224081</c:v>
                </c:pt>
                <c:pt idx="29">
                  <c:v>0.20016076606489699</c:v>
                </c:pt>
                <c:pt idx="30">
                  <c:v>0.20643574619714999</c:v>
                </c:pt>
                <c:pt idx="31">
                  <c:v>0.21264743279818099</c:v>
                </c:pt>
                <c:pt idx="32">
                  <c:v>0.218839271427441</c:v>
                </c:pt>
                <c:pt idx="33">
                  <c:v>0.22514379771027601</c:v>
                </c:pt>
                <c:pt idx="34">
                  <c:v>0.231266459230348</c:v>
                </c:pt>
                <c:pt idx="35">
                  <c:v>0.23741926328790999</c:v>
                </c:pt>
                <c:pt idx="36">
                  <c:v>0.24358518536669099</c:v>
                </c:pt>
                <c:pt idx="37">
                  <c:v>0.25000460759863202</c:v>
                </c:pt>
                <c:pt idx="38">
                  <c:v>0.256491048053611</c:v>
                </c:pt>
                <c:pt idx="39">
                  <c:v>0.26295040266801101</c:v>
                </c:pt>
                <c:pt idx="40">
                  <c:v>0.26925220556250401</c:v>
                </c:pt>
                <c:pt idx="41">
                  <c:v>0.27553434280900202</c:v>
                </c:pt>
                <c:pt idx="42">
                  <c:v>0.28188475978560101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285517</xdr:colOff>
      <xdr:row>2</xdr:row>
      <xdr:rowOff>100219</xdr:rowOff>
    </xdr:from>
    <xdr:to>
      <xdr:col>16</xdr:col>
      <xdr:colOff>248811</xdr:colOff>
      <xdr:row>35</xdr:row>
      <xdr:rowOff>57702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48" totalsRowShown="0" headerRowDxfId="6">
  <autoFilter ref="B2:G48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48"/>
  <sheetViews>
    <sheetView showGridLines="0" tabSelected="1" zoomScale="115" zoomScaleNormal="115" workbookViewId="0">
      <selection activeCell="T31" sqref="T31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&amp;L41 &amp; " -&gt; " &amp; TEXT(L42,"#%")</f>
        <v>Forecast Annual Cumulative Realized Return: 365 -&gt; 617%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9.45037611160435E-2</v>
      </c>
      <c r="G3" s="3">
        <v>9.45037611160435E-2</v>
      </c>
    </row>
    <row r="4" spans="2:19" ht="2.5" customHeight="1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ht="2.5" customHeight="1" x14ac:dyDescent="0.35">
      <c r="B5" s="13">
        <v>45294</v>
      </c>
      <c r="C5" s="23">
        <v>4.1873357933183801E-3</v>
      </c>
      <c r="D5" s="2">
        <v>1.1466954532036E-2</v>
      </c>
      <c r="E5" s="5">
        <v>25.282352941176399</v>
      </c>
      <c r="F5" s="4">
        <v>0.124333979451862</v>
      </c>
      <c r="G5" s="3">
        <v>0.360163012767169</v>
      </c>
    </row>
    <row r="6" spans="2:19" ht="2.5" customHeight="1" x14ac:dyDescent="0.35">
      <c r="B6" s="13">
        <v>45295</v>
      </c>
      <c r="C6" s="23">
        <v>4.8500474153298501E-3</v>
      </c>
      <c r="D6" s="2">
        <v>1.6372617220555798E-2</v>
      </c>
      <c r="E6" s="5">
        <v>26.633027522935699</v>
      </c>
      <c r="F6" s="4">
        <v>0.16089061358075801</v>
      </c>
      <c r="G6" s="3">
        <v>0.57900047446113201</v>
      </c>
    </row>
    <row r="7" spans="2:19" ht="2.5" customHeight="1" x14ac:dyDescent="0.35">
      <c r="B7" s="13">
        <v>45296</v>
      </c>
      <c r="C7" s="23">
        <v>5.2873691131180402E-3</v>
      </c>
      <c r="D7" s="2">
        <v>2.1746554404266701E-2</v>
      </c>
      <c r="E7" s="5">
        <v>26.977272727272702</v>
      </c>
      <c r="F7" s="4">
        <v>0.17948002476939201</v>
      </c>
      <c r="G7" s="3">
        <v>0.86239951872829801</v>
      </c>
    </row>
    <row r="8" spans="2:19" ht="2.5" customHeight="1" x14ac:dyDescent="0.35">
      <c r="B8" s="13">
        <v>45299</v>
      </c>
      <c r="C8" s="23">
        <v>5.0365124831757199E-3</v>
      </c>
      <c r="D8" s="2">
        <v>2.68925936801656E-2</v>
      </c>
      <c r="E8" s="5">
        <v>28.3108108108108</v>
      </c>
      <c r="F8" s="4">
        <v>0.17240833067125499</v>
      </c>
      <c r="G8" s="3">
        <v>1.18349271079519</v>
      </c>
    </row>
    <row r="9" spans="2:19" ht="2.5" customHeight="1" x14ac:dyDescent="0.35">
      <c r="B9" s="13">
        <v>45300</v>
      </c>
      <c r="C9" s="23">
        <v>6.2883334689290103E-3</v>
      </c>
      <c r="D9" s="2">
        <v>3.3350036745999699E-2</v>
      </c>
      <c r="E9" s="5">
        <v>27.438202247191001</v>
      </c>
      <c r="F9" s="4">
        <v>0.172819419175991</v>
      </c>
      <c r="G9" s="3">
        <v>1.56084265284983</v>
      </c>
    </row>
    <row r="10" spans="2:19" ht="2.5" customHeight="1" x14ac:dyDescent="0.35">
      <c r="B10" s="13">
        <v>45301</v>
      </c>
      <c r="C10" s="23">
        <v>6.7184350151224302E-3</v>
      </c>
      <c r="D10" s="2">
        <v>4.0292531815752097E-2</v>
      </c>
      <c r="E10" s="5">
        <v>26.293193717277401</v>
      </c>
      <c r="F10" s="4">
        <v>0.163194726641848</v>
      </c>
      <c r="G10" s="3">
        <v>1.9787586695544399</v>
      </c>
    </row>
    <row r="11" spans="2:19" ht="2.5" customHeight="1" x14ac:dyDescent="0.35">
      <c r="B11" s="13">
        <v>45302</v>
      </c>
      <c r="C11" s="23">
        <v>7.0694857368639097E-3</v>
      </c>
      <c r="D11" s="2">
        <v>4.7646865031589498E-2</v>
      </c>
      <c r="E11" s="5">
        <v>25.990384615384599</v>
      </c>
      <c r="F11" s="4">
        <v>0.163712754479031</v>
      </c>
      <c r="G11" s="3">
        <v>2.46641945627549</v>
      </c>
    </row>
    <row r="12" spans="2:19" ht="2.5" customHeight="1" x14ac:dyDescent="0.35">
      <c r="B12" s="13">
        <v>45303</v>
      </c>
      <c r="C12" s="23">
        <v>6.8084179387483002E-3</v>
      </c>
      <c r="D12" s="2">
        <v>5.47796827409439E-2</v>
      </c>
      <c r="E12" s="5">
        <v>25.630252100840298</v>
      </c>
      <c r="F12" s="4">
        <v>0.159418465562533</v>
      </c>
      <c r="G12" s="3">
        <v>3.0190307269910499</v>
      </c>
    </row>
    <row r="13" spans="2:19" ht="2.5" customHeight="1" x14ac:dyDescent="0.35">
      <c r="B13" s="13">
        <v>45307</v>
      </c>
      <c r="C13" s="23">
        <v>6.5780826599613901E-3</v>
      </c>
      <c r="D13" s="2">
        <v>6.1718110682061601E-2</v>
      </c>
      <c r="E13" s="5">
        <v>25.052</v>
      </c>
      <c r="F13" s="4">
        <v>0.152995090298855</v>
      </c>
      <c r="G13" s="3">
        <v>3.6339226959809099</v>
      </c>
      <c r="S13" s="24"/>
    </row>
    <row r="14" spans="2:19" ht="2.5" customHeight="1" x14ac:dyDescent="0.35">
      <c r="B14" s="13">
        <v>45308</v>
      </c>
      <c r="C14" s="23">
        <v>6.4791093711056803E-3</v>
      </c>
      <c r="D14" s="2">
        <v>6.8597098442454402E-2</v>
      </c>
      <c r="E14" s="5">
        <v>25.7706766917293</v>
      </c>
      <c r="F14" s="4">
        <v>0.15580061450065699</v>
      </c>
      <c r="G14" s="3">
        <v>4.3558906995632896</v>
      </c>
    </row>
    <row r="15" spans="2:19" ht="2.5" customHeight="1" x14ac:dyDescent="0.35">
      <c r="B15" s="13">
        <v>45309</v>
      </c>
      <c r="C15" s="23">
        <v>6.6842309495778298E-3</v>
      </c>
      <c r="D15" s="2">
        <v>7.5739848240492499E-2</v>
      </c>
      <c r="E15" s="5">
        <v>26.115107913669</v>
      </c>
      <c r="F15" s="4">
        <v>0.16958062998118001</v>
      </c>
      <c r="G15" s="3">
        <v>5.2641460185055697</v>
      </c>
    </row>
    <row r="16" spans="2:19" ht="2.5" customHeight="1" x14ac:dyDescent="0.35">
      <c r="B16" s="13">
        <v>45310</v>
      </c>
      <c r="C16" s="23">
        <v>6.6398762501556196E-3</v>
      </c>
      <c r="D16" s="2">
        <v>8.2882627710170603E-2</v>
      </c>
      <c r="E16" s="5">
        <v>26.269503546099202</v>
      </c>
      <c r="F16" s="4">
        <v>0.16741889924996001</v>
      </c>
      <c r="G16" s="3">
        <v>6.3128824496647997</v>
      </c>
    </row>
    <row r="17" spans="2:7" ht="2.5" customHeight="1" x14ac:dyDescent="0.35">
      <c r="B17" s="13">
        <v>45313</v>
      </c>
      <c r="C17" s="23">
        <v>6.30444639513081E-3</v>
      </c>
      <c r="D17" s="2">
        <v>8.9709603188787596E-2</v>
      </c>
      <c r="E17" s="5">
        <v>25.891089108910801</v>
      </c>
      <c r="F17" s="4">
        <v>0.15751828205580101</v>
      </c>
      <c r="G17" s="3">
        <v>7.4647951300120203</v>
      </c>
    </row>
    <row r="18" spans="2:7" ht="2.5" customHeight="1" x14ac:dyDescent="0.35">
      <c r="B18" s="13">
        <v>45314</v>
      </c>
      <c r="C18" s="23">
        <v>6.1108765239689502E-3</v>
      </c>
      <c r="D18" s="2">
        <v>9.6368684020857506E-2</v>
      </c>
      <c r="E18" s="5">
        <v>26.415094339622598</v>
      </c>
      <c r="F18" s="4">
        <v>0.154375623435419</v>
      </c>
      <c r="G18" s="3">
        <v>8.7715531554607296</v>
      </c>
    </row>
    <row r="19" spans="2:7" ht="2.5" customHeight="1" x14ac:dyDescent="0.35">
      <c r="B19" s="13">
        <v>45315</v>
      </c>
      <c r="C19" s="23">
        <v>5.9975237860848702E-3</v>
      </c>
      <c r="D19" s="2">
        <v>0.102944181281591</v>
      </c>
      <c r="E19" s="5">
        <v>27.213450292397599</v>
      </c>
      <c r="F19" s="4">
        <v>0.14810844835229101</v>
      </c>
      <c r="G19" s="3">
        <v>10.2188027313079</v>
      </c>
    </row>
    <row r="20" spans="2:7" ht="2.5" customHeight="1" x14ac:dyDescent="0.35">
      <c r="B20" s="13">
        <v>45316</v>
      </c>
      <c r="C20" s="23">
        <v>5.82580416326672E-3</v>
      </c>
      <c r="D20" s="2">
        <v>0.109369718084752</v>
      </c>
      <c r="E20" s="5">
        <v>27.480446927374299</v>
      </c>
      <c r="F20" s="4">
        <v>0.141684496767153</v>
      </c>
      <c r="G20" s="3">
        <v>11.8083331506233</v>
      </c>
    </row>
    <row r="21" spans="2:7" ht="1" customHeight="1" x14ac:dyDescent="0.35">
      <c r="B21" s="13">
        <v>45317</v>
      </c>
      <c r="C21" s="23">
        <v>5.69332230456728E-3</v>
      </c>
      <c r="D21" s="2">
        <v>0.11568571744473501</v>
      </c>
      <c r="E21" s="5">
        <v>27.313672922252</v>
      </c>
      <c r="F21" s="4">
        <v>0.13785196211231501</v>
      </c>
      <c r="G21" s="3">
        <v>13.5739870068249</v>
      </c>
    </row>
    <row r="22" spans="2:7" ht="1" customHeight="1" x14ac:dyDescent="0.35">
      <c r="B22" s="13">
        <v>45320</v>
      </c>
      <c r="C22" s="23">
        <v>5.6511143420197802E-3</v>
      </c>
      <c r="D22" s="2">
        <v>0.12199058500377399</v>
      </c>
      <c r="E22" s="5">
        <v>27.374345549738202</v>
      </c>
      <c r="F22" s="4">
        <v>0.13605012208012399</v>
      </c>
      <c r="G22" s="3">
        <v>15.5567797182976</v>
      </c>
    </row>
    <row r="23" spans="2:7" hidden="1" x14ac:dyDescent="0.35">
      <c r="B23" s="13">
        <v>45321</v>
      </c>
      <c r="C23" s="23">
        <v>5.6330658409927204E-3</v>
      </c>
      <c r="D23" s="2">
        <v>0.12831083184207401</v>
      </c>
      <c r="E23" s="5">
        <v>27.213270142180001</v>
      </c>
      <c r="F23" s="4">
        <v>0.135418658666317</v>
      </c>
      <c r="G23" s="3">
        <v>17.798876619583101</v>
      </c>
    </row>
    <row r="24" spans="2:7" hidden="1" x14ac:dyDescent="0.35">
      <c r="B24" s="13">
        <v>45322</v>
      </c>
      <c r="C24" s="23">
        <v>5.6567519906878198E-3</v>
      </c>
      <c r="D24" s="2">
        <v>0.134693406386211</v>
      </c>
      <c r="E24" s="5">
        <v>27.023504273504201</v>
      </c>
      <c r="F24" s="4">
        <v>0.13068208635125</v>
      </c>
      <c r="G24" s="3">
        <v>20.255553037289999</v>
      </c>
    </row>
    <row r="25" spans="2:7" hidden="1" x14ac:dyDescent="0.35">
      <c r="B25" s="13">
        <v>45323</v>
      </c>
      <c r="C25" s="23">
        <v>5.3221737156260397E-3</v>
      </c>
      <c r="D25" s="2">
        <v>0.14073244180897401</v>
      </c>
      <c r="E25" s="5">
        <v>27.405737704918</v>
      </c>
      <c r="F25" s="4">
        <v>0.12414711324696601</v>
      </c>
      <c r="G25" s="3">
        <v>22.894368587337301</v>
      </c>
    </row>
    <row r="26" spans="2:7" x14ac:dyDescent="0.35">
      <c r="B26" s="13">
        <v>45324</v>
      </c>
      <c r="C26" s="23">
        <v>5.1448976891590899E-3</v>
      </c>
      <c r="D26" s="2">
        <v>0.146601393512786</v>
      </c>
      <c r="E26" s="5">
        <v>26.9862475442043</v>
      </c>
      <c r="F26" s="4">
        <v>0.12024766239368199</v>
      </c>
      <c r="G26" s="3">
        <v>25.767610554337701</v>
      </c>
    </row>
    <row r="27" spans="2:7" x14ac:dyDescent="0.35">
      <c r="B27" s="13">
        <v>45327</v>
      </c>
      <c r="C27" s="23">
        <v>5.1384340112363702E-3</v>
      </c>
      <c r="D27" s="2">
        <v>0.152493129110543</v>
      </c>
      <c r="E27" s="5">
        <v>26.7830188679245</v>
      </c>
      <c r="F27" s="4">
        <v>0.123401024731093</v>
      </c>
      <c r="G27" s="3">
        <v>29.070761126345801</v>
      </c>
    </row>
    <row r="28" spans="2:7" x14ac:dyDescent="0.35">
      <c r="B28" s="13">
        <v>45328</v>
      </c>
      <c r="C28" s="23">
        <v>5.03844007035977E-3</v>
      </c>
      <c r="D28" s="2">
        <v>0.15829989667306699</v>
      </c>
      <c r="E28" s="5">
        <v>26.534296028880799</v>
      </c>
      <c r="F28" s="4">
        <v>0.12000394150312101</v>
      </c>
      <c r="G28" s="3">
        <v>32.679370985506203</v>
      </c>
    </row>
    <row r="29" spans="2:7" x14ac:dyDescent="0.35">
      <c r="B29" s="13">
        <v>45329</v>
      </c>
      <c r="C29" s="23">
        <v>4.9726772197089299E-3</v>
      </c>
      <c r="D29" s="2">
        <v>0.16405974818284499</v>
      </c>
      <c r="E29" s="5">
        <v>26.3473684210526</v>
      </c>
      <c r="F29" s="4">
        <v>0.119244938191657</v>
      </c>
      <c r="G29" s="3">
        <v>36.695465497006701</v>
      </c>
    </row>
    <row r="30" spans="2:7" x14ac:dyDescent="0.35">
      <c r="B30" s="13">
        <v>45330</v>
      </c>
      <c r="C30" s="23">
        <v>5.0691352483557498E-3</v>
      </c>
      <c r="D30" s="2">
        <v>0.16996052448355101</v>
      </c>
      <c r="E30" s="5">
        <v>25.9407783417935</v>
      </c>
      <c r="F30" s="4">
        <v>0.115597489065767</v>
      </c>
      <c r="G30" s="3">
        <v>41.052966657626001</v>
      </c>
    </row>
    <row r="31" spans="2:7" x14ac:dyDescent="0.35">
      <c r="B31" s="13">
        <v>45331</v>
      </c>
      <c r="C31" s="23">
        <v>4.9780625964536496E-3</v>
      </c>
      <c r="D31" s="2">
        <v>0.17578466120981001</v>
      </c>
      <c r="E31" s="5">
        <v>26</v>
      </c>
      <c r="F31" s="4">
        <v>0.113376400484987</v>
      </c>
      <c r="G31" s="3">
        <v>45.820780646982897</v>
      </c>
    </row>
    <row r="32" spans="2:7" x14ac:dyDescent="0.35">
      <c r="B32" s="13">
        <v>45334</v>
      </c>
      <c r="C32" s="23">
        <v>4.9191392008990304E-3</v>
      </c>
      <c r="D32" s="2">
        <v>0.18156850962858301</v>
      </c>
      <c r="E32" s="5">
        <v>25.859177215189799</v>
      </c>
      <c r="F32" s="4">
        <v>0.11081522960705099</v>
      </c>
      <c r="G32" s="3">
        <v>51.009236204759702</v>
      </c>
    </row>
    <row r="33" spans="2:13" x14ac:dyDescent="0.35">
      <c r="B33" s="13">
        <v>45335</v>
      </c>
      <c r="C33" s="23">
        <v>5.2221945648546503E-3</v>
      </c>
      <c r="D33" s="2">
        <v>0.18773889027756899</v>
      </c>
      <c r="E33" s="5">
        <v>25.489552238805899</v>
      </c>
      <c r="F33" s="4">
        <v>0.105774269404092</v>
      </c>
      <c r="G33" s="3">
        <v>56.510475166582999</v>
      </c>
    </row>
    <row r="34" spans="2:13" x14ac:dyDescent="0.35">
      <c r="B34" s="13">
        <v>45336</v>
      </c>
      <c r="C34" s="23">
        <v>5.2687109917317898E-3</v>
      </c>
      <c r="D34" s="2">
        <v>0.193996743224081</v>
      </c>
      <c r="E34" s="5">
        <v>25.234442836468801</v>
      </c>
      <c r="F34" s="4">
        <v>0.103474780558251</v>
      </c>
      <c r="G34" s="3">
        <v>62.461358964245903</v>
      </c>
    </row>
    <row r="35" spans="2:13" x14ac:dyDescent="0.35">
      <c r="B35" s="13">
        <v>45337</v>
      </c>
      <c r="C35" s="23">
        <v>5.1625122729996699E-3</v>
      </c>
      <c r="D35" s="2">
        <v>0.20016076606489699</v>
      </c>
      <c r="E35" s="5">
        <v>25.173541963015602</v>
      </c>
      <c r="F35" s="4">
        <v>0.101542121306207</v>
      </c>
      <c r="G35" s="3">
        <v>68.905359974450207</v>
      </c>
    </row>
    <row r="36" spans="2:13" x14ac:dyDescent="0.35">
      <c r="B36" s="13">
        <v>45338</v>
      </c>
      <c r="C36" s="23">
        <v>5.2284496458150902E-3</v>
      </c>
      <c r="D36" s="2">
        <v>0.20643574619714999</v>
      </c>
      <c r="E36" s="5">
        <v>25.518317503392101</v>
      </c>
      <c r="F36" s="4">
        <v>0.101618508931481</v>
      </c>
      <c r="G36" s="3">
        <v>76.009038421372296</v>
      </c>
    </row>
    <row r="37" spans="2:13" x14ac:dyDescent="0.35">
      <c r="B37" s="13">
        <v>45342</v>
      </c>
      <c r="C37" s="23">
        <v>5.1487919026027102E-3</v>
      </c>
      <c r="D37" s="2">
        <v>0.21264743279818099</v>
      </c>
      <c r="E37" s="5">
        <v>25.3276539973787</v>
      </c>
      <c r="F37" s="4">
        <v>9.9136046319333995E-2</v>
      </c>
      <c r="G37" s="3">
        <v>83.643410021320804</v>
      </c>
      <c r="J37" s="15">
        <f>AVERAGE(C:C)</f>
        <v>5.4133889399638644E-3</v>
      </c>
    </row>
    <row r="38" spans="2:13" x14ac:dyDescent="0.35">
      <c r="B38" s="13">
        <v>45343</v>
      </c>
      <c r="C38" s="23">
        <v>5.10605016906872E-3</v>
      </c>
      <c r="D38" s="2">
        <v>0.218839271427441</v>
      </c>
      <c r="E38" s="5">
        <v>24.9847328244274</v>
      </c>
      <c r="F38" s="4">
        <v>9.6983169309667203E-2</v>
      </c>
      <c r="G38" s="3">
        <v>91.852396186366093</v>
      </c>
      <c r="I38" s="14" t="s">
        <v>1</v>
      </c>
      <c r="J38" s="17">
        <f>AVERAGE(F:F)</f>
        <v>0.1248284846700588</v>
      </c>
    </row>
    <row r="39" spans="2:13" x14ac:dyDescent="0.35">
      <c r="B39" s="13">
        <v>45344</v>
      </c>
      <c r="C39" s="23">
        <v>5.1725657604152903E-3</v>
      </c>
      <c r="D39" s="2">
        <v>0.22514379771027601</v>
      </c>
      <c r="E39" s="5">
        <v>24.9478260869565</v>
      </c>
      <c r="F39" s="4">
        <v>9.5637858682896495E-2</v>
      </c>
      <c r="G39" s="3">
        <v>100.732600531206</v>
      </c>
      <c r="I39" s="16" t="s">
        <v>2</v>
      </c>
      <c r="J39" s="19">
        <f>AVERAGE(E:E)</f>
        <v>25.880871814494615</v>
      </c>
    </row>
    <row r="40" spans="2:13" x14ac:dyDescent="0.35">
      <c r="B40" s="13">
        <v>45345</v>
      </c>
      <c r="C40" s="23">
        <v>4.9975044003123499E-3</v>
      </c>
      <c r="D40" s="2">
        <v>0.231266459230348</v>
      </c>
      <c r="E40" s="5">
        <v>25.185714285714202</v>
      </c>
      <c r="F40" s="4">
        <v>9.3205842412224904E-2</v>
      </c>
      <c r="G40" s="3">
        <v>110.21467326450301</v>
      </c>
      <c r="I40" s="18" t="s">
        <v>0</v>
      </c>
    </row>
    <row r="41" spans="2:13" x14ac:dyDescent="0.35">
      <c r="B41" s="13">
        <v>45348</v>
      </c>
      <c r="C41" s="23">
        <v>4.9971344638172098E-3</v>
      </c>
      <c r="D41" s="2">
        <v>0.23741926328790999</v>
      </c>
      <c r="E41" s="5">
        <v>25.149651972157699</v>
      </c>
      <c r="F41" s="4">
        <v>9.2816038017636604E-2</v>
      </c>
      <c r="G41" s="3">
        <v>120.53717860634001</v>
      </c>
      <c r="J41" s="14">
        <v>250</v>
      </c>
      <c r="L41" s="14">
        <v>365</v>
      </c>
    </row>
    <row r="42" spans="2:13" x14ac:dyDescent="0.35">
      <c r="B42" s="13">
        <v>45349</v>
      </c>
      <c r="C42" s="23">
        <v>4.9828883885296204E-3</v>
      </c>
      <c r="D42" s="2">
        <v>0.24358518536669099</v>
      </c>
      <c r="E42" s="5">
        <v>25.1668558456299</v>
      </c>
      <c r="F42" s="4">
        <v>9.3988130690781199E-2</v>
      </c>
      <c r="G42" s="3">
        <v>131.96023083298201</v>
      </c>
      <c r="J42" s="21">
        <f>POWER(1+J37,J41)-1</f>
        <v>2.8562580798098547</v>
      </c>
      <c r="L42" s="21">
        <f>POWER(1+J37,L41)-1</f>
        <v>6.1746792995724498</v>
      </c>
    </row>
    <row r="43" spans="2:13" x14ac:dyDescent="0.35">
      <c r="B43" s="13">
        <v>45350</v>
      </c>
      <c r="C43" s="23">
        <v>5.1620285505804197E-3</v>
      </c>
      <c r="D43" s="2">
        <v>0.25000460759863202</v>
      </c>
      <c r="E43" s="5">
        <v>24.760439560439501</v>
      </c>
      <c r="F43" s="4">
        <v>9.1426629048530203E-2</v>
      </c>
      <c r="G43" s="3">
        <v>144.116336535556</v>
      </c>
      <c r="I43" s="14" t="s">
        <v>3</v>
      </c>
      <c r="J43" s="20">
        <f>POWER(1+J37*M43,J41)-1</f>
        <v>27.80872274008583</v>
      </c>
      <c r="L43" s="20">
        <f>POWER(1+J37*M43,L41)-1</f>
        <v>134.17769777805518</v>
      </c>
      <c r="M43">
        <v>2.5</v>
      </c>
    </row>
    <row r="44" spans="2:13" x14ac:dyDescent="0.35">
      <c r="B44" s="13">
        <v>45351</v>
      </c>
      <c r="C44" s="23">
        <v>5.1891332364280398E-3</v>
      </c>
      <c r="D44" s="2">
        <v>0.256491048053611</v>
      </c>
      <c r="E44" s="5">
        <v>24.640724946694998</v>
      </c>
      <c r="F44" s="4">
        <v>8.9311033211029706E-2</v>
      </c>
      <c r="G44" s="3">
        <v>157.07682648734601</v>
      </c>
      <c r="I44" s="18" t="s">
        <v>4</v>
      </c>
    </row>
    <row r="45" spans="2:13" x14ac:dyDescent="0.35">
      <c r="B45" s="13">
        <v>45352</v>
      </c>
      <c r="C45" s="23">
        <v>5.1407884078495704E-3</v>
      </c>
      <c r="D45" s="2">
        <v>0.26295040266801101</v>
      </c>
      <c r="E45" s="5">
        <v>24.661052631578901</v>
      </c>
      <c r="F45" s="4">
        <v>8.7096965939675197E-2</v>
      </c>
      <c r="G45" s="3">
        <v>170.84483845976601</v>
      </c>
    </row>
    <row r="46" spans="2:13" ht="18" x14ac:dyDescent="0.4">
      <c r="B46" s="13">
        <v>45355</v>
      </c>
      <c r="C46" s="23">
        <v>4.9897469300300796E-3</v>
      </c>
      <c r="D46" s="2">
        <v>0.26925220556250401</v>
      </c>
      <c r="E46" s="5">
        <v>24.313492063491999</v>
      </c>
      <c r="F46" s="4">
        <v>8.5432996960780605E-2</v>
      </c>
      <c r="G46" s="3">
        <v>185.526058021625</v>
      </c>
      <c r="I46" s="22" t="s">
        <v>6</v>
      </c>
    </row>
    <row r="47" spans="2:13" ht="18" x14ac:dyDescent="0.4">
      <c r="B47" s="13">
        <v>45356</v>
      </c>
      <c r="C47" s="23">
        <v>4.9494790861628699E-3</v>
      </c>
      <c r="D47" s="2">
        <v>0.27553434280900202</v>
      </c>
      <c r="E47" s="5">
        <v>24.543520309477699</v>
      </c>
      <c r="F47" s="4">
        <v>8.7168484770848001E-2</v>
      </c>
      <c r="G47" s="3">
        <v>201.78525186965001</v>
      </c>
      <c r="I47" s="22" t="s">
        <v>7</v>
      </c>
    </row>
    <row r="48" spans="2:13" ht="21" x14ac:dyDescent="0.4">
      <c r="B48" s="13">
        <v>45357</v>
      </c>
      <c r="C48" s="23">
        <v>4.9786326902137804E-3</v>
      </c>
      <c r="D48" s="2">
        <v>0.28188475978560101</v>
      </c>
      <c r="E48" s="5">
        <v>24.428301886792401</v>
      </c>
      <c r="F48" s="4">
        <v>8.7121220896416704E-2</v>
      </c>
      <c r="G48" s="3">
        <v>219.452150592321</v>
      </c>
      <c r="I48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2024-03-07T01:10:54Z</dcterms:modified>
</cp:coreProperties>
</file>