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B551877F-A68C-4CD1-B698-A58875E409D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42" i="1"/>
  <c r="L47" i="1" l="1"/>
  <c r="I2" i="1" s="1"/>
  <c r="J48" i="1"/>
  <c r="L48" i="1"/>
  <c r="J47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<sst xmlns="http://schemas.openxmlformats.org/spreadsheetml/2006/main" count="14" uniqueCount="14">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</sst>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_Annual_20231229!$B$3:$B$53</c:f>
              <c:numCache>
                <c:formatCode>mm/dd/yy;@</c:formatCode>
                <c:ptCount val="51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45321</c:v>
                </c:pt>
                <c:pt idx="21">
                  <c:v>45322</c:v>
                </c:pt>
                <c:pt idx="22">
                  <c:v>45323</c:v>
                </c:pt>
                <c:pt idx="23">
                  <c:v>45324</c:v>
                </c:pt>
                <c:pt idx="24">
                  <c:v>45327</c:v>
                </c:pt>
                <c:pt idx="25">
                  <c:v>45328</c:v>
                </c:pt>
                <c:pt idx="26">
                  <c:v>45329</c:v>
                </c:pt>
                <c:pt idx="27">
                  <c:v>45330</c:v>
                </c:pt>
                <c:pt idx="28">
                  <c:v>45331</c:v>
                </c:pt>
                <c:pt idx="29">
                  <c:v>45334</c:v>
                </c:pt>
                <c:pt idx="30">
                  <c:v>45335</c:v>
                </c:pt>
                <c:pt idx="31">
                  <c:v>45336</c:v>
                </c:pt>
                <c:pt idx="32">
                  <c:v>45337</c:v>
                </c:pt>
                <c:pt idx="33">
                  <c:v>45338</c:v>
                </c:pt>
                <c:pt idx="34">
                  <c:v>45342</c:v>
                </c:pt>
                <c:pt idx="35">
                  <c:v>45343</c:v>
                </c:pt>
                <c:pt idx="36">
                  <c:v>45344</c:v>
                </c:pt>
                <c:pt idx="37">
                  <c:v>45345</c:v>
                </c:pt>
                <c:pt idx="38">
                  <c:v>45348</c:v>
                </c:pt>
                <c:pt idx="39">
                  <c:v>45349</c:v>
                </c:pt>
                <c:pt idx="40">
                  <c:v>45350</c:v>
                </c:pt>
                <c:pt idx="41">
                  <c:v>45351</c:v>
                </c:pt>
                <c:pt idx="42">
                  <c:v>45352</c:v>
                </c:pt>
                <c:pt idx="43">
                  <c:v>45355</c:v>
                </c:pt>
                <c:pt idx="44">
                  <c:v>45356</c:v>
                </c:pt>
                <c:pt idx="45">
                  <c:v>45357</c:v>
                </c:pt>
                <c:pt idx="46">
                  <c:v>45358</c:v>
                </c:pt>
                <c:pt idx="47">
                  <c:v>45359</c:v>
                </c:pt>
                <c:pt idx="48">
                  <c:v>45362</c:v>
                </c:pt>
                <c:pt idx="49">
                  <c:v>45363</c:v>
                </c:pt>
              </c:numCache>
            </c:numRef>
          </c:xVal>
          <c:yVal>
            <c:numRef>
              <c:f>_Annual_20231229!$D$3:$D$53</c:f>
              <c:numCache>
                <c:formatCode>0.00%</c:formatCode>
                <c:ptCount val="51"/>
                <c:pt idx="0">
                  <c:v>3.5445015465715899E-3</c:v>
                </c:pt>
                <c:pt idx="1">
                  <c:v>7.2492636376126898E-3</c:v>
                </c:pt>
                <c:pt idx="2">
                  <c:v>1.1454278812466301E-2</c:v>
                </c:pt>
                <c:pt idx="3">
                  <c:v>1.6356186476402301E-2</c:v>
                </c:pt>
                <c:pt idx="4">
                  <c:v>2.1730369901672202E-2</c:v>
                </c:pt>
                <c:pt idx="5">
                  <c:v>2.6874882502432699E-2</c:v>
                </c:pt>
                <c:pt idx="6">
                  <c:v>3.3338270438030899E-2</c:v>
                </c:pt>
                <c:pt idx="7">
                  <c:v>4.02887029967684E-2</c:v>
                </c:pt>
                <c:pt idx="8">
                  <c:v>4.7652181037006698E-2</c:v>
                </c:pt>
                <c:pt idx="9">
                  <c:v>5.4791948493403103E-2</c:v>
                </c:pt>
                <c:pt idx="10">
                  <c:v>6.1736106609050899E-2</c:v>
                </c:pt>
                <c:pt idx="11">
                  <c:v>6.8691621939553194E-2</c:v>
                </c:pt>
                <c:pt idx="12">
                  <c:v>7.59109503614743E-2</c:v>
                </c:pt>
                <c:pt idx="13">
                  <c:v>8.3129716443033505E-2</c:v>
                </c:pt>
                <c:pt idx="14">
                  <c:v>9.0024694568890007E-2</c:v>
                </c:pt>
                <c:pt idx="15">
                  <c:v>9.6747375080235204E-2</c:v>
                </c:pt>
                <c:pt idx="16">
                  <c:v>0.103381704703591</c:v>
                </c:pt>
                <c:pt idx="17">
                  <c:v>0.109862527900376</c:v>
                </c:pt>
                <c:pt idx="18">
                  <c:v>0.116231037459834</c:v>
                </c:pt>
                <c:pt idx="19">
                  <c:v>0.12258741634569199</c:v>
                </c:pt>
                <c:pt idx="20">
                  <c:v>0.128946324521724</c:v>
                </c:pt>
                <c:pt idx="21">
                  <c:v>0.13539629066244999</c:v>
                </c:pt>
                <c:pt idx="22">
                  <c:v>0.14149743743017801</c:v>
                </c:pt>
                <c:pt idx="23">
                  <c:v>0.14742496590306101</c:v>
                </c:pt>
                <c:pt idx="24">
                  <c:v>0.153370853437064</c:v>
                </c:pt>
                <c:pt idx="25">
                  <c:v>0.15922919372527899</c:v>
                </c:pt>
                <c:pt idx="26">
                  <c:v>0.165018439736318</c:v>
                </c:pt>
                <c:pt idx="27">
                  <c:v>0.17094884796354001</c:v>
                </c:pt>
                <c:pt idx="28">
                  <c:v>0.176801318372449</c:v>
                </c:pt>
                <c:pt idx="29">
                  <c:v>0.18261243264951699</c:v>
                </c:pt>
                <c:pt idx="30">
                  <c:v>0.18881151549143901</c:v>
                </c:pt>
                <c:pt idx="31">
                  <c:v>0.19509079576732699</c:v>
                </c:pt>
                <c:pt idx="32">
                  <c:v>0.20129261985410299</c:v>
                </c:pt>
                <c:pt idx="33">
                  <c:v>0.20759950766264201</c:v>
                </c:pt>
                <c:pt idx="34">
                  <c:v>0.213842039004185</c:v>
                </c:pt>
                <c:pt idx="35">
                  <c:v>0.220064026016077</c:v>
                </c:pt>
                <c:pt idx="36">
                  <c:v>0.22639879027020299</c:v>
                </c:pt>
                <c:pt idx="37">
                  <c:v>0.23254997634890301</c:v>
                </c:pt>
                <c:pt idx="38">
                  <c:v>0.23873098428429301</c:v>
                </c:pt>
                <c:pt idx="39">
                  <c:v>0.244924807566162</c:v>
                </c:pt>
                <c:pt idx="40">
                  <c:v>0.25137548637190299</c:v>
                </c:pt>
                <c:pt idx="41">
                  <c:v>0.25790235487098501</c:v>
                </c:pt>
                <c:pt idx="42">
                  <c:v>0.26440831211320398</c:v>
                </c:pt>
                <c:pt idx="43">
                  <c:v>0.27076178204180801</c:v>
                </c:pt>
                <c:pt idx="44">
                  <c:v>0.27709563903587803</c:v>
                </c:pt>
                <c:pt idx="45">
                  <c:v>0.28349292484654398</c:v>
                </c:pt>
                <c:pt idx="46">
                  <c:v>0.29000618061484201</c:v>
                </c:pt>
                <c:pt idx="47">
                  <c:v>0.29661014221637899</c:v>
                </c:pt>
                <c:pt idx="48">
                  <c:v>0.30322555966458198</c:v>
                </c:pt>
                <c:pt idx="49">
                  <c:v>0.31003140445030503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9431</xdr:colOff>
      <xdr:row>26</xdr:row>
      <xdr:rowOff>138872</xdr:rowOff>
    </xdr:from>
    <xdr:to>
      <xdr:col>16</xdr:col>
      <xdr:colOff>281942</xdr:colOff>
      <xdr:row>40</xdr:row>
      <xdr:rowOff>135005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52" totalsRowShown="0" headerRowDxfId="6">
  <autoFilter ref="B2:G52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52"/>
  <sheetViews>
    <sheetView showGridLines="0" tabSelected="1" zoomScale="115" zoomScaleNormal="115" workbookViewId="0">
      <pane ySplit="3" topLeftCell="A27" activePane="bottomLeft" state="frozen"/>
      <selection pane="bottomLeft" activeCell="W37" sqref="W3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&amp;L46 &amp; " -&gt; " &amp; TEXT(L47,"#%")</f>
        <v>Forecast Annual Cumulative Realized Return: 365 -&gt; 618%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9.45037611160435E-2</v>
      </c>
      <c r="G3" s="3">
        <v>9.45037611160435E-2</v>
      </c>
    </row>
    <row r="4" spans="2:19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x14ac:dyDescent="0.35">
      <c r="B5" s="13">
        <v>45294</v>
      </c>
      <c r="C5" s="23">
        <v>4.1747513020435299E-3</v>
      </c>
      <c r="D5" s="2">
        <v>1.1454278812466301E-2</v>
      </c>
      <c r="E5" s="5">
        <v>25.035714285714199</v>
      </c>
      <c r="F5" s="4">
        <v>0.12274386153840799</v>
      </c>
      <c r="G5" s="3">
        <v>0.35823936764806302</v>
      </c>
    </row>
    <row r="6" spans="2:19" x14ac:dyDescent="0.35">
      <c r="B6" s="13">
        <v>45295</v>
      </c>
      <c r="C6" s="23">
        <v>4.8463956963939597E-3</v>
      </c>
      <c r="D6" s="2">
        <v>1.6356186476402301E-2</v>
      </c>
      <c r="E6" s="5">
        <v>26.453703703703699</v>
      </c>
      <c r="F6" s="4">
        <v>0.159992342556673</v>
      </c>
      <c r="G6" s="3">
        <v>0.57554726583077098</v>
      </c>
    </row>
    <row r="7" spans="2:19" x14ac:dyDescent="0.35">
      <c r="B7" s="13">
        <v>45296</v>
      </c>
      <c r="C7" s="23">
        <v>5.2876968692456101E-3</v>
      </c>
      <c r="D7" s="2">
        <v>2.1730369901672202E-2</v>
      </c>
      <c r="E7" s="5">
        <v>26.832061068702199</v>
      </c>
      <c r="F7" s="4">
        <v>0.17888136935402801</v>
      </c>
      <c r="G7" s="3">
        <v>0.85738331822457603</v>
      </c>
    </row>
    <row r="8" spans="2:19" x14ac:dyDescent="0.35">
      <c r="B8" s="13">
        <v>45299</v>
      </c>
      <c r="C8" s="23">
        <v>5.0350980574802801E-3</v>
      </c>
      <c r="D8" s="2">
        <v>2.6874882502432699E-2</v>
      </c>
      <c r="E8" s="5">
        <v>28.190476190476101</v>
      </c>
      <c r="F8" s="4">
        <v>0.17182672826642101</v>
      </c>
      <c r="G8" s="3">
        <v>1.17653141693173</v>
      </c>
    </row>
    <row r="9" spans="2:19" x14ac:dyDescent="0.35">
      <c r="B9" s="13">
        <v>45300</v>
      </c>
      <c r="C9" s="23">
        <v>6.2942312113500503E-3</v>
      </c>
      <c r="D9" s="2">
        <v>3.3338270438030899E-2</v>
      </c>
      <c r="E9" s="5">
        <v>27.3333333333333</v>
      </c>
      <c r="F9" s="4">
        <v>0.17233871598386699</v>
      </c>
      <c r="G9" s="3">
        <v>1.5516320466242901</v>
      </c>
    </row>
    <row r="10" spans="2:19" x14ac:dyDescent="0.35">
      <c r="B10" s="13">
        <v>45301</v>
      </c>
      <c r="C10" s="23">
        <v>6.7261929201472602E-3</v>
      </c>
      <c r="D10" s="2">
        <v>4.02887029967684E-2</v>
      </c>
      <c r="E10" s="5">
        <v>26.189473684210501</v>
      </c>
      <c r="F10" s="4">
        <v>0.16269625739163701</v>
      </c>
      <c r="G10" s="3">
        <v>1.9667730308506299</v>
      </c>
    </row>
    <row r="11" spans="2:19" x14ac:dyDescent="0.35">
      <c r="B11" s="13">
        <v>45302</v>
      </c>
      <c r="C11" s="23">
        <v>7.0783024164603296E-3</v>
      </c>
      <c r="D11" s="2">
        <v>4.7652181037006698E-2</v>
      </c>
      <c r="E11" s="5">
        <v>25.893719806763201</v>
      </c>
      <c r="F11" s="4">
        <v>0.16325772486694001</v>
      </c>
      <c r="G11" s="3">
        <v>2.4511216460638998</v>
      </c>
    </row>
    <row r="12" spans="2:19" x14ac:dyDescent="0.35">
      <c r="B12" s="13">
        <v>45303</v>
      </c>
      <c r="C12" s="23">
        <v>6.8150170310619798E-3</v>
      </c>
      <c r="D12" s="2">
        <v>5.4791948493403103E-2</v>
      </c>
      <c r="E12" s="5">
        <v>25.544303797468299</v>
      </c>
      <c r="F12" s="4">
        <v>0.15900291527299901</v>
      </c>
      <c r="G12" s="3">
        <v>2.9998600487498202</v>
      </c>
    </row>
    <row r="13" spans="2:19" x14ac:dyDescent="0.35">
      <c r="B13" s="13">
        <v>45307</v>
      </c>
      <c r="C13" s="23">
        <v>6.5834386824495704E-3</v>
      </c>
      <c r="D13" s="2">
        <v>6.1736106609050899E-2</v>
      </c>
      <c r="E13" s="5">
        <v>24.9678714859437</v>
      </c>
      <c r="F13" s="4">
        <v>0.15257376984149301</v>
      </c>
      <c r="G13" s="3">
        <v>3.6101337752259601</v>
      </c>
      <c r="S13" s="24"/>
    </row>
    <row r="14" spans="2:19" x14ac:dyDescent="0.35">
      <c r="B14" s="13">
        <v>45308</v>
      </c>
      <c r="C14" s="23">
        <v>6.55107732251558E-3</v>
      </c>
      <c r="D14" s="2">
        <v>6.8691621939553194E-2</v>
      </c>
      <c r="E14" s="5">
        <v>25.718631178707199</v>
      </c>
      <c r="F14" s="4">
        <v>0.15671714688337801</v>
      </c>
      <c r="G14" s="3">
        <v>4.3326207872300699</v>
      </c>
    </row>
    <row r="15" spans="2:19" x14ac:dyDescent="0.35">
      <c r="B15" s="13">
        <v>45309</v>
      </c>
      <c r="C15" s="23">
        <v>6.7552961712368199E-3</v>
      </c>
      <c r="D15" s="2">
        <v>7.59109503614743E-2</v>
      </c>
      <c r="E15" s="5">
        <v>26.0690909090909</v>
      </c>
      <c r="F15" s="4">
        <v>0.17060749566517</v>
      </c>
      <c r="G15" s="3">
        <v>5.2424058650714196</v>
      </c>
    </row>
    <row r="16" spans="2:19" x14ac:dyDescent="0.35">
      <c r="B16" s="13">
        <v>45310</v>
      </c>
      <c r="C16" s="23">
        <v>6.7094456833382598E-3</v>
      </c>
      <c r="D16" s="2">
        <v>8.3129716443033505E-2</v>
      </c>
      <c r="E16" s="5">
        <v>26.2258064516129</v>
      </c>
      <c r="F16" s="4">
        <v>0.168407798428826</v>
      </c>
      <c r="G16" s="3">
        <v>6.2936756937072902</v>
      </c>
    </row>
    <row r="17" spans="2:7" x14ac:dyDescent="0.35">
      <c r="B17" s="13">
        <v>45313</v>
      </c>
      <c r="C17" s="23">
        <v>6.3657916694404102E-3</v>
      </c>
      <c r="D17" s="2">
        <v>9.0024694568890007E-2</v>
      </c>
      <c r="E17" s="5">
        <v>25.8466666666666</v>
      </c>
      <c r="F17" s="4">
        <v>0.15833895212020399</v>
      </c>
      <c r="G17" s="3">
        <v>7.4485486601535102</v>
      </c>
    </row>
    <row r="18" spans="2:7" x14ac:dyDescent="0.35">
      <c r="B18" s="13">
        <v>45314</v>
      </c>
      <c r="C18" s="23">
        <v>6.1674570721574999E-3</v>
      </c>
      <c r="D18" s="2">
        <v>9.6747375080235204E-2</v>
      </c>
      <c r="E18" s="5">
        <v>26.377777777777698</v>
      </c>
      <c r="F18" s="4">
        <v>0.15512728389084701</v>
      </c>
      <c r="G18" s="3">
        <v>8.7591490666227791</v>
      </c>
    </row>
    <row r="19" spans="2:7" x14ac:dyDescent="0.35">
      <c r="B19" s="13">
        <v>45315</v>
      </c>
      <c r="C19" s="23">
        <v>6.0490955110524504E-3</v>
      </c>
      <c r="D19" s="2">
        <v>0.103381704703591</v>
      </c>
      <c r="E19" s="5">
        <v>27.185840707964601</v>
      </c>
      <c r="F19" s="4">
        <v>0.14875143220645601</v>
      </c>
      <c r="G19" s="3">
        <v>10.210836467399201</v>
      </c>
    </row>
    <row r="20" spans="2:7" x14ac:dyDescent="0.35">
      <c r="B20" s="13">
        <v>45316</v>
      </c>
      <c r="C20" s="23">
        <v>5.8736003770570198E-3</v>
      </c>
      <c r="D20" s="2">
        <v>0.109862527900376</v>
      </c>
      <c r="E20" s="5">
        <v>27.456338028169</v>
      </c>
      <c r="F20" s="4">
        <v>0.142244214152524</v>
      </c>
      <c r="G20" s="3">
        <v>11.8055130906969</v>
      </c>
    </row>
    <row r="21" spans="2:7" x14ac:dyDescent="0.35">
      <c r="B21" s="13">
        <v>45317</v>
      </c>
      <c r="C21" s="23">
        <v>5.7381066567820296E-3</v>
      </c>
      <c r="D21" s="2">
        <v>0.116231037459834</v>
      </c>
      <c r="E21" s="5">
        <v>27.289189189189099</v>
      </c>
      <c r="F21" s="4">
        <v>0.13835791364702399</v>
      </c>
      <c r="G21" s="3">
        <v>13.5772571651053</v>
      </c>
    </row>
    <row r="22" spans="2:7" x14ac:dyDescent="0.35">
      <c r="B22" s="13">
        <v>45320</v>
      </c>
      <c r="C22" s="23">
        <v>5.6945011136076799E-3</v>
      </c>
      <c r="D22" s="2">
        <v>0.12258741634569199</v>
      </c>
      <c r="E22" s="5">
        <v>27.350923482849598</v>
      </c>
      <c r="F22" s="4">
        <v>0.13652979634858201</v>
      </c>
      <c r="G22" s="3">
        <v>15.5674871171781</v>
      </c>
    </row>
    <row r="23" spans="2:7" x14ac:dyDescent="0.35">
      <c r="B23" s="13">
        <v>45321</v>
      </c>
      <c r="C23" s="23">
        <v>5.6645104723620698E-3</v>
      </c>
      <c r="D23" s="2">
        <v>0.128946324521724</v>
      </c>
      <c r="E23" s="5">
        <v>27.128571428571401</v>
      </c>
      <c r="F23" s="4">
        <v>0.13553040604064401</v>
      </c>
      <c r="G23" s="3">
        <v>17.812885373242398</v>
      </c>
    </row>
    <row r="24" spans="2:7" x14ac:dyDescent="0.35">
      <c r="B24" s="13">
        <v>45322</v>
      </c>
      <c r="C24" s="23">
        <v>5.7132620042481003E-3</v>
      </c>
      <c r="D24" s="2">
        <v>0.13539629066244999</v>
      </c>
      <c r="E24" s="5">
        <v>26.9375</v>
      </c>
      <c r="F24" s="4">
        <v>0.13149736313893801</v>
      </c>
      <c r="G24" s="3">
        <v>20.286730192858901</v>
      </c>
    </row>
    <row r="25" spans="2:7" x14ac:dyDescent="0.35">
      <c r="B25" s="13">
        <v>45323</v>
      </c>
      <c r="C25" s="23">
        <v>5.3735834949477802E-3</v>
      </c>
      <c r="D25" s="2">
        <v>0.14149743743017801</v>
      </c>
      <c r="E25" s="5">
        <v>27.3264462809917</v>
      </c>
      <c r="F25" s="4">
        <v>0.124874692869012</v>
      </c>
      <c r="G25" s="3">
        <v>22.944904087877699</v>
      </c>
    </row>
    <row r="26" spans="2:7" x14ac:dyDescent="0.35">
      <c r="B26" s="13">
        <v>45324</v>
      </c>
      <c r="C26" s="23">
        <v>5.1927654662347498E-3</v>
      </c>
      <c r="D26" s="2">
        <v>0.14742496590306101</v>
      </c>
      <c r="E26" s="5">
        <v>26.906930693069299</v>
      </c>
      <c r="F26" s="4">
        <v>0.12091409948674001</v>
      </c>
      <c r="G26" s="3">
        <v>25.840180602959801</v>
      </c>
    </row>
    <row r="27" spans="2:7" x14ac:dyDescent="0.35">
      <c r="B27" s="13">
        <v>45327</v>
      </c>
      <c r="C27" s="23">
        <v>5.1819401796991396E-3</v>
      </c>
      <c r="D27" s="2">
        <v>0.153370853437064</v>
      </c>
      <c r="E27" s="5">
        <v>26.585551330798399</v>
      </c>
      <c r="F27" s="4">
        <v>0.123726639228386</v>
      </c>
      <c r="G27" s="3">
        <v>29.161025945246902</v>
      </c>
    </row>
    <row r="28" spans="2:7" x14ac:dyDescent="0.35">
      <c r="B28" s="13">
        <v>45328</v>
      </c>
      <c r="C28" s="23">
        <v>5.0793205591741497E-3</v>
      </c>
      <c r="D28" s="2">
        <v>0.15922919372527899</v>
      </c>
      <c r="E28" s="5">
        <v>26.3436363636363</v>
      </c>
      <c r="F28" s="4">
        <v>0.120290641307965</v>
      </c>
      <c r="G28" s="3">
        <v>32.789115098706901</v>
      </c>
    </row>
    <row r="29" spans="2:7" x14ac:dyDescent="0.35">
      <c r="B29" s="13">
        <v>45329</v>
      </c>
      <c r="C29" s="23">
        <v>4.9940478055379503E-3</v>
      </c>
      <c r="D29" s="2">
        <v>0.165018439736318</v>
      </c>
      <c r="E29" s="5">
        <v>26.234982332155401</v>
      </c>
      <c r="F29" s="4">
        <v>0.119302126258019</v>
      </c>
      <c r="G29" s="3">
        <v>36.820228374359502</v>
      </c>
    </row>
    <row r="30" spans="2:7" x14ac:dyDescent="0.35">
      <c r="B30" s="13">
        <v>45330</v>
      </c>
      <c r="C30" s="23">
        <v>5.0903985936603703E-3</v>
      </c>
      <c r="D30" s="2">
        <v>0.17094884796354001</v>
      </c>
      <c r="E30" s="5">
        <v>25.829642248722301</v>
      </c>
      <c r="F30" s="4">
        <v>0.115627776372509</v>
      </c>
      <c r="G30" s="3">
        <v>41.193297283187199</v>
      </c>
    </row>
    <row r="31" spans="2:7" x14ac:dyDescent="0.35">
      <c r="B31" s="13">
        <v>45331</v>
      </c>
      <c r="C31" s="23">
        <v>4.9980581295992E-3</v>
      </c>
      <c r="D31" s="2">
        <v>0.176801318372449</v>
      </c>
      <c r="E31" s="5">
        <v>25.892739273927301</v>
      </c>
      <c r="F31" s="4">
        <v>0.113391077539004</v>
      </c>
      <c r="G31" s="3">
        <v>45.977640727051401</v>
      </c>
    </row>
    <row r="32" spans="2:7" x14ac:dyDescent="0.35">
      <c r="B32" s="13">
        <v>45334</v>
      </c>
      <c r="C32" s="23">
        <v>4.9380589453321298E-3</v>
      </c>
      <c r="D32" s="2">
        <v>0.18261243264951699</v>
      </c>
      <c r="E32" s="5">
        <v>25.7547770700636</v>
      </c>
      <c r="F32" s="4">
        <v>0.11081307930645</v>
      </c>
      <c r="G32" s="3">
        <v>51.183377754568099</v>
      </c>
    </row>
    <row r="33" spans="2:13" x14ac:dyDescent="0.35">
      <c r="B33" s="13">
        <v>45335</v>
      </c>
      <c r="C33" s="23">
        <v>5.2418549566861901E-3</v>
      </c>
      <c r="D33" s="2">
        <v>0.18881151549143901</v>
      </c>
      <c r="E33" s="5">
        <v>25.3888888888888</v>
      </c>
      <c r="F33" s="4">
        <v>0.105741965756059</v>
      </c>
      <c r="G33" s="3">
        <v>56.701350698127101</v>
      </c>
    </row>
    <row r="34" spans="2:13" x14ac:dyDescent="0.35">
      <c r="B34" s="13">
        <v>45336</v>
      </c>
      <c r="C34" s="23">
        <v>5.2819813688399003E-3</v>
      </c>
      <c r="D34" s="2">
        <v>0.19509079576732699</v>
      </c>
      <c r="E34" s="5">
        <v>25.1279069767441</v>
      </c>
      <c r="F34" s="4">
        <v>0.103312265892502</v>
      </c>
      <c r="G34" s="3">
        <v>62.662607983808599</v>
      </c>
    </row>
    <row r="35" spans="2:13" x14ac:dyDescent="0.35">
      <c r="B35" s="13">
        <v>45337</v>
      </c>
      <c r="C35" s="23">
        <v>5.1894166608432296E-3</v>
      </c>
      <c r="D35" s="2">
        <v>0.20129261985410299</v>
      </c>
      <c r="E35" s="5">
        <v>25.085836909871201</v>
      </c>
      <c r="F35" s="4">
        <v>0.101609006947803</v>
      </c>
      <c r="G35" s="3">
        <v>69.131302360750695</v>
      </c>
    </row>
    <row r="36" spans="2:13" x14ac:dyDescent="0.35">
      <c r="B36" s="13">
        <v>45338</v>
      </c>
      <c r="C36" s="23">
        <v>5.25008453752539E-3</v>
      </c>
      <c r="D36" s="2">
        <v>0.20759950766264201</v>
      </c>
      <c r="E36" s="5">
        <v>25.426430517711101</v>
      </c>
      <c r="F36" s="4">
        <v>0.101594168181149</v>
      </c>
      <c r="G36" s="3">
        <v>76.256233687551898</v>
      </c>
    </row>
    <row r="37" spans="2:13" x14ac:dyDescent="0.35">
      <c r="B37" s="13">
        <v>45342</v>
      </c>
      <c r="C37" s="23">
        <v>5.1693722148207603E-3</v>
      </c>
      <c r="D37" s="2">
        <v>0.213842039004185</v>
      </c>
      <c r="E37" s="5">
        <v>25.238157894736801</v>
      </c>
      <c r="F37" s="4">
        <v>9.9102739084360306E-2</v>
      </c>
      <c r="G37" s="3">
        <v>83.912538057329698</v>
      </c>
    </row>
    <row r="38" spans="2:13" x14ac:dyDescent="0.35">
      <c r="B38" s="13">
        <v>45343</v>
      </c>
      <c r="C38" s="23">
        <v>5.1258621896116598E-3</v>
      </c>
      <c r="D38" s="2">
        <v>0.220064026016077</v>
      </c>
      <c r="E38" s="5">
        <v>24.8965517241379</v>
      </c>
      <c r="F38" s="4">
        <v>9.6942591877216294E-2</v>
      </c>
      <c r="G38" s="3">
        <v>92.144179579479996</v>
      </c>
    </row>
    <row r="39" spans="2:13" x14ac:dyDescent="0.35">
      <c r="B39" s="13">
        <v>45344</v>
      </c>
      <c r="C39" s="23">
        <v>5.1921572303144899E-3</v>
      </c>
      <c r="D39" s="2">
        <v>0.22639879027020299</v>
      </c>
      <c r="E39" s="5">
        <v>24.861596009974999</v>
      </c>
      <c r="F39" s="4">
        <v>9.5593210227174097E-2</v>
      </c>
      <c r="G39" s="3">
        <v>101.048130719458</v>
      </c>
    </row>
    <row r="40" spans="2:13" x14ac:dyDescent="0.35">
      <c r="B40" s="13">
        <v>45345</v>
      </c>
      <c r="C40" s="23">
        <v>5.0156491734180599E-3</v>
      </c>
      <c r="D40" s="2">
        <v>0.23254997634890301</v>
      </c>
      <c r="E40" s="5">
        <v>25.1039426523297</v>
      </c>
      <c r="F40" s="4">
        <v>9.3154344077753401E-2</v>
      </c>
      <c r="G40" s="3">
        <v>110.55435740099</v>
      </c>
    </row>
    <row r="41" spans="2:13" x14ac:dyDescent="0.35">
      <c r="B41" s="13">
        <v>45348</v>
      </c>
      <c r="C41" s="23">
        <v>5.0148132359708704E-3</v>
      </c>
      <c r="D41" s="2">
        <v>0.23873098428429301</v>
      </c>
      <c r="E41" s="5">
        <v>25.069848661233902</v>
      </c>
      <c r="F41" s="4">
        <v>9.2764497250306693E-2</v>
      </c>
      <c r="G41" s="3">
        <v>120.902641281374</v>
      </c>
    </row>
    <row r="42" spans="2:13" x14ac:dyDescent="0.35">
      <c r="B42" s="13">
        <v>45349</v>
      </c>
      <c r="C42" s="23">
        <v>5.0001359136482102E-3</v>
      </c>
      <c r="D42" s="2">
        <v>0.244924807566162</v>
      </c>
      <c r="E42" s="5">
        <v>25.088838268792699</v>
      </c>
      <c r="F42" s="4">
        <v>9.3941710142811996E-2</v>
      </c>
      <c r="G42" s="3">
        <v>132.354383874273</v>
      </c>
      <c r="J42" s="15">
        <f>AVERAGE(C:C)</f>
        <v>5.4159021337221551E-3</v>
      </c>
    </row>
    <row r="43" spans="2:13" x14ac:dyDescent="0.35">
      <c r="B43" s="13">
        <v>45350</v>
      </c>
      <c r="C43" s="23">
        <v>5.1815810613915804E-3</v>
      </c>
      <c r="D43" s="2">
        <v>0.25137548637190299</v>
      </c>
      <c r="E43" s="5">
        <v>24.708609271523098</v>
      </c>
      <c r="F43" s="4">
        <v>9.1467168210133898E-2</v>
      </c>
      <c r="G43" s="3">
        <v>144.55193173565999</v>
      </c>
      <c r="I43" s="14" t="s">
        <v>1</v>
      </c>
      <c r="J43" s="17">
        <f>AVERAGE(F:F)</f>
        <v>0.12163415881740405</v>
      </c>
    </row>
    <row r="44" spans="2:13" x14ac:dyDescent="0.35">
      <c r="B44" s="13">
        <v>45351</v>
      </c>
      <c r="C44" s="23">
        <v>5.2157554388450799E-3</v>
      </c>
      <c r="D44" s="2">
        <v>0.25790235487098501</v>
      </c>
      <c r="E44" s="5">
        <v>24.504291845493501</v>
      </c>
      <c r="F44" s="4">
        <v>8.9308785227230597E-2</v>
      </c>
      <c r="G44" s="3">
        <v>157.55099794644801</v>
      </c>
      <c r="I44" s="16" t="s">
        <v>2</v>
      </c>
      <c r="J44" s="19">
        <f>AVERAGE(E:E)</f>
        <v>25.625991166008198</v>
      </c>
    </row>
    <row r="45" spans="2:13" x14ac:dyDescent="0.35">
      <c r="B45" s="13">
        <v>45352</v>
      </c>
      <c r="C45" s="23">
        <v>5.1720685767269103E-3</v>
      </c>
      <c r="D45" s="2">
        <v>0.26440831211320398</v>
      </c>
      <c r="E45" s="5">
        <v>24.497348886532301</v>
      </c>
      <c r="F45" s="4">
        <v>8.7163896982993094E-2</v>
      </c>
      <c r="G45" s="3">
        <v>171.370920798003</v>
      </c>
      <c r="I45" s="18" t="s">
        <v>0</v>
      </c>
    </row>
    <row r="46" spans="2:13" x14ac:dyDescent="0.35">
      <c r="B46" s="13">
        <v>45355</v>
      </c>
      <c r="C46" s="23">
        <v>5.0248561858830696E-3</v>
      </c>
      <c r="D46" s="2">
        <v>0.27076178204180801</v>
      </c>
      <c r="E46" s="5">
        <v>24.162162162162101</v>
      </c>
      <c r="F46" s="4">
        <v>8.5571598733265405E-2</v>
      </c>
      <c r="G46" s="3">
        <v>186.12097606581301</v>
      </c>
      <c r="J46" s="14">
        <v>250</v>
      </c>
      <c r="L46" s="14">
        <v>365</v>
      </c>
    </row>
    <row r="47" spans="2:13" x14ac:dyDescent="0.35">
      <c r="B47" s="13">
        <v>45356</v>
      </c>
      <c r="C47" s="23">
        <v>4.9842992475689499E-3</v>
      </c>
      <c r="D47" s="2">
        <v>0.27709563903587803</v>
      </c>
      <c r="E47" s="5">
        <v>24.395121951219501</v>
      </c>
      <c r="F47" s="4">
        <v>8.7316552872313297E-2</v>
      </c>
      <c r="G47" s="3">
        <v>202.45973466598301</v>
      </c>
      <c r="I47" s="14" t="s">
        <v>3</v>
      </c>
      <c r="J47" s="21">
        <f>POWER(1+J42,J46)-1</f>
        <v>2.8586686654818045</v>
      </c>
      <c r="L47" s="21">
        <f>POWER(1+J42,L46)-1</f>
        <v>6.1812282885274241</v>
      </c>
    </row>
    <row r="48" spans="2:13" x14ac:dyDescent="0.35">
      <c r="B48" s="13">
        <v>45357</v>
      </c>
      <c r="C48" s="23">
        <v>5.0092456783387097E-3</v>
      </c>
      <c r="D48" s="2">
        <v>0.28349292484654398</v>
      </c>
      <c r="E48" s="5">
        <v>24.350760456273701</v>
      </c>
      <c r="F48" s="4">
        <v>8.7294553830780303E-2</v>
      </c>
      <c r="G48" s="3">
        <v>220.22066142617899</v>
      </c>
      <c r="I48" s="18" t="s">
        <v>4</v>
      </c>
      <c r="J48" s="20">
        <f>POWER(1+J42*M48,J46)-1</f>
        <v>27.85340417613055</v>
      </c>
      <c r="L48" s="20">
        <f>POWER(1+J42*M48,L46)-1</f>
        <v>134.48390531224294</v>
      </c>
      <c r="M48">
        <v>2.5</v>
      </c>
    </row>
    <row r="49" spans="2:9" x14ac:dyDescent="0.35">
      <c r="B49" s="13">
        <v>45358</v>
      </c>
      <c r="C49" s="23">
        <v>5.0746331687625598E-3</v>
      </c>
      <c r="D49" s="2">
        <v>0.29000618061484201</v>
      </c>
      <c r="E49" s="5">
        <v>23.981481481481399</v>
      </c>
      <c r="F49" s="4">
        <v>8.5803236670083105E-2</v>
      </c>
      <c r="G49" s="3">
        <v>239.20211019484199</v>
      </c>
    </row>
    <row r="50" spans="2:9" ht="18" x14ac:dyDescent="0.4">
      <c r="B50" s="13">
        <v>45359</v>
      </c>
      <c r="C50" s="23">
        <v>5.1193255511297097E-3</v>
      </c>
      <c r="D50" s="2">
        <v>0.29661014221637899</v>
      </c>
      <c r="E50" s="5">
        <v>23.8817777777777</v>
      </c>
      <c r="F50" s="4">
        <v>8.3965289981640504E-2</v>
      </c>
      <c r="G50" s="3">
        <v>259.370750031554</v>
      </c>
      <c r="I50" s="22" t="s">
        <v>6</v>
      </c>
    </row>
    <row r="51" spans="2:9" ht="18" x14ac:dyDescent="0.4">
      <c r="B51" s="13">
        <v>45362</v>
      </c>
      <c r="C51" s="23">
        <v>5.1020867667244604E-3</v>
      </c>
      <c r="D51" s="2">
        <v>0.30322555966458198</v>
      </c>
      <c r="E51" s="5">
        <v>23.717162872154098</v>
      </c>
      <c r="F51" s="4">
        <v>8.3652013960932095E-2</v>
      </c>
      <c r="G51" s="3">
        <v>281.151287648211</v>
      </c>
      <c r="I51" s="22" t="s">
        <v>7</v>
      </c>
    </row>
    <row r="52" spans="2:9" ht="21" x14ac:dyDescent="0.4">
      <c r="B52" s="13">
        <v>45363</v>
      </c>
      <c r="C52" s="23">
        <v>5.2223076314397701E-3</v>
      </c>
      <c r="D52" s="2">
        <v>0.31003140445030503</v>
      </c>
      <c r="E52" s="5">
        <v>23.461144321092998</v>
      </c>
      <c r="F52" s="4">
        <v>8.2245554046012095E-2</v>
      </c>
      <c r="G52" s="3">
        <v>304.35697662563399</v>
      </c>
      <c r="I52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2024-03-13T00:19:15Z</dcterms:modified>
</cp:coreProperties>
</file>