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5D47164C-A614-4699-BFB4-9D5097D555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2" i="1"/>
  <c r="L47" i="1" l="1"/>
  <c r="I2" i="1" s="1"/>
  <c r="J48" i="1"/>
  <c r="L48" i="1"/>
  <c r="J47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<sst xmlns="http://schemas.openxmlformats.org/spreadsheetml/2006/main" count="14" uniqueCount="14">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</sst>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_Annual_20231229!$B$3:$B$53</c:f>
              <c:numCache>
                <c:formatCode>mm/dd/yy;@</c:formatCode>
                <c:ptCount val="51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</c:numCache>
            </c:numRef>
          </c:xVal>
          <c:yVal>
            <c:numRef>
              <c:f>_Annual_20231229!$D$3:$D$53</c:f>
              <c:numCache>
                <c:formatCode>0.00%</c:formatCode>
                <c:ptCount val="51"/>
                <c:pt idx="0">
                  <c:v>3.5445015465715899E-3</c:v>
                </c:pt>
                <c:pt idx="1">
                  <c:v>7.2492636376126898E-3</c:v>
                </c:pt>
                <c:pt idx="2">
                  <c:v>1.15101751827542E-2</c:v>
                </c:pt>
                <c:pt idx="3">
                  <c:v>1.6462245328300502E-2</c:v>
                </c:pt>
                <c:pt idx="4">
                  <c:v>2.1881705721834298E-2</c:v>
                </c:pt>
                <c:pt idx="5">
                  <c:v>2.70652403714906E-2</c:v>
                </c:pt>
                <c:pt idx="6">
                  <c:v>3.35690737103191E-2</c:v>
                </c:pt>
                <c:pt idx="7">
                  <c:v>4.0560200067579703E-2</c:v>
                </c:pt>
                <c:pt idx="8">
                  <c:v>4.7963532607942602E-2</c:v>
                </c:pt>
                <c:pt idx="9">
                  <c:v>5.5137599181469897E-2</c:v>
                </c:pt>
                <c:pt idx="10">
                  <c:v>6.2113877502055902E-2</c:v>
                </c:pt>
                <c:pt idx="11">
                  <c:v>6.9100173113923302E-2</c:v>
                </c:pt>
                <c:pt idx="12">
                  <c:v>7.6350302097105194E-2</c:v>
                </c:pt>
                <c:pt idx="13">
                  <c:v>8.3599663099557603E-2</c:v>
                </c:pt>
                <c:pt idx="14">
                  <c:v>9.0522265851174802E-2</c:v>
                </c:pt>
                <c:pt idx="15">
                  <c:v>9.7270932452511394E-2</c:v>
                </c:pt>
                <c:pt idx="16">
                  <c:v>0.103929466706457</c:v>
                </c:pt>
                <c:pt idx="17">
                  <c:v>0.110433168589</c:v>
                </c:pt>
                <c:pt idx="18">
                  <c:v>0.116823518036985</c:v>
                </c:pt>
                <c:pt idx="19">
                  <c:v>0.12320136972218999</c:v>
                </c:pt>
                <c:pt idx="20">
                  <c:v>0.12958009639455001</c:v>
                </c:pt>
                <c:pt idx="21">
                  <c:v>0.13604867421037001</c:v>
                </c:pt>
                <c:pt idx="22">
                  <c:v>0.142166979993712</c:v>
                </c:pt>
                <c:pt idx="23">
                  <c:v>0.14811073042872799</c:v>
                </c:pt>
                <c:pt idx="24">
                  <c:v>0.154072446929127</c:v>
                </c:pt>
                <c:pt idx="25">
                  <c:v>0.159945934817429</c:v>
                </c:pt>
                <c:pt idx="26">
                  <c:v>0.16574989842802601</c:v>
                </c:pt>
                <c:pt idx="27">
                  <c:v>0.17169501449091601</c:v>
                </c:pt>
                <c:pt idx="28">
                  <c:v>0.17756172916247201</c:v>
                </c:pt>
                <c:pt idx="29">
                  <c:v>0.18338668244591599</c:v>
                </c:pt>
                <c:pt idx="30">
                  <c:v>0.18959058017633801</c:v>
                </c:pt>
                <c:pt idx="31">
                  <c:v>0.195879331274072</c:v>
                </c:pt>
                <c:pt idx="32">
                  <c:v>0.20209022892213699</c:v>
                </c:pt>
                <c:pt idx="33">
                  <c:v>0.208409208923589</c:v>
                </c:pt>
                <c:pt idx="34">
                  <c:v>0.21466334223607</c:v>
                </c:pt>
                <c:pt idx="35">
                  <c:v>0.22089663896591899</c:v>
                </c:pt>
                <c:pt idx="36">
                  <c:v>0.22724289540460699</c:v>
                </c:pt>
                <c:pt idx="37">
                  <c:v>0.233404700700585</c:v>
                </c:pt>
                <c:pt idx="38">
                  <c:v>0.239596245311022</c:v>
                </c:pt>
                <c:pt idx="39">
                  <c:v>0.24580049899679801</c:v>
                </c:pt>
                <c:pt idx="40">
                  <c:v>0.25226215989136203</c:v>
                </c:pt>
                <c:pt idx="41">
                  <c:v>0.258800042038143</c:v>
                </c:pt>
                <c:pt idx="42">
                  <c:v>0.26531687255418201</c:v>
                </c:pt>
                <c:pt idx="43">
                  <c:v>0.271680445073189</c:v>
                </c:pt>
                <c:pt idx="44">
                  <c:v>0.27802420374136599</c:v>
                </c:pt>
                <c:pt idx="45">
                  <c:v>0.284431413469596</c:v>
                </c:pt>
                <c:pt idx="46">
                  <c:v>0.29095474884811801</c:v>
                </c:pt>
                <c:pt idx="47">
                  <c:v>0.29756879921563301</c:v>
                </c:pt>
                <c:pt idx="48">
                  <c:v>0.30419424968588399</c:v>
                </c:pt>
                <c:pt idx="49">
                  <c:v>0.31101143167509299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9431</xdr:colOff>
      <xdr:row>26</xdr:row>
      <xdr:rowOff>138872</xdr:rowOff>
    </xdr:from>
    <xdr:to>
      <xdr:col>16</xdr:col>
      <xdr:colOff>281942</xdr:colOff>
      <xdr:row>40</xdr:row>
      <xdr:rowOff>135005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2" totalsRowShown="0" headerRowDxfId="6">
  <autoFilter ref="B2:G52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2"/>
  <sheetViews>
    <sheetView showGridLines="0" tabSelected="1" zoomScale="115" zoomScaleNormal="115" workbookViewId="0">
      <pane ySplit="3" topLeftCell="A27" activePane="bottomLeft" state="frozen"/>
      <selection pane="bottomLeft" activeCell="B3" sqref="B3:G52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&amp;L46 &amp; " -&gt; " &amp; TEXT(L47,"#%")</f>
        <v>Forecast Annual Cumulative Realized Return: 365 -&gt; 622%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x14ac:dyDescent="0.35">
      <c r="B5" s="13">
        <v>45294</v>
      </c>
      <c r="C5" s="23">
        <v>4.23024538112213E-3</v>
      </c>
      <c r="D5" s="2">
        <v>1.15101751827542E-2</v>
      </c>
      <c r="E5" s="5">
        <v>24.566265060240902</v>
      </c>
      <c r="F5" s="4">
        <v>0.12455523896338599</v>
      </c>
      <c r="G5" s="3">
        <v>0.360430681457521</v>
      </c>
    </row>
    <row r="6" spans="2:19" x14ac:dyDescent="0.35">
      <c r="B6" s="13">
        <v>45295</v>
      </c>
      <c r="C6" s="23">
        <v>4.89571955581335E-3</v>
      </c>
      <c r="D6" s="2">
        <v>1.6462245328300502E-2</v>
      </c>
      <c r="E6" s="5">
        <v>26.1028037383177</v>
      </c>
      <c r="F6" s="4">
        <v>0.16174554636313401</v>
      </c>
      <c r="G6" s="3">
        <v>0.58047428531904</v>
      </c>
    </row>
    <row r="7" spans="2:19" x14ac:dyDescent="0.35">
      <c r="B7" s="13">
        <v>45296</v>
      </c>
      <c r="C7" s="23">
        <v>5.3316888240973496E-3</v>
      </c>
      <c r="D7" s="2">
        <v>2.1881705721834298E-2</v>
      </c>
      <c r="E7" s="5">
        <v>26.5461538461538</v>
      </c>
      <c r="F7" s="4">
        <v>0.18046969115471101</v>
      </c>
      <c r="G7" s="3">
        <v>0.865701991468531</v>
      </c>
    </row>
    <row r="8" spans="2:19" x14ac:dyDescent="0.35">
      <c r="B8" s="13">
        <v>45299</v>
      </c>
      <c r="C8" s="23">
        <v>5.0725388473361697E-3</v>
      </c>
      <c r="D8" s="2">
        <v>2.70652403714906E-2</v>
      </c>
      <c r="E8" s="5">
        <v>27.945205479452</v>
      </c>
      <c r="F8" s="4">
        <v>0.17319266794451099</v>
      </c>
      <c r="G8" s="3">
        <v>1.1888278969603501</v>
      </c>
    </row>
    <row r="9" spans="2:19" x14ac:dyDescent="0.35">
      <c r="B9" s="13">
        <v>45300</v>
      </c>
      <c r="C9" s="23">
        <v>6.3324442140365797E-3</v>
      </c>
      <c r="D9" s="2">
        <v>3.35690737103191E-2</v>
      </c>
      <c r="E9" s="5">
        <v>27.125</v>
      </c>
      <c r="F9" s="4">
        <v>0.17347473405613201</v>
      </c>
      <c r="G9" s="3">
        <v>1.56853423428019</v>
      </c>
    </row>
    <row r="10" spans="2:19" x14ac:dyDescent="0.35">
      <c r="B10" s="13">
        <v>45301</v>
      </c>
      <c r="C10" s="23">
        <v>6.76406302692835E-3</v>
      </c>
      <c r="D10" s="2">
        <v>4.0560200067579703E-2</v>
      </c>
      <c r="E10" s="5">
        <v>25.989417989417898</v>
      </c>
      <c r="F10" s="4">
        <v>0.16370311835526899</v>
      </c>
      <c r="G10" s="3">
        <v>1.9890112980341199</v>
      </c>
    </row>
    <row r="11" spans="2:19" x14ac:dyDescent="0.35">
      <c r="B11" s="13">
        <v>45302</v>
      </c>
      <c r="C11" s="23">
        <v>7.1147565896542099E-3</v>
      </c>
      <c r="D11" s="2">
        <v>4.7963532607942602E-2</v>
      </c>
      <c r="E11" s="5">
        <v>25.708737864077602</v>
      </c>
      <c r="F11" s="4">
        <v>0.164184220932967</v>
      </c>
      <c r="G11" s="3">
        <v>2.4797597893616898</v>
      </c>
    </row>
    <row r="12" spans="2:19" x14ac:dyDescent="0.35">
      <c r="B12" s="13">
        <v>45303</v>
      </c>
      <c r="C12" s="23">
        <v>6.8457215831490299E-3</v>
      </c>
      <c r="D12" s="2">
        <v>5.5137599181469897E-2</v>
      </c>
      <c r="E12" s="5">
        <v>25.381355932203299</v>
      </c>
      <c r="F12" s="4">
        <v>0.15979360756116801</v>
      </c>
      <c r="G12" s="3">
        <v>3.0358031595500901</v>
      </c>
    </row>
    <row r="13" spans="2:19" x14ac:dyDescent="0.35">
      <c r="B13" s="13">
        <v>45307</v>
      </c>
      <c r="C13" s="23">
        <v>6.6117237467396102E-3</v>
      </c>
      <c r="D13" s="2">
        <v>6.2113877502055902E-2</v>
      </c>
      <c r="E13" s="5">
        <v>24.810483870967701</v>
      </c>
      <c r="F13" s="4">
        <v>0.15330027885188099</v>
      </c>
      <c r="G13" s="3">
        <v>3.6544929093004201</v>
      </c>
      <c r="S13" s="24"/>
    </row>
    <row r="14" spans="2:19" x14ac:dyDescent="0.35">
      <c r="B14" s="13">
        <v>45308</v>
      </c>
      <c r="C14" s="23">
        <v>6.5777274545155704E-3</v>
      </c>
      <c r="D14" s="2">
        <v>6.9100173113923302E-2</v>
      </c>
      <c r="E14" s="5">
        <v>25.5725190839694</v>
      </c>
      <c r="F14" s="4">
        <v>0.157420649217798</v>
      </c>
      <c r="G14" s="3">
        <v>4.3872062048621396</v>
      </c>
    </row>
    <row r="15" spans="2:19" x14ac:dyDescent="0.35">
      <c r="B15" s="13">
        <v>45309</v>
      </c>
      <c r="C15" s="23">
        <v>6.7815244684365098E-3</v>
      </c>
      <c r="D15" s="2">
        <v>7.6350302097105194E-2</v>
      </c>
      <c r="E15" s="5">
        <v>25.930656934306501</v>
      </c>
      <c r="F15" s="4">
        <v>0.17133088238195801</v>
      </c>
      <c r="G15" s="3">
        <v>5.3102009975147304</v>
      </c>
    </row>
    <row r="16" spans="2:19" x14ac:dyDescent="0.35">
      <c r="B16" s="13">
        <v>45310</v>
      </c>
      <c r="C16" s="23">
        <v>6.7351316651541497E-3</v>
      </c>
      <c r="D16" s="2">
        <v>8.3599663099557603E-2</v>
      </c>
      <c r="E16" s="5">
        <v>26.089928057553902</v>
      </c>
      <c r="F16" s="4">
        <v>0.169112864123659</v>
      </c>
      <c r="G16" s="3">
        <v>6.37733716140042</v>
      </c>
    </row>
    <row r="17" spans="2:7" x14ac:dyDescent="0.35">
      <c r="B17" s="13">
        <v>45313</v>
      </c>
      <c r="C17" s="23">
        <v>6.3885242745605501E-3</v>
      </c>
      <c r="D17" s="2">
        <v>9.0522265851174802E-2</v>
      </c>
      <c r="E17" s="5">
        <v>25.719063545150501</v>
      </c>
      <c r="F17" s="4">
        <v>0.15896082307958501</v>
      </c>
      <c r="G17" s="3">
        <v>7.5500447487122502</v>
      </c>
    </row>
    <row r="18" spans="2:7" x14ac:dyDescent="0.35">
      <c r="B18" s="13">
        <v>45314</v>
      </c>
      <c r="C18" s="23">
        <v>6.1884720859588897E-3</v>
      </c>
      <c r="D18" s="2">
        <v>9.7270932452511394E-2</v>
      </c>
      <c r="E18" s="5">
        <v>26.257961783439399</v>
      </c>
      <c r="F18" s="4">
        <v>0.155709219396024</v>
      </c>
      <c r="G18" s="3">
        <v>8.8813655423353097</v>
      </c>
    </row>
    <row r="19" spans="2:7" x14ac:dyDescent="0.35">
      <c r="B19" s="13">
        <v>45315</v>
      </c>
      <c r="C19" s="23">
        <v>6.0682681523913096E-3</v>
      </c>
      <c r="D19" s="2">
        <v>0.103929466706457</v>
      </c>
      <c r="E19" s="5">
        <v>27.076923076922998</v>
      </c>
      <c r="F19" s="4">
        <v>0.149273183380838</v>
      </c>
      <c r="G19" s="3">
        <v>10.3563884329894</v>
      </c>
    </row>
    <row r="20" spans="2:7" x14ac:dyDescent="0.35">
      <c r="B20" s="13">
        <v>45316</v>
      </c>
      <c r="C20" s="23">
        <v>5.8914107093692696E-3</v>
      </c>
      <c r="D20" s="2">
        <v>0.110433168589</v>
      </c>
      <c r="E20" s="5">
        <v>27.353107344632701</v>
      </c>
      <c r="F20" s="4">
        <v>0.14272400138101901</v>
      </c>
      <c r="G20" s="3">
        <v>11.9772176313828</v>
      </c>
    </row>
    <row r="21" spans="2:7" x14ac:dyDescent="0.35">
      <c r="B21" s="13">
        <v>45317</v>
      </c>
      <c r="C21" s="23">
        <v>5.7548258001919603E-3</v>
      </c>
      <c r="D21" s="2">
        <v>0.116823518036985</v>
      </c>
      <c r="E21" s="5">
        <v>27.1897018970189</v>
      </c>
      <c r="F21" s="4">
        <v>0.13880766534995501</v>
      </c>
      <c r="G21" s="3">
        <v>13.7785549135333</v>
      </c>
    </row>
    <row r="22" spans="2:7" x14ac:dyDescent="0.35">
      <c r="B22" s="13">
        <v>45320</v>
      </c>
      <c r="C22" s="23">
        <v>5.7107068235946901E-3</v>
      </c>
      <c r="D22" s="2">
        <v>0.12320136972218999</v>
      </c>
      <c r="E22" s="5">
        <v>27.2539682539682</v>
      </c>
      <c r="F22" s="4">
        <v>0.136964003388485</v>
      </c>
      <c r="G22" s="3">
        <v>15.802684958787401</v>
      </c>
    </row>
    <row r="23" spans="2:7" x14ac:dyDescent="0.35">
      <c r="B23" s="13">
        <v>45321</v>
      </c>
      <c r="C23" s="23">
        <v>5.67905884404189E-3</v>
      </c>
      <c r="D23" s="2">
        <v>0.12958009639455001</v>
      </c>
      <c r="E23" s="5">
        <v>27.040572792362699</v>
      </c>
      <c r="F23" s="4">
        <v>0.13591973986111</v>
      </c>
      <c r="G23" s="3">
        <v>18.086501527353999</v>
      </c>
    </row>
    <row r="24" spans="2:7" x14ac:dyDescent="0.35">
      <c r="B24" s="13">
        <v>45322</v>
      </c>
      <c r="C24" s="23">
        <v>5.7265331041740797E-3</v>
      </c>
      <c r="D24" s="2">
        <v>0.13604867421037001</v>
      </c>
      <c r="E24" s="5">
        <v>26.857451403887602</v>
      </c>
      <c r="F24" s="4">
        <v>0.13184098695724</v>
      </c>
      <c r="G24" s="3">
        <v>20.6028847262812</v>
      </c>
    </row>
    <row r="25" spans="2:7" x14ac:dyDescent="0.35">
      <c r="B25" s="13">
        <v>45323</v>
      </c>
      <c r="C25" s="23">
        <v>5.3856017987913198E-3</v>
      </c>
      <c r="D25" s="2">
        <v>0.142166979993712</v>
      </c>
      <c r="E25" s="5">
        <v>27.250517598343599</v>
      </c>
      <c r="F25" s="4">
        <v>0.12519037642512701</v>
      </c>
      <c r="G25" s="3">
        <v>23.307357997033002</v>
      </c>
    </row>
    <row r="26" spans="2:7" x14ac:dyDescent="0.35">
      <c r="B26" s="13">
        <v>45324</v>
      </c>
      <c r="C26" s="23">
        <v>5.2039242414881502E-3</v>
      </c>
      <c r="D26" s="2">
        <v>0.14811073042872799</v>
      </c>
      <c r="E26" s="5">
        <v>26.8333333333333</v>
      </c>
      <c r="F26" s="4">
        <v>0.121208771241148</v>
      </c>
      <c r="G26" s="3">
        <v>26.253622991972101</v>
      </c>
    </row>
    <row r="27" spans="2:7" x14ac:dyDescent="0.35">
      <c r="B27" s="13">
        <v>45327</v>
      </c>
      <c r="C27" s="23">
        <v>5.1926319843490004E-3</v>
      </c>
      <c r="D27" s="2">
        <v>0.154072446929127</v>
      </c>
      <c r="E27" s="5">
        <v>26.514285714285698</v>
      </c>
      <c r="F27" s="4">
        <v>0.124014881331173</v>
      </c>
      <c r="G27" s="3">
        <v>29.633477813165999</v>
      </c>
    </row>
    <row r="28" spans="2:7" x14ac:dyDescent="0.35">
      <c r="B28" s="13">
        <v>45328</v>
      </c>
      <c r="C28" s="23">
        <v>5.0893580415432797E-3</v>
      </c>
      <c r="D28" s="2">
        <v>0.159945934817429</v>
      </c>
      <c r="E28" s="5">
        <v>26.275045537340599</v>
      </c>
      <c r="F28" s="4">
        <v>0.120560024014783</v>
      </c>
      <c r="G28" s="3">
        <v>33.3266506339777</v>
      </c>
    </row>
    <row r="29" spans="2:7" x14ac:dyDescent="0.35">
      <c r="B29" s="13">
        <v>45329</v>
      </c>
      <c r="C29" s="23">
        <v>5.0036501153910796E-3</v>
      </c>
      <c r="D29" s="2">
        <v>0.16574989842802601</v>
      </c>
      <c r="E29" s="5">
        <v>26.1681415929203</v>
      </c>
      <c r="F29" s="4">
        <v>0.11956213084384699</v>
      </c>
      <c r="G29" s="3">
        <v>37.430818128508299</v>
      </c>
    </row>
    <row r="30" spans="2:7" x14ac:dyDescent="0.35">
      <c r="B30" s="13">
        <v>45330</v>
      </c>
      <c r="C30" s="23">
        <v>5.0998212145735803E-3</v>
      </c>
      <c r="D30" s="2">
        <v>0.17169501449091601</v>
      </c>
      <c r="E30" s="5">
        <v>25.764505119453901</v>
      </c>
      <c r="F30" s="4">
        <v>0.115872193166207</v>
      </c>
      <c r="G30" s="3">
        <v>41.883881310230301</v>
      </c>
    </row>
    <row r="31" spans="2:7" x14ac:dyDescent="0.35">
      <c r="B31" s="13">
        <v>45331</v>
      </c>
      <c r="C31" s="23">
        <v>5.0070322046257797E-3</v>
      </c>
      <c r="D31" s="2">
        <v>0.17756172916247201</v>
      </c>
      <c r="E31" s="5">
        <v>25.829752066115699</v>
      </c>
      <c r="F31" s="4">
        <v>0.11362412141053101</v>
      </c>
      <c r="G31" s="3">
        <v>46.756524646778701</v>
      </c>
    </row>
    <row r="32" spans="2:7" x14ac:dyDescent="0.35">
      <c r="B32" s="13">
        <v>45334</v>
      </c>
      <c r="C32" s="23">
        <v>4.9466224480543197E-3</v>
      </c>
      <c r="D32" s="2">
        <v>0.18338668244591599</v>
      </c>
      <c r="E32" s="5">
        <v>25.693779904306201</v>
      </c>
      <c r="F32" s="4">
        <v>0.111033834560104</v>
      </c>
      <c r="G32" s="3">
        <v>52.0591147035747</v>
      </c>
    </row>
    <row r="33" spans="2:13" x14ac:dyDescent="0.35">
      <c r="B33" s="13">
        <v>45335</v>
      </c>
      <c r="C33" s="23">
        <v>5.2424941250805799E-3</v>
      </c>
      <c r="D33" s="2">
        <v>0.18959058017633801</v>
      </c>
      <c r="E33" s="5">
        <v>25.361445783132499</v>
      </c>
      <c r="F33" s="4">
        <v>0.10602303744196601</v>
      </c>
      <c r="G33" s="3">
        <v>57.684603208429401</v>
      </c>
    </row>
    <row r="34" spans="2:13" x14ac:dyDescent="0.35">
      <c r="B34" s="13">
        <v>45336</v>
      </c>
      <c r="C34" s="23">
        <v>5.2864836041340898E-3</v>
      </c>
      <c r="D34" s="2">
        <v>0.195879331274072</v>
      </c>
      <c r="E34" s="5">
        <v>25.097667638483902</v>
      </c>
      <c r="F34" s="4">
        <v>0.103573760814495</v>
      </c>
      <c r="G34" s="3">
        <v>63.762788264632803</v>
      </c>
    </row>
    <row r="35" spans="2:13" x14ac:dyDescent="0.35">
      <c r="B35" s="13">
        <v>45337</v>
      </c>
      <c r="C35" s="23">
        <v>5.1935822332905999E-3</v>
      </c>
      <c r="D35" s="2">
        <v>0.20209022892213699</v>
      </c>
      <c r="E35" s="5">
        <v>25.0559540889526</v>
      </c>
      <c r="F35" s="4">
        <v>0.10186148757706801</v>
      </c>
      <c r="G35" s="3">
        <v>70.359622216907098</v>
      </c>
    </row>
    <row r="36" spans="2:13" x14ac:dyDescent="0.35">
      <c r="B36" s="13">
        <v>45338</v>
      </c>
      <c r="C36" s="23">
        <v>5.2566603150229997E-3</v>
      </c>
      <c r="D36" s="2">
        <v>0.208409208923589</v>
      </c>
      <c r="E36" s="5">
        <v>25.378415300546401</v>
      </c>
      <c r="F36" s="4">
        <v>0.101858751743698</v>
      </c>
      <c r="G36" s="3">
        <v>77.628224260823103</v>
      </c>
    </row>
    <row r="37" spans="2:13" x14ac:dyDescent="0.35">
      <c r="B37" s="13">
        <v>45342</v>
      </c>
      <c r="C37" s="23">
        <v>5.1755094766714801E-3</v>
      </c>
      <c r="D37" s="2">
        <v>0.21466334223607</v>
      </c>
      <c r="E37" s="5">
        <v>25.191292875989401</v>
      </c>
      <c r="F37" s="4">
        <v>9.9351673529732995E-2</v>
      </c>
      <c r="G37" s="3">
        <v>85.440069927807102</v>
      </c>
    </row>
    <row r="38" spans="2:13" x14ac:dyDescent="0.35">
      <c r="B38" s="13">
        <v>45343</v>
      </c>
      <c r="C38" s="23">
        <v>5.1317072913177096E-3</v>
      </c>
      <c r="D38" s="2">
        <v>0.22089663896591899</v>
      </c>
      <c r="E38" s="5">
        <v>24.850192061459602</v>
      </c>
      <c r="F38" s="4">
        <v>9.7178663599595594E-2</v>
      </c>
      <c r="G38" s="3">
        <v>93.840200404846996</v>
      </c>
    </row>
    <row r="39" spans="2:13" x14ac:dyDescent="0.35">
      <c r="B39" s="13">
        <v>45344</v>
      </c>
      <c r="C39" s="23">
        <v>5.1980292484567802E-3</v>
      </c>
      <c r="D39" s="2">
        <v>0.22724289540460699</v>
      </c>
      <c r="E39" s="5">
        <v>24.81625</v>
      </c>
      <c r="F39" s="4">
        <v>9.5820301792021695E-2</v>
      </c>
      <c r="G39" s="3">
        <v>102.927817029655</v>
      </c>
    </row>
    <row r="40" spans="2:13" x14ac:dyDescent="0.35">
      <c r="B40" s="13">
        <v>45345</v>
      </c>
      <c r="C40" s="23">
        <v>5.0208522852743902E-3</v>
      </c>
      <c r="D40" s="2">
        <v>0.233404700700585</v>
      </c>
      <c r="E40" s="5">
        <v>25.061077844311299</v>
      </c>
      <c r="F40" s="4">
        <v>9.3366075238926205E-2</v>
      </c>
      <c r="G40" s="3">
        <v>112.631149413863</v>
      </c>
    </row>
    <row r="41" spans="2:13" x14ac:dyDescent="0.35">
      <c r="B41" s="13">
        <v>45348</v>
      </c>
      <c r="C41" s="23">
        <v>5.0198808281822398E-3</v>
      </c>
      <c r="D41" s="2">
        <v>0.239596245311022</v>
      </c>
      <c r="E41" s="5">
        <v>25.028004667444499</v>
      </c>
      <c r="F41" s="4">
        <v>9.2969883278223198E-2</v>
      </c>
      <c r="G41" s="3">
        <v>123.19542411163999</v>
      </c>
    </row>
    <row r="42" spans="2:13" x14ac:dyDescent="0.35">
      <c r="B42" s="13">
        <v>45349</v>
      </c>
      <c r="C42" s="23">
        <v>5.0050600824615701E-3</v>
      </c>
      <c r="D42" s="2">
        <v>0.24580049899679801</v>
      </c>
      <c r="E42" s="5">
        <v>25.047945205479401</v>
      </c>
      <c r="F42" s="4">
        <v>9.4145329151612694E-2</v>
      </c>
      <c r="G42" s="3">
        <v>134.887843193755</v>
      </c>
      <c r="J42" s="15">
        <f>AVERAGE(C:C)</f>
        <v>5.4309441201950345E-3</v>
      </c>
    </row>
    <row r="43" spans="2:13" x14ac:dyDescent="0.35">
      <c r="B43" s="13">
        <v>45350</v>
      </c>
      <c r="C43" s="23">
        <v>5.1867541390198798E-3</v>
      </c>
      <c r="D43" s="2">
        <v>0.25226215989136203</v>
      </c>
      <c r="E43" s="5">
        <v>24.6681415929203</v>
      </c>
      <c r="F43" s="4">
        <v>9.1659005785182698E-2</v>
      </c>
      <c r="G43" s="3">
        <v>147.34318779918701</v>
      </c>
      <c r="I43" s="14" t="s">
        <v>1</v>
      </c>
      <c r="J43" s="17">
        <f>AVERAGE(F:F)</f>
        <v>0.12209928087929295</v>
      </c>
    </row>
    <row r="44" spans="2:13" x14ac:dyDescent="0.35">
      <c r="B44" s="13">
        <v>45351</v>
      </c>
      <c r="C44" s="23">
        <v>5.2208573860825997E-3</v>
      </c>
      <c r="D44" s="2">
        <v>0.258800042038143</v>
      </c>
      <c r="E44" s="5">
        <v>24.464516129032202</v>
      </c>
      <c r="F44" s="4">
        <v>8.9490617917422299E-2</v>
      </c>
      <c r="G44" s="3">
        <v>160.61851133917699</v>
      </c>
      <c r="I44" s="16" t="s">
        <v>2</v>
      </c>
      <c r="J44" s="19">
        <f>AVERAGE(E:E)</f>
        <v>25.530175364357579</v>
      </c>
    </row>
    <row r="45" spans="2:13" x14ac:dyDescent="0.35">
      <c r="B45" s="13">
        <v>45352</v>
      </c>
      <c r="C45" s="23">
        <v>5.1770180317817997E-3</v>
      </c>
      <c r="D45" s="2">
        <v>0.26531687255418201</v>
      </c>
      <c r="E45" s="5">
        <v>24.458023379383601</v>
      </c>
      <c r="F45" s="4">
        <v>8.7339045362790996E-2</v>
      </c>
      <c r="G45" s="3">
        <v>174.734117832496</v>
      </c>
      <c r="I45" s="18" t="s">
        <v>0</v>
      </c>
    </row>
    <row r="46" spans="2:13" x14ac:dyDescent="0.35">
      <c r="B46" s="13">
        <v>45355</v>
      </c>
      <c r="C46" s="23">
        <v>5.0292323267305799E-3</v>
      </c>
      <c r="D46" s="2">
        <v>0.271680445073189</v>
      </c>
      <c r="E46" s="5">
        <v>24.124373119358001</v>
      </c>
      <c r="F46" s="4">
        <v>8.5733715111289799E-2</v>
      </c>
      <c r="G46" s="3">
        <v>189.800456626081</v>
      </c>
      <c r="J46" s="14">
        <v>250</v>
      </c>
      <c r="L46" s="14">
        <v>365</v>
      </c>
    </row>
    <row r="47" spans="2:13" x14ac:dyDescent="0.35">
      <c r="B47" s="13">
        <v>45356</v>
      </c>
      <c r="C47" s="23">
        <v>4.98848487664846E-3</v>
      </c>
      <c r="D47" s="2">
        <v>0.27802420374136599</v>
      </c>
      <c r="E47" s="5">
        <v>24.3587487781036</v>
      </c>
      <c r="F47" s="4">
        <v>8.7477960435527705E-2</v>
      </c>
      <c r="G47" s="3">
        <v>206.49129142189801</v>
      </c>
      <c r="I47" s="14" t="s">
        <v>3</v>
      </c>
      <c r="J47" s="21">
        <f>POWER(1+J42,J46)-1</f>
        <v>2.8731279273094672</v>
      </c>
      <c r="L47" s="21">
        <f>POWER(1+J42,L46)-1</f>
        <v>6.2205501537360171</v>
      </c>
    </row>
    <row r="48" spans="2:13" x14ac:dyDescent="0.35">
      <c r="B48" s="13">
        <v>45357</v>
      </c>
      <c r="C48" s="23">
        <v>5.01337119396716E-3</v>
      </c>
      <c r="D48" s="2">
        <v>0.284431413469596</v>
      </c>
      <c r="E48" s="5">
        <v>24.315238095238001</v>
      </c>
      <c r="F48" s="4">
        <v>8.7451769010861602E-2</v>
      </c>
      <c r="G48" s="3">
        <v>224.63677191109099</v>
      </c>
      <c r="I48" s="18" t="s">
        <v>4</v>
      </c>
      <c r="J48" s="20">
        <f>POWER(1+J42*M48,J46)-1</f>
        <v>28.122278373679304</v>
      </c>
      <c r="L48" s="20">
        <f>POWER(1+J42*M48,L46)-1</f>
        <v>136.33113499542247</v>
      </c>
      <c r="M48">
        <v>2.5</v>
      </c>
    </row>
    <row r="49" spans="2:9" x14ac:dyDescent="0.35">
      <c r="B49" s="13">
        <v>45358</v>
      </c>
      <c r="C49" s="23">
        <v>5.0787728407391203E-3</v>
      </c>
      <c r="D49" s="2">
        <v>0.29095474884811801</v>
      </c>
      <c r="E49" s="5">
        <v>23.9461966604823</v>
      </c>
      <c r="F49" s="4">
        <v>8.5953601516802897E-2</v>
      </c>
      <c r="G49" s="3">
        <v>244.031065091475</v>
      </c>
    </row>
    <row r="50" spans="2:9" ht="18" x14ac:dyDescent="0.4">
      <c r="B50" s="13">
        <v>45359</v>
      </c>
      <c r="C50" s="23">
        <v>5.1233789359520299E-3</v>
      </c>
      <c r="D50" s="2">
        <v>0.29756879921563301</v>
      </c>
      <c r="E50" s="5">
        <v>23.847729296527099</v>
      </c>
      <c r="F50" s="4">
        <v>8.4106356242893504E-2</v>
      </c>
      <c r="G50" s="3">
        <v>264.63973514263398</v>
      </c>
      <c r="I50" s="22" t="s">
        <v>6</v>
      </c>
    </row>
    <row r="51" spans="2:9" ht="18" x14ac:dyDescent="0.4">
      <c r="B51" s="13">
        <v>45362</v>
      </c>
      <c r="C51" s="23">
        <v>5.1060494628531001E-3</v>
      </c>
      <c r="D51" s="2">
        <v>0.30419424968588399</v>
      </c>
      <c r="E51" s="5">
        <v>23.683333333333302</v>
      </c>
      <c r="F51" s="4">
        <v>8.3790426995445894E-2</v>
      </c>
      <c r="G51" s="3">
        <v>286.89780197719301</v>
      </c>
      <c r="I51" s="22" t="s">
        <v>7</v>
      </c>
    </row>
    <row r="52" spans="2:9" ht="21" x14ac:dyDescent="0.4">
      <c r="B52" s="13">
        <v>45363</v>
      </c>
      <c r="C52" s="23">
        <v>5.2271216430002602E-3</v>
      </c>
      <c r="D52" s="2">
        <v>0.31101143167509299</v>
      </c>
      <c r="E52" s="5">
        <v>23.4575835475578</v>
      </c>
      <c r="F52" s="4">
        <v>8.2463954770804607E-2</v>
      </c>
      <c r="G52" s="3">
        <v>310.638993298054</v>
      </c>
      <c r="I52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2024-03-13T13:08:52Z</dcterms:modified>
</cp:coreProperties>
</file>