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62187280-8827-49D5-9032-8D9E6A36A88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6" i="1"/>
  <c r="J54" i="1"/>
  <c r="L59" i="1" l="1"/>
  <c r="I2" i="1" s="1"/>
  <c r="J60" i="1"/>
  <c r="L60" i="1"/>
  <c r="J59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<sst xmlns="http://schemas.openxmlformats.org/spreadsheetml/2006/main" count="14" uniqueCount="14">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</sst>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_Annual_20231229!$B$3:$B$65</c:f>
              <c:numCache>
                <c:formatCode>mm/dd/yy;@</c:formatCode>
                <c:ptCount val="6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  <c:pt idx="55">
                  <c:v>45371</c:v>
                </c:pt>
                <c:pt idx="56">
                  <c:v>45372</c:v>
                </c:pt>
                <c:pt idx="57">
                  <c:v>45373</c:v>
                </c:pt>
                <c:pt idx="58">
                  <c:v>45376</c:v>
                </c:pt>
                <c:pt idx="59">
                  <c:v>45377</c:v>
                </c:pt>
                <c:pt idx="60">
                  <c:v>45378</c:v>
                </c:pt>
                <c:pt idx="61">
                  <c:v>45379</c:v>
                </c:pt>
              </c:numCache>
            </c:numRef>
          </c:xVal>
          <c:yVal>
            <c:numRef>
              <c:f>_Annual_20231229!$D$3:$D$65</c:f>
              <c:numCache>
                <c:formatCode>0.00%</c:formatCode>
                <c:ptCount val="63"/>
                <c:pt idx="0">
                  <c:v>3.6082678107927E-3</c:v>
                </c:pt>
                <c:pt idx="1">
                  <c:v>7.40305542795294E-3</c:v>
                </c:pt>
                <c:pt idx="2">
                  <c:v>1.1742551248818E-2</c:v>
                </c:pt>
                <c:pt idx="3">
                  <c:v>1.68586592883288E-2</c:v>
                </c:pt>
                <c:pt idx="4">
                  <c:v>2.2418125633274E-2</c:v>
                </c:pt>
                <c:pt idx="5">
                  <c:v>2.7724305928686601E-2</c:v>
                </c:pt>
                <c:pt idx="6">
                  <c:v>3.4405451540846899E-2</c:v>
                </c:pt>
                <c:pt idx="7">
                  <c:v>4.1277135092668997E-2</c:v>
                </c:pt>
                <c:pt idx="8">
                  <c:v>4.8587916774559502E-2</c:v>
                </c:pt>
                <c:pt idx="9">
                  <c:v>5.5776945158185501E-2</c:v>
                </c:pt>
                <c:pt idx="10">
                  <c:v>6.2796432297031093E-2</c:v>
                </c:pt>
                <c:pt idx="11">
                  <c:v>6.9789552460122195E-2</c:v>
                </c:pt>
                <c:pt idx="12">
                  <c:v>7.7146036597809595E-2</c:v>
                </c:pt>
                <c:pt idx="13">
                  <c:v>8.4452729957175995E-2</c:v>
                </c:pt>
                <c:pt idx="14">
                  <c:v>9.1477257502003501E-2</c:v>
                </c:pt>
                <c:pt idx="15">
                  <c:v>9.8391870781574298E-2</c:v>
                </c:pt>
                <c:pt idx="16">
                  <c:v>0.10520244825167301</c:v>
                </c:pt>
                <c:pt idx="17">
                  <c:v>0.111789179261991</c:v>
                </c:pt>
                <c:pt idx="18">
                  <c:v>0.118280518974934</c:v>
                </c:pt>
                <c:pt idx="19">
                  <c:v>0.124734539741817</c:v>
                </c:pt>
                <c:pt idx="20">
                  <c:v>0.13113700780210599</c:v>
                </c:pt>
                <c:pt idx="21">
                  <c:v>0.13764820502557701</c:v>
                </c:pt>
                <c:pt idx="22">
                  <c:v>0.14392849098265001</c:v>
                </c:pt>
                <c:pt idx="23">
                  <c:v>0.149970952612795</c:v>
                </c:pt>
                <c:pt idx="24">
                  <c:v>0.15605554444987099</c:v>
                </c:pt>
                <c:pt idx="25">
                  <c:v>0.16204716180595399</c:v>
                </c:pt>
                <c:pt idx="26">
                  <c:v>0.16786730281783299</c:v>
                </c:pt>
                <c:pt idx="27">
                  <c:v>0.17385135667694601</c:v>
                </c:pt>
                <c:pt idx="28">
                  <c:v>0.17975793322042499</c:v>
                </c:pt>
                <c:pt idx="29">
                  <c:v>0.185649540409942</c:v>
                </c:pt>
                <c:pt idx="30">
                  <c:v>0.19192628122355199</c:v>
                </c:pt>
                <c:pt idx="31">
                  <c:v>0.19830192297207799</c:v>
                </c:pt>
                <c:pt idx="32">
                  <c:v>0.20459440540745699</c:v>
                </c:pt>
                <c:pt idx="33">
                  <c:v>0.21101264335204101</c:v>
                </c:pt>
                <c:pt idx="34">
                  <c:v>0.217387008372531</c:v>
                </c:pt>
                <c:pt idx="35">
                  <c:v>0.22372797563241101</c:v>
                </c:pt>
                <c:pt idx="36">
                  <c:v>0.230178560599514</c:v>
                </c:pt>
                <c:pt idx="37">
                  <c:v>0.23660769348694899</c:v>
                </c:pt>
                <c:pt idx="38">
                  <c:v>0.24304775135847401</c:v>
                </c:pt>
                <c:pt idx="39">
                  <c:v>0.24953624176296699</c:v>
                </c:pt>
                <c:pt idx="40">
                  <c:v>0.256306955963778</c:v>
                </c:pt>
                <c:pt idx="41">
                  <c:v>0.26315257849379498</c:v>
                </c:pt>
                <c:pt idx="42">
                  <c:v>0.26997288090114802</c:v>
                </c:pt>
                <c:pt idx="43">
                  <c:v>0.276625644852313</c:v>
                </c:pt>
                <c:pt idx="44">
                  <c:v>0.28325319882879402</c:v>
                </c:pt>
                <c:pt idx="45">
                  <c:v>0.28988339843271799</c:v>
                </c:pt>
                <c:pt idx="46">
                  <c:v>0.29662713997984202</c:v>
                </c:pt>
                <c:pt idx="47">
                  <c:v>0.303466562126262</c:v>
                </c:pt>
                <c:pt idx="48">
                  <c:v>0.31031576484265799</c:v>
                </c:pt>
                <c:pt idx="49">
                  <c:v>0.31738612121521398</c:v>
                </c:pt>
                <c:pt idx="50">
                  <c:v>0.32445361996566602</c:v>
                </c:pt>
                <c:pt idx="51">
                  <c:v>0.33164999330002498</c:v>
                </c:pt>
                <c:pt idx="52">
                  <c:v>0.33894539438174398</c:v>
                </c:pt>
                <c:pt idx="53">
                  <c:v>0.34623508515498602</c:v>
                </c:pt>
                <c:pt idx="54">
                  <c:v>0.35353049723326102</c:v>
                </c:pt>
                <c:pt idx="55">
                  <c:v>0.36081842951065302</c:v>
                </c:pt>
                <c:pt idx="56">
                  <c:v>0.368577870322715</c:v>
                </c:pt>
                <c:pt idx="57">
                  <c:v>0.376647139422771</c:v>
                </c:pt>
                <c:pt idx="58">
                  <c:v>0.38472750450734799</c:v>
                </c:pt>
                <c:pt idx="59">
                  <c:v>0.392847708880048</c:v>
                </c:pt>
                <c:pt idx="60">
                  <c:v>0.40096277921361301</c:v>
                </c:pt>
                <c:pt idx="61">
                  <c:v>0.40912980117088699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298218</xdr:colOff>
      <xdr:row>38</xdr:row>
      <xdr:rowOff>80341</xdr:rowOff>
    </xdr:from>
    <xdr:to>
      <xdr:col>16</xdr:col>
      <xdr:colOff>259579</xdr:colOff>
      <xdr:row>52</xdr:row>
      <xdr:rowOff>76475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64" totalsRowShown="0" headerRowDxfId="6">
  <autoFilter ref="B2:G64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64"/>
  <sheetViews>
    <sheetView showGridLines="0" tabSelected="1" zoomScaleNormal="100" workbookViewId="0">
      <pane ySplit="3" topLeftCell="A39" activePane="bottomLeft" state="frozen"/>
      <selection pane="bottomLeft" activeCell="T69" sqref="T69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&amp;L58 &amp; " -&gt; " &amp; TEXT(L59,"#%")</f>
        <v>Forecast Annual Cumulative Realized Return: 365 -&gt; 653%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3.6082678107926102E-3</v>
      </c>
      <c r="D3" s="2">
        <v>3.6082678107927E-3</v>
      </c>
      <c r="E3" s="5">
        <v>17.652173913043399</v>
      </c>
      <c r="F3" s="4">
        <v>8.7151792949333104E-2</v>
      </c>
      <c r="G3" s="3">
        <v>8.7151792949333007E-2</v>
      </c>
    </row>
    <row r="4" spans="2:19" x14ac:dyDescent="0.35">
      <c r="B4" s="13">
        <v>45293</v>
      </c>
      <c r="C4" s="23">
        <v>3.7811442361250802E-3</v>
      </c>
      <c r="D4" s="2">
        <v>7.40305542795294E-3</v>
      </c>
      <c r="E4" s="5">
        <v>23.2586206896551</v>
      </c>
      <c r="F4" s="4">
        <v>0.104541014773954</v>
      </c>
      <c r="G4" s="3">
        <v>0.20080374459757999</v>
      </c>
    </row>
    <row r="5" spans="2:19" x14ac:dyDescent="0.35">
      <c r="B5" s="13">
        <v>45294</v>
      </c>
      <c r="C5" s="23">
        <v>4.3076063721303104E-3</v>
      </c>
      <c r="D5" s="2">
        <v>1.1742551248818E-2</v>
      </c>
      <c r="E5" s="5">
        <v>23.4197530864197</v>
      </c>
      <c r="F5" s="4">
        <v>0.124490606179514</v>
      </c>
      <c r="G5" s="3">
        <v>0.35029253066516303</v>
      </c>
    </row>
    <row r="6" spans="2:19" x14ac:dyDescent="0.35">
      <c r="B6" s="13">
        <v>45295</v>
      </c>
      <c r="C6" s="23">
        <v>5.0567291384510998E-3</v>
      </c>
      <c r="D6" s="2">
        <v>1.68586592883288E-2</v>
      </c>
      <c r="E6" s="5">
        <v>25.409523809523801</v>
      </c>
      <c r="F6" s="4">
        <v>0.160736122972333</v>
      </c>
      <c r="G6" s="3">
        <v>0.56733331692278199</v>
      </c>
    </row>
    <row r="7" spans="2:19" x14ac:dyDescent="0.35">
      <c r="B7" s="13">
        <v>45296</v>
      </c>
      <c r="C7" s="23">
        <v>5.4672950799633004E-3</v>
      </c>
      <c r="D7" s="2">
        <v>2.2418125633274E-2</v>
      </c>
      <c r="E7" s="5">
        <v>26.315384615384598</v>
      </c>
      <c r="F7" s="4">
        <v>0.18070832655208599</v>
      </c>
      <c r="G7" s="3">
        <v>0.85056349777322904</v>
      </c>
    </row>
    <row r="8" spans="2:19" x14ac:dyDescent="0.35">
      <c r="B8" s="13">
        <v>45299</v>
      </c>
      <c r="C8" s="23">
        <v>5.18983394599545E-3</v>
      </c>
      <c r="D8" s="2">
        <v>2.7724305928686601E-2</v>
      </c>
      <c r="E8" s="5">
        <v>28.3888888888888</v>
      </c>
      <c r="F8" s="4">
        <v>0.17440089720027499</v>
      </c>
      <c r="G8" s="3">
        <v>1.1733034321109601</v>
      </c>
    </row>
    <row r="9" spans="2:19" x14ac:dyDescent="0.35">
      <c r="B9" s="13">
        <v>45300</v>
      </c>
      <c r="C9" s="23">
        <v>6.5009123299103301E-3</v>
      </c>
      <c r="D9" s="2">
        <v>3.4405451540846899E-2</v>
      </c>
      <c r="E9" s="5">
        <v>27.383720930232499</v>
      </c>
      <c r="F9" s="4">
        <v>0.17583253999947501</v>
      </c>
      <c r="G9" s="3">
        <v>1.5554408947686</v>
      </c>
    </row>
    <row r="10" spans="2:19" x14ac:dyDescent="0.35">
      <c r="B10" s="13">
        <v>45301</v>
      </c>
      <c r="C10" s="23">
        <v>6.6431238752523297E-3</v>
      </c>
      <c r="D10" s="2">
        <v>4.1277135092668997E-2</v>
      </c>
      <c r="E10" s="5">
        <v>26.315508021390301</v>
      </c>
      <c r="F10" s="4">
        <v>0.16759543830891499</v>
      </c>
      <c r="G10" s="3">
        <v>1.98372113159987</v>
      </c>
    </row>
    <row r="11" spans="2:19" x14ac:dyDescent="0.35">
      <c r="B11" s="13">
        <v>45302</v>
      </c>
      <c r="C11" s="23">
        <v>7.0209759107404297E-3</v>
      </c>
      <c r="D11" s="2">
        <v>4.8587916774559502E-2</v>
      </c>
      <c r="E11" s="5">
        <v>26.123152709359601</v>
      </c>
      <c r="F11" s="4">
        <v>0.16854153254418799</v>
      </c>
      <c r="G11" s="3">
        <v>2.4866020638042001</v>
      </c>
    </row>
    <row r="12" spans="2:19" x14ac:dyDescent="0.35">
      <c r="B12" s="13">
        <v>45303</v>
      </c>
      <c r="C12" s="23">
        <v>6.8559138138261999E-3</v>
      </c>
      <c r="D12" s="2">
        <v>5.5776945158185501E-2</v>
      </c>
      <c r="E12" s="5">
        <v>26.034632034632001</v>
      </c>
      <c r="F12" s="4">
        <v>0.165588938901717</v>
      </c>
      <c r="G12" s="3">
        <v>3.0639447999220799</v>
      </c>
    </row>
    <row r="13" spans="2:19" x14ac:dyDescent="0.35">
      <c r="B13" s="13">
        <v>45307</v>
      </c>
      <c r="C13" s="23">
        <v>6.6486459768202999E-3</v>
      </c>
      <c r="D13" s="2">
        <v>6.2796432297031093E-2</v>
      </c>
      <c r="E13" s="5">
        <v>25.526970954356798</v>
      </c>
      <c r="F13" s="4">
        <v>0.159702864296177</v>
      </c>
      <c r="G13" s="3">
        <v>3.7129684248111898</v>
      </c>
      <c r="S13" s="24"/>
    </row>
    <row r="14" spans="2:19" x14ac:dyDescent="0.35">
      <c r="B14" s="13">
        <v>45308</v>
      </c>
      <c r="C14" s="23">
        <v>6.5799243868147296E-3</v>
      </c>
      <c r="D14" s="2">
        <v>6.9789552460122195E-2</v>
      </c>
      <c r="E14" s="5">
        <v>26.296875</v>
      </c>
      <c r="F14" s="4">
        <v>0.16274986942542899</v>
      </c>
      <c r="G14" s="3">
        <v>4.4800034205553798</v>
      </c>
    </row>
    <row r="15" spans="2:19" x14ac:dyDescent="0.35">
      <c r="B15" s="13">
        <v>45309</v>
      </c>
      <c r="C15" s="23">
        <v>6.8765713039261704E-3</v>
      </c>
      <c r="D15" s="2">
        <v>7.7146036597809595E-2</v>
      </c>
      <c r="E15" s="5">
        <v>26.575187969924801</v>
      </c>
      <c r="F15" s="4">
        <v>0.17854971701914699</v>
      </c>
      <c r="G15" s="3">
        <v>5.4584564805594997</v>
      </c>
    </row>
    <row r="16" spans="2:19" x14ac:dyDescent="0.35">
      <c r="B16" s="13">
        <v>45310</v>
      </c>
      <c r="C16" s="23">
        <v>6.7833823001796096E-3</v>
      </c>
      <c r="D16" s="2">
        <v>8.4452729957175995E-2</v>
      </c>
      <c r="E16" s="5">
        <v>26.7948717948717</v>
      </c>
      <c r="F16" s="4">
        <v>0.17533611703018201</v>
      </c>
      <c r="G16" s="3">
        <v>6.5908571618692298</v>
      </c>
    </row>
    <row r="17" spans="2:7" x14ac:dyDescent="0.35">
      <c r="B17" s="13">
        <v>45313</v>
      </c>
      <c r="C17" s="23">
        <v>6.4774861557173498E-3</v>
      </c>
      <c r="D17" s="2">
        <v>9.1477257502003501E-2</v>
      </c>
      <c r="E17" s="5">
        <v>26.525773195876202</v>
      </c>
      <c r="F17" s="4">
        <v>0.166061104980636</v>
      </c>
      <c r="G17" s="3">
        <v>7.8514032899194097</v>
      </c>
    </row>
    <row r="18" spans="2:7" x14ac:dyDescent="0.35">
      <c r="B18" s="13">
        <v>45314</v>
      </c>
      <c r="C18" s="23">
        <v>6.3350960654881003E-3</v>
      </c>
      <c r="D18" s="2">
        <v>9.8391870781574298E-2</v>
      </c>
      <c r="E18" s="5">
        <v>27.098684210526301</v>
      </c>
      <c r="F18" s="4">
        <v>0.16391301625483301</v>
      </c>
      <c r="G18" s="3">
        <v>9.3022635012580608</v>
      </c>
    </row>
    <row r="19" spans="2:7" x14ac:dyDescent="0.35">
      <c r="B19" s="13">
        <v>45315</v>
      </c>
      <c r="C19" s="23">
        <v>6.2004987939803403E-3</v>
      </c>
      <c r="D19" s="2">
        <v>0.10520244825167301</v>
      </c>
      <c r="E19" s="5">
        <v>27.881097560975601</v>
      </c>
      <c r="F19" s="4">
        <v>0.15668048181049099</v>
      </c>
      <c r="G19" s="3">
        <v>10.9164271103738</v>
      </c>
    </row>
    <row r="20" spans="2:7" x14ac:dyDescent="0.35">
      <c r="B20" s="13">
        <v>45316</v>
      </c>
      <c r="C20" s="23">
        <v>5.9597506508767602E-3</v>
      </c>
      <c r="D20" s="2">
        <v>0.111789179261991</v>
      </c>
      <c r="E20" s="5">
        <v>27.706395348837201</v>
      </c>
      <c r="F20" s="4">
        <v>0.148540943845586</v>
      </c>
      <c r="G20" s="3">
        <v>12.686504440615799</v>
      </c>
    </row>
    <row r="21" spans="2:7" x14ac:dyDescent="0.35">
      <c r="B21" s="13">
        <v>45317</v>
      </c>
      <c r="C21" s="23">
        <v>5.8386426437895197E-3</v>
      </c>
      <c r="D21" s="2">
        <v>0.118280518974934</v>
      </c>
      <c r="E21" s="5">
        <v>27.597765363128399</v>
      </c>
      <c r="F21" s="4">
        <v>0.14468135536747201</v>
      </c>
      <c r="G21" s="3">
        <v>14.666686453327101</v>
      </c>
    </row>
    <row r="22" spans="2:7" x14ac:dyDescent="0.35">
      <c r="B22" s="13">
        <v>45320</v>
      </c>
      <c r="C22" s="23">
        <v>5.7713790568388297E-3</v>
      </c>
      <c r="D22" s="2">
        <v>0.124734539741817</v>
      </c>
      <c r="E22" s="5">
        <v>27.699453551912502</v>
      </c>
      <c r="F22" s="4">
        <v>0.14287402289448101</v>
      </c>
      <c r="G22" s="3">
        <v>16.905048972340399</v>
      </c>
    </row>
    <row r="23" spans="2:7" x14ac:dyDescent="0.35">
      <c r="B23" s="13">
        <v>45321</v>
      </c>
      <c r="C23" s="23">
        <v>5.6924259316855396E-3</v>
      </c>
      <c r="D23" s="2">
        <v>0.13113700780210599</v>
      </c>
      <c r="E23" s="5">
        <v>27.519607843137202</v>
      </c>
      <c r="F23" s="4">
        <v>0.140687971725098</v>
      </c>
      <c r="G23" s="3">
        <v>19.424073995897501</v>
      </c>
    </row>
    <row r="24" spans="2:7" x14ac:dyDescent="0.35">
      <c r="B24" s="13">
        <v>45322</v>
      </c>
      <c r="C24" s="23">
        <v>5.7563294088694298E-3</v>
      </c>
      <c r="D24" s="2">
        <v>0.13764820502557701</v>
      </c>
      <c r="E24" s="5">
        <v>27.3385300668151</v>
      </c>
      <c r="F24" s="4">
        <v>0.13664671380731899</v>
      </c>
      <c r="G24" s="3">
        <v>22.2149565899945</v>
      </c>
    </row>
    <row r="25" spans="2:7" x14ac:dyDescent="0.35">
      <c r="B25" s="13">
        <v>45323</v>
      </c>
      <c r="C25" s="23">
        <v>5.5204112565989099E-3</v>
      </c>
      <c r="D25" s="2">
        <v>0.14392849098265001</v>
      </c>
      <c r="E25" s="5">
        <v>27.743040685224798</v>
      </c>
      <c r="F25" s="4">
        <v>0.130006029151089</v>
      </c>
      <c r="G25" s="3">
        <v>25.233040913174602</v>
      </c>
    </row>
    <row r="26" spans="2:7" x14ac:dyDescent="0.35">
      <c r="B26" s="13">
        <v>45324</v>
      </c>
      <c r="C26" s="23">
        <v>5.2822022335983002E-3</v>
      </c>
      <c r="D26" s="2">
        <v>0.149970952612795</v>
      </c>
      <c r="E26" s="5">
        <v>27.420618556701001</v>
      </c>
      <c r="F26" s="4">
        <v>0.12658687422367099</v>
      </c>
      <c r="G26" s="3">
        <v>28.553799563755</v>
      </c>
    </row>
    <row r="27" spans="2:7" x14ac:dyDescent="0.35">
      <c r="B27" s="13">
        <v>45327</v>
      </c>
      <c r="C27" s="23">
        <v>5.2910830688824503E-3</v>
      </c>
      <c r="D27" s="2">
        <v>0.15605554444987099</v>
      </c>
      <c r="E27" s="5">
        <v>26.992063492063401</v>
      </c>
      <c r="F27" s="4">
        <v>0.12976580920809599</v>
      </c>
      <c r="G27" s="3">
        <v>32.3888722793196</v>
      </c>
    </row>
    <row r="28" spans="2:7" x14ac:dyDescent="0.35">
      <c r="B28" s="13">
        <v>45328</v>
      </c>
      <c r="C28" s="23">
        <v>5.1828109685976504E-3</v>
      </c>
      <c r="D28" s="2">
        <v>0.16204716180595399</v>
      </c>
      <c r="E28" s="5">
        <v>26.7083333333333</v>
      </c>
      <c r="F28" s="4">
        <v>0.12591211992095799</v>
      </c>
      <c r="G28" s="3">
        <v>36.5929359697788</v>
      </c>
    </row>
    <row r="29" spans="2:7" x14ac:dyDescent="0.35">
      <c r="B29" s="13">
        <v>45329</v>
      </c>
      <c r="C29" s="23">
        <v>5.0085239249959401E-3</v>
      </c>
      <c r="D29" s="2">
        <v>0.16786730281783299</v>
      </c>
      <c r="E29" s="5">
        <v>26.611615245008998</v>
      </c>
      <c r="F29" s="4">
        <v>0.12214019755882299</v>
      </c>
      <c r="G29" s="3">
        <v>41.184544595943798</v>
      </c>
    </row>
    <row r="30" spans="2:7" x14ac:dyDescent="0.35">
      <c r="B30" s="13">
        <v>45330</v>
      </c>
      <c r="C30" s="23">
        <v>5.1239159146541603E-3</v>
      </c>
      <c r="D30" s="2">
        <v>0.17385135667694601</v>
      </c>
      <c r="E30" s="5">
        <v>26.1838879159369</v>
      </c>
      <c r="F30" s="4">
        <v>0.11874762598468699</v>
      </c>
      <c r="G30" s="3">
        <v>46.193859119957303</v>
      </c>
    </row>
    <row r="31" spans="2:7" x14ac:dyDescent="0.35">
      <c r="B31" s="13">
        <v>45331</v>
      </c>
      <c r="C31" s="23">
        <v>5.0317925773842196E-3</v>
      </c>
      <c r="D31" s="2">
        <v>0.17975793322042499</v>
      </c>
      <c r="E31" s="5">
        <v>26.179661016949101</v>
      </c>
      <c r="F31" s="4">
        <v>0.11620622936941501</v>
      </c>
      <c r="G31" s="3">
        <v>51.678079537678997</v>
      </c>
    </row>
    <row r="32" spans="2:7" x14ac:dyDescent="0.35">
      <c r="B32" s="13">
        <v>45334</v>
      </c>
      <c r="C32" s="23">
        <v>4.9939119065170396E-3</v>
      </c>
      <c r="D32" s="2">
        <v>0.185649540409942</v>
      </c>
      <c r="E32" s="5">
        <v>26.014705882352899</v>
      </c>
      <c r="F32" s="4">
        <v>0.11352258605474499</v>
      </c>
      <c r="G32" s="3">
        <v>57.658231355193898</v>
      </c>
    </row>
    <row r="33" spans="2:7" x14ac:dyDescent="0.35">
      <c r="B33" s="13">
        <v>45335</v>
      </c>
      <c r="C33" s="23">
        <v>5.2939259027918002E-3</v>
      </c>
      <c r="D33" s="2">
        <v>0.19192628122355199</v>
      </c>
      <c r="E33" s="5">
        <v>25.656394453004602</v>
      </c>
      <c r="F33" s="4">
        <v>0.108254091306293</v>
      </c>
      <c r="G33" s="3">
        <v>64.008224888184699</v>
      </c>
    </row>
    <row r="34" spans="2:7" x14ac:dyDescent="0.35">
      <c r="B34" s="13">
        <v>45336</v>
      </c>
      <c r="C34" s="23">
        <v>5.3490235503336698E-3</v>
      </c>
      <c r="D34" s="2">
        <v>0.19830192297207799</v>
      </c>
      <c r="E34" s="5">
        <v>25.374626865671601</v>
      </c>
      <c r="F34" s="4">
        <v>0.105938456872613</v>
      </c>
      <c r="G34" s="3">
        <v>70.895095916866893</v>
      </c>
    </row>
    <row r="35" spans="2:7" x14ac:dyDescent="0.35">
      <c r="B35" s="13">
        <v>45337</v>
      </c>
      <c r="C35" s="23">
        <v>5.2511660999186001E-3</v>
      </c>
      <c r="D35" s="2">
        <v>0.20459440540745699</v>
      </c>
      <c r="E35" s="5">
        <v>25.346041055718398</v>
      </c>
      <c r="F35" s="4">
        <v>0.104220732614005</v>
      </c>
      <c r="G35" s="3">
        <v>78.388055484676897</v>
      </c>
    </row>
    <row r="36" spans="2:7" x14ac:dyDescent="0.35">
      <c r="B36" s="13">
        <v>45338</v>
      </c>
      <c r="C36" s="23">
        <v>5.32813195526473E-3</v>
      </c>
      <c r="D36" s="2">
        <v>0.21101264335204101</v>
      </c>
      <c r="E36" s="5">
        <v>25.415147265077099</v>
      </c>
      <c r="F36" s="4">
        <v>0.103754987378676</v>
      </c>
      <c r="G36" s="3">
        <v>86.624962179507193</v>
      </c>
    </row>
    <row r="37" spans="2:7" x14ac:dyDescent="0.35">
      <c r="B37" s="13">
        <v>45342</v>
      </c>
      <c r="C37" s="23">
        <v>5.2636651280914704E-3</v>
      </c>
      <c r="D37" s="2">
        <v>0.217387008372531</v>
      </c>
      <c r="E37" s="5">
        <v>25.107191316146501</v>
      </c>
      <c r="F37" s="4">
        <v>0.10161142757208701</v>
      </c>
      <c r="G37" s="3">
        <v>95.528659677517098</v>
      </c>
    </row>
    <row r="38" spans="2:7" x14ac:dyDescent="0.35">
      <c r="B38" s="13">
        <v>45343</v>
      </c>
      <c r="C38" s="23">
        <v>5.20867005830534E-3</v>
      </c>
      <c r="D38" s="2">
        <v>0.22372797563241101</v>
      </c>
      <c r="E38" s="5">
        <v>24.760526315789399</v>
      </c>
      <c r="F38" s="4">
        <v>9.9275635406593593E-2</v>
      </c>
      <c r="G38" s="3">
        <v>105.11160370194899</v>
      </c>
    </row>
    <row r="39" spans="2:7" x14ac:dyDescent="0.35">
      <c r="B39" s="13">
        <v>45344</v>
      </c>
      <c r="C39" s="23">
        <v>5.2712572528785303E-3</v>
      </c>
      <c r="D39" s="2">
        <v>0.230178560599514</v>
      </c>
      <c r="E39" s="5">
        <v>24.696153846153798</v>
      </c>
      <c r="F39" s="4">
        <v>9.7702634380795697E-2</v>
      </c>
      <c r="G39" s="3">
        <v>115.478986922001</v>
      </c>
    </row>
    <row r="40" spans="2:7" x14ac:dyDescent="0.35">
      <c r="B40" s="13">
        <v>45345</v>
      </c>
      <c r="C40" s="23">
        <v>5.2261786161362104E-3</v>
      </c>
      <c r="D40" s="2">
        <v>0.23660769348694899</v>
      </c>
      <c r="E40" s="5">
        <v>24.6863468634686</v>
      </c>
      <c r="F40" s="4">
        <v>9.4848490934596699E-2</v>
      </c>
      <c r="G40" s="3">
        <v>126.526843057143</v>
      </c>
    </row>
    <row r="41" spans="2:7" x14ac:dyDescent="0.35">
      <c r="B41" s="13">
        <v>45348</v>
      </c>
      <c r="C41" s="23">
        <v>5.2078423136493503E-3</v>
      </c>
      <c r="D41" s="2">
        <v>0.24304775135847401</v>
      </c>
      <c r="E41" s="5">
        <v>24.613173652694599</v>
      </c>
      <c r="F41" s="4">
        <v>9.4248557881357303E-2</v>
      </c>
      <c r="G41" s="3">
        <v>138.54606410644101</v>
      </c>
    </row>
    <row r="42" spans="2:7" x14ac:dyDescent="0.35">
      <c r="B42" s="13">
        <v>45349</v>
      </c>
      <c r="C42" s="23">
        <v>5.21982393468093E-3</v>
      </c>
      <c r="D42" s="2">
        <v>0.24953624176296699</v>
      </c>
      <c r="E42" s="5">
        <v>24.6478873239436</v>
      </c>
      <c r="F42" s="4">
        <v>9.5741747675752206E-2</v>
      </c>
      <c r="G42" s="3">
        <v>151.90644816526401</v>
      </c>
    </row>
    <row r="43" spans="2:7" x14ac:dyDescent="0.35">
      <c r="B43" s="13">
        <v>45350</v>
      </c>
      <c r="C43" s="23">
        <v>5.4185816901624398E-3</v>
      </c>
      <c r="D43" s="2">
        <v>0.256306955963778</v>
      </c>
      <c r="E43" s="5">
        <v>24.197488584474801</v>
      </c>
      <c r="F43" s="4">
        <v>9.3467610267643705E-2</v>
      </c>
      <c r="G43" s="3">
        <v>166.198248469785</v>
      </c>
    </row>
    <row r="44" spans="2:7" x14ac:dyDescent="0.35">
      <c r="B44" s="13">
        <v>45351</v>
      </c>
      <c r="C44" s="23">
        <v>5.4490047177725796E-3</v>
      </c>
      <c r="D44" s="2">
        <v>0.26315257849379498</v>
      </c>
      <c r="E44" s="5">
        <v>24.0133333333333</v>
      </c>
      <c r="F44" s="4">
        <v>9.14409724306601E-2</v>
      </c>
      <c r="G44" s="3">
        <v>181.487018898565</v>
      </c>
    </row>
    <row r="45" spans="2:7" x14ac:dyDescent="0.35">
      <c r="B45" s="13">
        <v>45352</v>
      </c>
      <c r="C45" s="23">
        <v>5.3994287970229897E-3</v>
      </c>
      <c r="D45" s="2">
        <v>0.26997288090114802</v>
      </c>
      <c r="E45" s="5">
        <v>23.9791666666666</v>
      </c>
      <c r="F45" s="4">
        <v>8.9072740278217599E-2</v>
      </c>
      <c r="G45" s="3">
        <v>197.741637737063</v>
      </c>
    </row>
    <row r="46" spans="2:7" x14ac:dyDescent="0.35">
      <c r="B46" s="13">
        <v>45355</v>
      </c>
      <c r="C46" s="23">
        <v>5.2385086730705899E-3</v>
      </c>
      <c r="D46" s="2">
        <v>0.276625644852313</v>
      </c>
      <c r="E46" s="5">
        <v>23.701863354037201</v>
      </c>
      <c r="F46" s="4">
        <v>8.7435431610063799E-2</v>
      </c>
      <c r="G46" s="3">
        <v>215.11869861149401</v>
      </c>
    </row>
    <row r="47" spans="2:7" x14ac:dyDescent="0.35">
      <c r="B47" s="13">
        <v>45356</v>
      </c>
      <c r="C47" s="23">
        <v>5.1914623548447803E-3</v>
      </c>
      <c r="D47" s="2">
        <v>0.28325319882879402</v>
      </c>
      <c r="E47" s="5">
        <v>23.933467741935399</v>
      </c>
      <c r="F47" s="4">
        <v>8.9141778266962499E-2</v>
      </c>
      <c r="G47" s="3">
        <v>234.38390372246499</v>
      </c>
    </row>
    <row r="48" spans="2:7" x14ac:dyDescent="0.35">
      <c r="B48" s="13">
        <v>45357</v>
      </c>
      <c r="C48" s="23">
        <v>5.1667119240195996E-3</v>
      </c>
      <c r="D48" s="2">
        <v>0.28988339843271799</v>
      </c>
      <c r="E48" s="5">
        <v>23.8831041257367</v>
      </c>
      <c r="F48" s="4">
        <v>8.9099379624551195E-2</v>
      </c>
      <c r="G48" s="3">
        <v>255.35646351774199</v>
      </c>
    </row>
    <row r="49" spans="2:13" x14ac:dyDescent="0.35">
      <c r="B49" s="13">
        <v>45358</v>
      </c>
      <c r="C49" s="23">
        <v>5.2281791945826403E-3</v>
      </c>
      <c r="D49" s="2">
        <v>0.29662713997984202</v>
      </c>
      <c r="E49" s="5">
        <v>23.5315487571701</v>
      </c>
      <c r="F49" s="4">
        <v>8.7524554494369494E-2</v>
      </c>
      <c r="G49" s="3">
        <v>277.79394877888399</v>
      </c>
    </row>
    <row r="50" spans="2:13" x14ac:dyDescent="0.35">
      <c r="B50" s="13">
        <v>45359</v>
      </c>
      <c r="C50" s="23">
        <v>5.2747794146324502E-3</v>
      </c>
      <c r="D50" s="2">
        <v>0.303466562126262</v>
      </c>
      <c r="E50" s="5">
        <v>23.365472910927402</v>
      </c>
      <c r="F50" s="4">
        <v>8.5537400643404496E-2</v>
      </c>
      <c r="G50" s="3">
        <v>301.64125847254002</v>
      </c>
    </row>
    <row r="51" spans="2:13" x14ac:dyDescent="0.35">
      <c r="B51" s="13">
        <v>45362</v>
      </c>
      <c r="C51" s="23">
        <v>5.2546056150633699E-3</v>
      </c>
      <c r="D51" s="2">
        <v>0.31031576484265799</v>
      </c>
      <c r="E51" s="5">
        <v>23.134841628959201</v>
      </c>
      <c r="F51" s="4">
        <v>8.50231997337655E-2</v>
      </c>
      <c r="G51" s="3">
        <v>327.37278663932898</v>
      </c>
    </row>
    <row r="52" spans="2:13" x14ac:dyDescent="0.35">
      <c r="B52" s="13">
        <v>45363</v>
      </c>
      <c r="C52" s="23">
        <v>5.3959179628780196E-3</v>
      </c>
      <c r="D52" s="2">
        <v>0.31738612121521398</v>
      </c>
      <c r="E52" s="5">
        <v>22.836283185840699</v>
      </c>
      <c r="F52" s="4">
        <v>8.4043506922020006E-2</v>
      </c>
      <c r="G52" s="3">
        <v>354.970387206255</v>
      </c>
    </row>
    <row r="53" spans="2:13" x14ac:dyDescent="0.35">
      <c r="B53" s="13">
        <v>45364</v>
      </c>
      <c r="C53" s="23">
        <v>5.3647891355742602E-3</v>
      </c>
      <c r="D53" s="2">
        <v>0.32445361996566602</v>
      </c>
      <c r="E53" s="5">
        <v>22.8323249783923</v>
      </c>
      <c r="F53" s="4">
        <v>8.3136194063358995E-2</v>
      </c>
      <c r="G53" s="3">
        <v>384.56441039784301</v>
      </c>
    </row>
    <row r="54" spans="2:13" x14ac:dyDescent="0.35">
      <c r="B54" s="13">
        <v>45365</v>
      </c>
      <c r="C54" s="23">
        <v>5.4334657143718197E-3</v>
      </c>
      <c r="D54" s="2">
        <v>0.33164999330002498</v>
      </c>
      <c r="E54" s="5">
        <v>22.756962025316401</v>
      </c>
      <c r="F54" s="4">
        <v>8.3547569013342704E-2</v>
      </c>
      <c r="G54" s="3">
        <v>416.77737958464598</v>
      </c>
      <c r="J54" s="15">
        <f>AVERAGE(C:C)</f>
        <v>5.5473501735701551E-3</v>
      </c>
    </row>
    <row r="55" spans="2:13" x14ac:dyDescent="0.35">
      <c r="B55" s="13">
        <v>45366</v>
      </c>
      <c r="C55" s="23">
        <v>5.4784674039157098E-3</v>
      </c>
      <c r="D55" s="2">
        <v>0.33894539438174398</v>
      </c>
      <c r="E55" s="5">
        <v>22.848132780082899</v>
      </c>
      <c r="F55" s="4">
        <v>8.6648084611550699E-2</v>
      </c>
      <c r="G55" s="3">
        <v>452.97698931968802</v>
      </c>
      <c r="I55" s="14" t="s">
        <v>1</v>
      </c>
      <c r="J55" s="17">
        <f>AVERAGE(F:F)</f>
        <v>0.11762729980981931</v>
      </c>
    </row>
    <row r="56" spans="2:13" x14ac:dyDescent="0.35">
      <c r="B56" s="13">
        <v>45369</v>
      </c>
      <c r="C56" s="23">
        <v>5.4443525507688597E-3</v>
      </c>
      <c r="D56" s="2">
        <v>0.34623508515498602</v>
      </c>
      <c r="E56" s="5">
        <v>22.815296989422201</v>
      </c>
      <c r="F56" s="4">
        <v>8.7723258182935498E-2</v>
      </c>
      <c r="G56" s="3">
        <v>492.80132996289097</v>
      </c>
      <c r="I56" s="16" t="s">
        <v>2</v>
      </c>
      <c r="J56" s="19">
        <f>AVERAGE(E:E)</f>
        <v>24.953760978720148</v>
      </c>
    </row>
    <row r="57" spans="2:13" x14ac:dyDescent="0.35">
      <c r="B57" s="13">
        <v>45370</v>
      </c>
      <c r="C57" s="23">
        <v>5.4191219339932402E-3</v>
      </c>
      <c r="D57" s="2">
        <v>0.35353049723326102</v>
      </c>
      <c r="E57" s="5">
        <v>22.819870759289099</v>
      </c>
      <c r="F57" s="4">
        <v>8.7336977813720795E-2</v>
      </c>
      <c r="G57" s="3">
        <v>535.92844576224604</v>
      </c>
      <c r="I57" s="18" t="s">
        <v>0</v>
      </c>
    </row>
    <row r="58" spans="2:13" x14ac:dyDescent="0.35">
      <c r="B58" s="13">
        <v>45371</v>
      </c>
      <c r="C58" s="23">
        <v>5.38438719503497E-3</v>
      </c>
      <c r="D58" s="2">
        <v>0.36081842951065302</v>
      </c>
      <c r="E58" s="5">
        <v>22.8265387689848</v>
      </c>
      <c r="F58" s="4">
        <v>8.6613654843871304E-2</v>
      </c>
      <c r="G58" s="3">
        <v>582.43378083935295</v>
      </c>
      <c r="J58" s="14">
        <v>250</v>
      </c>
      <c r="L58" s="14">
        <v>365</v>
      </c>
    </row>
    <row r="59" spans="2:13" x14ac:dyDescent="0.35">
      <c r="B59" s="13">
        <v>45372</v>
      </c>
      <c r="C59" s="23">
        <v>5.7020397753227798E-3</v>
      </c>
      <c r="D59" s="2">
        <v>0.368577870322715</v>
      </c>
      <c r="E59" s="5">
        <v>22.652713178294501</v>
      </c>
      <c r="F59" s="4">
        <v>8.7181627817355098E-2</v>
      </c>
      <c r="G59" s="3">
        <v>633.29848757656202</v>
      </c>
      <c r="I59" s="14" t="s">
        <v>3</v>
      </c>
      <c r="J59" s="21">
        <f>POWER(1+J54,J58)-1</f>
        <v>2.986864464579432</v>
      </c>
      <c r="L59" s="21">
        <f>POWER(1+J54,L58)-1</f>
        <v>6.5322018338872203</v>
      </c>
    </row>
    <row r="60" spans="2:13" x14ac:dyDescent="0.35">
      <c r="B60" s="13">
        <v>45373</v>
      </c>
      <c r="C60" s="23">
        <v>5.8960978947830102E-3</v>
      </c>
      <c r="D60" s="2">
        <v>0.376647139422771</v>
      </c>
      <c r="E60" s="5">
        <v>22.460090361445701</v>
      </c>
      <c r="F60" s="4">
        <v>8.7811210543149901E-2</v>
      </c>
      <c r="G60" s="3">
        <v>688.99700561634904</v>
      </c>
      <c r="I60" s="18" t="s">
        <v>4</v>
      </c>
      <c r="J60" s="20">
        <f>POWER(1+J54*M60,J58)-1</f>
        <v>30.289180589796626</v>
      </c>
      <c r="L60" s="20">
        <f>POWER(1+J54*M60,L58)-1</f>
        <v>151.50199223649682</v>
      </c>
      <c r="M60">
        <v>2.5</v>
      </c>
    </row>
    <row r="61" spans="2:13" x14ac:dyDescent="0.35">
      <c r="B61" s="13">
        <v>45376</v>
      </c>
      <c r="C61" s="23">
        <v>5.8695978462313201E-3</v>
      </c>
      <c r="D61" s="2">
        <v>0.38472750450734799</v>
      </c>
      <c r="E61" s="5">
        <v>22.404585798816498</v>
      </c>
      <c r="F61" s="4">
        <v>8.6811510669414102E-2</v>
      </c>
      <c r="G61" s="3">
        <v>748.89668803127597</v>
      </c>
    </row>
    <row r="62" spans="2:13" ht="18" x14ac:dyDescent="0.4">
      <c r="B62" s="13">
        <v>45377</v>
      </c>
      <c r="C62" s="23">
        <v>5.8641171972601902E-3</v>
      </c>
      <c r="D62" s="2">
        <v>0.392847708880048</v>
      </c>
      <c r="E62" s="5">
        <v>22.3734590282813</v>
      </c>
      <c r="F62" s="4">
        <v>8.7062714962484397E-2</v>
      </c>
      <c r="G62" s="3">
        <v>814.18472963265503</v>
      </c>
      <c r="I62" s="22" t="s">
        <v>6</v>
      </c>
    </row>
    <row r="63" spans="2:13" ht="18" x14ac:dyDescent="0.4">
      <c r="B63" s="13">
        <v>45378</v>
      </c>
      <c r="C63" s="23">
        <v>5.8262438038468502E-3</v>
      </c>
      <c r="D63" s="2">
        <v>0.40096277921361301</v>
      </c>
      <c r="E63" s="5">
        <v>22.394376351838499</v>
      </c>
      <c r="F63" s="4">
        <v>8.6902048287301401E-2</v>
      </c>
      <c r="G63" s="3">
        <v>885.02595237026298</v>
      </c>
      <c r="I63" s="22" t="s">
        <v>7</v>
      </c>
    </row>
    <row r="64" spans="2:13" ht="21" x14ac:dyDescent="0.4">
      <c r="B64" s="13">
        <v>45379</v>
      </c>
      <c r="C64" s="23">
        <v>5.8295781147439897E-3</v>
      </c>
      <c r="D64" s="2">
        <v>0.40912980117088699</v>
      </c>
      <c r="E64" s="5">
        <v>22.352272727272702</v>
      </c>
      <c r="F64" s="4">
        <v>8.5835540795760001E-2</v>
      </c>
      <c r="G64" s="3">
        <v>961.07846915104199</v>
      </c>
      <c r="I64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2024-03-29T01:25:33Z</dcterms:modified>
</cp:coreProperties>
</file>