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2A5F66E6-1D44-4A55-A994-E2E5C1C324F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<sst xmlns="http://schemas.openxmlformats.org/spreadsheetml/2006/main" count="24" uniqueCount="21">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</sst>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_Annual_20231229!$B$4:$B$43</c:f>
              <c:numCache>
                <c:formatCode>mm/dd/yy;@</c:formatCode>
                <c:ptCount val="4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</c:numCache>
            </c:numRef>
          </c:xVal>
          <c:yVal>
            <c:numRef>
              <c:f>_Annual_20231229!$D$4:$D$43</c:f>
              <c:numCache>
                <c:formatCode>0.00%</c:formatCode>
                <c:ptCount val="40"/>
                <c:pt idx="0">
                  <c:v>4.49736663815544E-3</c:v>
                </c:pt>
                <c:pt idx="1">
                  <c:v>6.6771845654710303E-3</c:v>
                </c:pt>
                <c:pt idx="2">
                  <c:v>1.20646126576088E-2</c:v>
                </c:pt>
                <c:pt idx="3">
                  <c:v>2.0648841562449002E-2</c:v>
                </c:pt>
                <c:pt idx="4">
                  <c:v>2.8999683322704299E-2</c:v>
                </c:pt>
                <c:pt idx="5">
                  <c:v>3.45168558379099E-2</c:v>
                </c:pt>
                <c:pt idx="6">
                  <c:v>4.9095242250189103E-2</c:v>
                </c:pt>
                <c:pt idx="7">
                  <c:v>5.7883965648155102E-2</c:v>
                </c:pt>
                <c:pt idx="8">
                  <c:v>6.69066074233437E-2</c:v>
                </c:pt>
                <c:pt idx="9">
                  <c:v>7.2252511301949998E-2</c:v>
                </c:pt>
                <c:pt idx="10">
                  <c:v>7.5265724781962098E-2</c:v>
                </c:pt>
                <c:pt idx="11">
                  <c:v>7.8606122227369804E-2</c:v>
                </c:pt>
                <c:pt idx="12">
                  <c:v>8.0162153310598894E-2</c:v>
                </c:pt>
                <c:pt idx="13">
                  <c:v>7.6386561414309301E-2</c:v>
                </c:pt>
                <c:pt idx="14">
                  <c:v>7.6530214835870802E-2</c:v>
                </c:pt>
                <c:pt idx="15">
                  <c:v>7.7156834523449097E-2</c:v>
                </c:pt>
                <c:pt idx="16">
                  <c:v>7.7877751475479595E-2</c:v>
                </c:pt>
                <c:pt idx="17">
                  <c:v>7.9934996286348606E-2</c:v>
                </c:pt>
                <c:pt idx="18">
                  <c:v>8.5808689104835301E-2</c:v>
                </c:pt>
                <c:pt idx="19">
                  <c:v>8.7604561295789404E-2</c:v>
                </c:pt>
                <c:pt idx="20">
                  <c:v>9.4119356467935594E-2</c:v>
                </c:pt>
                <c:pt idx="21">
                  <c:v>9.7819660336505701E-2</c:v>
                </c:pt>
                <c:pt idx="22">
                  <c:v>9.46802483993366E-2</c:v>
                </c:pt>
                <c:pt idx="23">
                  <c:v>9.6726926751841302E-2</c:v>
                </c:pt>
                <c:pt idx="24">
                  <c:v>0.102123833051357</c:v>
                </c:pt>
                <c:pt idx="25">
                  <c:v>0.104733939529964</c:v>
                </c:pt>
                <c:pt idx="26">
                  <c:v>0.101123288339023</c:v>
                </c:pt>
                <c:pt idx="27">
                  <c:v>0.105117121191388</c:v>
                </c:pt>
                <c:pt idx="28">
                  <c:v>0.10669632233033401</c:v>
                </c:pt>
                <c:pt idx="29">
                  <c:v>0.108541638649746</c:v>
                </c:pt>
                <c:pt idx="30">
                  <c:v>0.11338804614155799</c:v>
                </c:pt>
                <c:pt idx="31">
                  <c:v>0.121386114197215</c:v>
                </c:pt>
                <c:pt idx="32">
                  <c:v>0.119383420298886</c:v>
                </c:pt>
                <c:pt idx="33">
                  <c:v>0.125724146080405</c:v>
                </c:pt>
                <c:pt idx="34">
                  <c:v>0.127836296711135</c:v>
                </c:pt>
                <c:pt idx="35">
                  <c:v>0.13088093179920801</c:v>
                </c:pt>
                <c:pt idx="36">
                  <c:v>0.135765009168861</c:v>
                </c:pt>
                <c:pt idx="37">
                  <c:v>0.13647039632951299</c:v>
                </c:pt>
                <c:pt idx="38">
                  <c:v>0.139792969949733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123385534934"/>
                  <c:y val="-4.9794046264026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_Annual_20231229!$B$4:$B$43</c:f>
              <c:numCache>
                <c:formatCode>mm/dd/yy;@</c:formatCode>
                <c:ptCount val="40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</c:numCache>
            </c:numRef>
          </c:xVal>
          <c:yVal>
            <c:numRef>
              <c:f>_Annual_20231229!$I$4:$I$43</c:f>
              <c:numCache>
                <c:formatCode>0.00%</c:formatCode>
                <c:ptCount val="40"/>
                <c:pt idx="0">
                  <c:v>3.3811437425932101E-3</c:v>
                </c:pt>
                <c:pt idx="1">
                  <c:v>8.6340414073562393E-3</c:v>
                </c:pt>
                <c:pt idx="2">
                  <c:v>1.45914369944807E-2</c:v>
                </c:pt>
                <c:pt idx="3">
                  <c:v>1.8107009062069902E-2</c:v>
                </c:pt>
                <c:pt idx="4">
                  <c:v>2.21984795233542E-2</c:v>
                </c:pt>
                <c:pt idx="5">
                  <c:v>2.59859261499754E-2</c:v>
                </c:pt>
                <c:pt idx="6">
                  <c:v>2.7820791064672699E-2</c:v>
                </c:pt>
                <c:pt idx="7">
                  <c:v>3.1149928309016001E-2</c:v>
                </c:pt>
                <c:pt idx="8">
                  <c:v>3.7552926937519701E-2</c:v>
                </c:pt>
                <c:pt idx="9">
                  <c:v>3.9817529754575497E-2</c:v>
                </c:pt>
                <c:pt idx="10">
                  <c:v>4.1888967237485503E-2</c:v>
                </c:pt>
                <c:pt idx="11">
                  <c:v>4.32000450408732E-2</c:v>
                </c:pt>
                <c:pt idx="12">
                  <c:v>4.5288696993138297E-2</c:v>
                </c:pt>
                <c:pt idx="13">
                  <c:v>4.8240651772987503E-2</c:v>
                </c:pt>
                <c:pt idx="14">
                  <c:v>4.9671574023670201E-2</c:v>
                </c:pt>
                <c:pt idx="15">
                  <c:v>5.3137982255733802E-2</c:v>
                </c:pt>
                <c:pt idx="16">
                  <c:v>5.4780596713064497E-2</c:v>
                </c:pt>
                <c:pt idx="17">
                  <c:v>5.92325719460602E-2</c:v>
                </c:pt>
                <c:pt idx="18">
                  <c:v>6.3045369251206004E-2</c:v>
                </c:pt>
                <c:pt idx="19">
                  <c:v>6.5407370702103798E-2</c:v>
                </c:pt>
                <c:pt idx="20">
                  <c:v>6.8059590125765193E-2</c:v>
                </c:pt>
                <c:pt idx="21">
                  <c:v>6.9497903954811494E-2</c:v>
                </c:pt>
                <c:pt idx="22">
                  <c:v>7.0663303335587596E-2</c:v>
                </c:pt>
                <c:pt idx="23">
                  <c:v>7.2908487276305403E-2</c:v>
                </c:pt>
                <c:pt idx="24">
                  <c:v>7.4825640941166699E-2</c:v>
                </c:pt>
                <c:pt idx="25">
                  <c:v>7.8134789660130793E-2</c:v>
                </c:pt>
                <c:pt idx="26">
                  <c:v>8.4333833939928896E-2</c:v>
                </c:pt>
                <c:pt idx="27">
                  <c:v>8.9812975942808806E-2</c:v>
                </c:pt>
                <c:pt idx="28">
                  <c:v>9.3964014207659402E-2</c:v>
                </c:pt>
                <c:pt idx="29">
                  <c:v>9.5533594329662297E-2</c:v>
                </c:pt>
                <c:pt idx="30">
                  <c:v>9.9973743166500498E-2</c:v>
                </c:pt>
                <c:pt idx="31">
                  <c:v>0.101970149858296</c:v>
                </c:pt>
                <c:pt idx="32">
                  <c:v>0.106592185776041</c:v>
                </c:pt>
                <c:pt idx="33">
                  <c:v>0.11037935540994</c:v>
                </c:pt>
                <c:pt idx="34">
                  <c:v>0.112578740145129</c:v>
                </c:pt>
                <c:pt idx="35">
                  <c:v>0.115360206104555</c:v>
                </c:pt>
                <c:pt idx="36">
                  <c:v>0.118535511192867</c:v>
                </c:pt>
                <c:pt idx="37">
                  <c:v>0.122456763853752</c:v>
                </c:pt>
                <c:pt idx="38">
                  <c:v>0.12536568504748699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44450</xdr:rowOff>
    </xdr:from>
    <xdr:to>
      <xdr:col>21</xdr:col>
      <xdr:colOff>254000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2" totalsRowShown="0" headerRowDxfId="11">
  <autoFilter ref="B3:L42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showGridLines="0" tabSelected="1" zoomScaleNormal="100" workbookViewId="0">
      <selection activeCell="AA37" sqref="AA3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245%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4.49736663815544E-3</v>
      </c>
      <c r="D4" s="2">
        <v>4.49736663815544E-3</v>
      </c>
      <c r="E4" s="5">
        <v>23.1</v>
      </c>
      <c r="F4" s="4">
        <v>0.10388916934139</v>
      </c>
      <c r="G4" s="3">
        <v>0.10388916934139</v>
      </c>
      <c r="H4" s="24">
        <v>3.3811437425932101E-3</v>
      </c>
      <c r="I4" s="2">
        <v>3.3811437425932101E-3</v>
      </c>
      <c r="J4" s="5">
        <v>28.75</v>
      </c>
      <c r="K4" s="4">
        <v>9.7207882599554707E-2</v>
      </c>
      <c r="L4" s="3">
        <v>9.7207882599554707E-2</v>
      </c>
      <c r="W4" s="14" t="s">
        <v>9</v>
      </c>
      <c r="X4" s="15">
        <f>AVERAGE(C:C)</f>
        <v>3.5844351269162457E-3</v>
      </c>
    </row>
    <row r="5" spans="2:25" x14ac:dyDescent="0.35">
      <c r="B5" s="13">
        <v>45293</v>
      </c>
      <c r="C5" s="24">
        <v>2.1798179273155799E-3</v>
      </c>
      <c r="D5" s="2">
        <v>6.6771845654710303E-3</v>
      </c>
      <c r="E5" s="5">
        <v>25.7777777777777</v>
      </c>
      <c r="F5" s="4">
        <v>5.6190862126357398E-2</v>
      </c>
      <c r="G5" s="3">
        <v>0.16008003146774799</v>
      </c>
      <c r="H5" s="24">
        <v>5.2528976647630296E-3</v>
      </c>
      <c r="I5" s="2">
        <v>8.6340414073562393E-3</v>
      </c>
      <c r="J5" s="5">
        <v>36.178571428571402</v>
      </c>
      <c r="K5" s="4">
        <v>0.190042333371605</v>
      </c>
      <c r="L5" s="3">
        <v>0.28725021597116002</v>
      </c>
      <c r="W5" s="16" t="s">
        <v>10</v>
      </c>
      <c r="X5" s="17">
        <f>AVERAGE(F:F)</f>
        <v>8.1127966248090461E-2</v>
      </c>
    </row>
    <row r="6" spans="2:25" x14ac:dyDescent="0.35">
      <c r="B6" s="13">
        <v>45294</v>
      </c>
      <c r="C6" s="24">
        <v>5.3874280921377901E-3</v>
      </c>
      <c r="D6" s="2">
        <v>1.20646126576088E-2</v>
      </c>
      <c r="E6" s="5">
        <v>28.9</v>
      </c>
      <c r="F6" s="4">
        <v>0.15569667186278199</v>
      </c>
      <c r="G6" s="3">
        <v>0.31577670333052998</v>
      </c>
      <c r="H6" s="24">
        <v>5.9573955871245398E-3</v>
      </c>
      <c r="I6" s="2">
        <v>1.45914369944807E-2</v>
      </c>
      <c r="J6" s="5">
        <v>34.736842105263101</v>
      </c>
      <c r="K6" s="4">
        <v>0.20694110986853601</v>
      </c>
      <c r="L6" s="3">
        <v>0.49419132583969599</v>
      </c>
      <c r="W6" s="18" t="s">
        <v>8</v>
      </c>
      <c r="X6" s="19">
        <f>AVERAGE(E:E)</f>
        <v>27.070254689095901</v>
      </c>
    </row>
    <row r="7" spans="2:25" x14ac:dyDescent="0.35">
      <c r="B7" s="13">
        <v>45295</v>
      </c>
      <c r="C7" s="24">
        <v>8.5842289048402107E-3</v>
      </c>
      <c r="D7" s="2">
        <v>2.0648841562449002E-2</v>
      </c>
      <c r="E7" s="5">
        <v>35.8888888888888</v>
      </c>
      <c r="F7" s="4">
        <v>0.30807843736259799</v>
      </c>
      <c r="G7" s="3">
        <v>0.62385514069312897</v>
      </c>
      <c r="H7" s="24">
        <v>3.5155720675891298E-3</v>
      </c>
      <c r="I7" s="2">
        <v>1.8107009062069902E-2</v>
      </c>
      <c r="J7" s="5">
        <v>30.578947368421002</v>
      </c>
      <c r="K7" s="4">
        <v>0.107502493224699</v>
      </c>
      <c r="L7" s="3">
        <v>0.60169381906439601</v>
      </c>
    </row>
    <row r="8" spans="2:25" x14ac:dyDescent="0.35">
      <c r="B8" s="13">
        <v>45296</v>
      </c>
      <c r="C8" s="24">
        <v>8.3508417602552992E-3</v>
      </c>
      <c r="D8" s="2">
        <v>2.8999683322704299E-2</v>
      </c>
      <c r="E8" s="5">
        <v>22</v>
      </c>
      <c r="F8" s="4">
        <v>0.18371851872561601</v>
      </c>
      <c r="G8" s="3">
        <v>0.80757365941874504</v>
      </c>
      <c r="H8" s="24">
        <v>4.0914704612843699E-3</v>
      </c>
      <c r="I8" s="2">
        <v>2.21984795233542E-2</v>
      </c>
      <c r="J8" s="5">
        <v>57.096774193548299</v>
      </c>
      <c r="K8" s="4">
        <v>0.23360976504752701</v>
      </c>
      <c r="L8" s="3">
        <v>0.83530358411192296</v>
      </c>
      <c r="W8" s="14" t="s">
        <v>7</v>
      </c>
      <c r="X8" s="15">
        <f>AVERAGE(H:H)</f>
        <v>3.2145047448073646E-3</v>
      </c>
    </row>
    <row r="9" spans="2:25" x14ac:dyDescent="0.35">
      <c r="B9" s="13">
        <v>45299</v>
      </c>
      <c r="C9" s="24">
        <v>5.5171725152056298E-3</v>
      </c>
      <c r="D9" s="2">
        <v>3.45168558379099E-2</v>
      </c>
      <c r="E9" s="5">
        <v>39.375</v>
      </c>
      <c r="F9" s="4">
        <v>0.217238667786221</v>
      </c>
      <c r="G9" s="3">
        <v>1.0248123272049601</v>
      </c>
      <c r="H9" s="24">
        <v>3.7874466266211702E-3</v>
      </c>
      <c r="I9" s="2">
        <v>2.59859261499754E-2</v>
      </c>
      <c r="J9" s="5">
        <v>23.622222222222199</v>
      </c>
      <c r="K9" s="4">
        <v>8.94679058688512E-2</v>
      </c>
      <c r="L9" s="3">
        <v>0.92477148998077396</v>
      </c>
      <c r="W9" s="16" t="s">
        <v>10</v>
      </c>
      <c r="X9" s="17">
        <f>AVERAGE(K:K)</f>
        <v>8.1005668286604576E-2</v>
      </c>
    </row>
    <row r="10" spans="2:25" x14ac:dyDescent="0.35">
      <c r="B10" s="13">
        <v>45300</v>
      </c>
      <c r="C10" s="24">
        <v>1.45783864122791E-2</v>
      </c>
      <c r="D10" s="2">
        <v>4.9095242250189103E-2</v>
      </c>
      <c r="E10" s="5">
        <v>13.8823529411764</v>
      </c>
      <c r="F10" s="4">
        <v>0.20238230548811001</v>
      </c>
      <c r="G10" s="3">
        <v>1.2271946326930701</v>
      </c>
      <c r="H10" s="24">
        <v>1.83486491469729E-3</v>
      </c>
      <c r="I10" s="2">
        <v>2.7820791064672699E-2</v>
      </c>
      <c r="J10" s="5">
        <v>14.7173913043478</v>
      </c>
      <c r="K10" s="4">
        <v>2.7004424940218898E-2</v>
      </c>
      <c r="L10" s="3">
        <v>0.951775914920993</v>
      </c>
      <c r="W10" s="18" t="s">
        <v>8</v>
      </c>
      <c r="X10" s="19">
        <f>AVERAGE(J:J)</f>
        <v>26.45353247866279</v>
      </c>
    </row>
    <row r="11" spans="2:25" x14ac:dyDescent="0.35">
      <c r="B11" s="13">
        <v>45301</v>
      </c>
      <c r="C11" s="24">
        <v>8.7887233979660109E-3</v>
      </c>
      <c r="D11" s="2">
        <v>5.7883965648155102E-2</v>
      </c>
      <c r="E11" s="5">
        <v>10.5555555555555</v>
      </c>
      <c r="F11" s="4">
        <v>9.2769858089641194E-2</v>
      </c>
      <c r="G11" s="3">
        <v>1.3199644907827099</v>
      </c>
      <c r="H11" s="24">
        <v>3.3291372443432902E-3</v>
      </c>
      <c r="I11" s="2">
        <v>3.1149928309016001E-2</v>
      </c>
      <c r="J11" s="5">
        <v>19.482758620689602</v>
      </c>
      <c r="K11" s="4">
        <v>6.4860777346688298E-2</v>
      </c>
      <c r="L11" s="3">
        <v>1.0166366922676799</v>
      </c>
    </row>
    <row r="12" spans="2:25" x14ac:dyDescent="0.35">
      <c r="B12" s="13">
        <v>45302</v>
      </c>
      <c r="C12" s="24">
        <v>9.0226417751885796E-3</v>
      </c>
      <c r="D12" s="2">
        <v>6.69066074233437E-2</v>
      </c>
      <c r="E12" s="5">
        <v>20.5</v>
      </c>
      <c r="F12" s="4">
        <v>0.18496415639136499</v>
      </c>
      <c r="G12" s="3">
        <v>1.5049286471740799</v>
      </c>
      <c r="H12" s="24">
        <v>6.4029986285036996E-3</v>
      </c>
      <c r="I12" s="2">
        <v>3.7552926937519701E-2</v>
      </c>
      <c r="J12" s="5">
        <v>18.586956521739101</v>
      </c>
      <c r="K12" s="4">
        <v>0.11901225711675301</v>
      </c>
      <c r="L12" s="3">
        <v>1.13564894938443</v>
      </c>
      <c r="W12" s="14" t="s">
        <v>11</v>
      </c>
      <c r="X12" s="15">
        <f>SUM(X4*X6+X8*X10)/SUM(X6,X10)</f>
        <v>3.4016011778294697E-3</v>
      </c>
    </row>
    <row r="13" spans="2:25" x14ac:dyDescent="0.35">
      <c r="B13" s="13">
        <v>45303</v>
      </c>
      <c r="C13" s="24">
        <v>5.3459038786062996E-3</v>
      </c>
      <c r="D13" s="2">
        <v>7.2252511301949998E-2</v>
      </c>
      <c r="E13" s="5">
        <v>27</v>
      </c>
      <c r="F13" s="4">
        <v>0.14433940472237</v>
      </c>
      <c r="G13" s="3">
        <v>1.64926805189645</v>
      </c>
      <c r="H13" s="24">
        <v>2.2646028170557699E-3</v>
      </c>
      <c r="I13" s="2">
        <v>3.9817529754575497E-2</v>
      </c>
      <c r="J13" s="5">
        <v>18.350000000000001</v>
      </c>
      <c r="K13" s="4">
        <v>4.1555461692973403E-2</v>
      </c>
      <c r="L13" s="3">
        <v>1.1772044110774</v>
      </c>
      <c r="W13" s="18" t="s">
        <v>10</v>
      </c>
      <c r="X13" s="20">
        <f>SUM(X5*X6+X9*X10)/SUM(X6,X10)</f>
        <v>8.1067521850049257E-2</v>
      </c>
    </row>
    <row r="14" spans="2:25" x14ac:dyDescent="0.35">
      <c r="B14" s="13">
        <v>45307</v>
      </c>
      <c r="C14" s="24">
        <v>3.0132134800121202E-3</v>
      </c>
      <c r="D14" s="2">
        <v>7.5265724781962098E-2</v>
      </c>
      <c r="E14" s="5">
        <v>18.1666666666666</v>
      </c>
      <c r="F14" s="4">
        <v>5.4740044886886899E-2</v>
      </c>
      <c r="G14" s="3">
        <v>1.70400809678334</v>
      </c>
      <c r="H14" s="24">
        <v>2.0714374829100099E-3</v>
      </c>
      <c r="I14" s="2">
        <v>4.1888967237485503E-2</v>
      </c>
      <c r="J14" s="5">
        <v>25.875</v>
      </c>
      <c r="K14" s="4">
        <v>5.3598444870296601E-2</v>
      </c>
      <c r="L14" s="3">
        <v>1.2308028559477</v>
      </c>
    </row>
    <row r="15" spans="2:25" x14ac:dyDescent="0.35">
      <c r="B15" s="13">
        <v>45308</v>
      </c>
      <c r="C15" s="24">
        <v>3.34039744540771E-3</v>
      </c>
      <c r="D15" s="2">
        <v>7.8606122227369804E-2</v>
      </c>
      <c r="E15" s="5">
        <v>25.571428571428498</v>
      </c>
      <c r="F15" s="4">
        <v>8.5418734675425795E-2</v>
      </c>
      <c r="G15" s="3">
        <v>1.78942683145876</v>
      </c>
      <c r="H15" s="24">
        <v>1.3110778033877E-3</v>
      </c>
      <c r="I15" s="2">
        <v>4.32000450408732E-2</v>
      </c>
      <c r="J15" s="5">
        <v>110.666666666666</v>
      </c>
      <c r="K15" s="4">
        <v>0.145092610241572</v>
      </c>
      <c r="L15" s="3">
        <v>1.3758954661892699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8.0162153310598894E-2</v>
      </c>
      <c r="E16" s="5">
        <v>28</v>
      </c>
      <c r="F16" s="4">
        <v>4.3568870330414698E-2</v>
      </c>
      <c r="G16" s="3">
        <v>1.83299570178918</v>
      </c>
      <c r="H16" s="24">
        <v>2.0886519522651001E-3</v>
      </c>
      <c r="I16" s="2">
        <v>4.5288696993138297E-2</v>
      </c>
      <c r="J16" s="5">
        <v>37.034482758620598</v>
      </c>
      <c r="K16" s="4">
        <v>7.7352144714921398E-2</v>
      </c>
      <c r="L16" s="3">
        <v>1.4532476109041901</v>
      </c>
      <c r="W16" s="14" t="s">
        <v>12</v>
      </c>
      <c r="X16" s="22">
        <f>POWER(1+X12,X15)-1</f>
        <v>1.3372083509599904</v>
      </c>
      <c r="Y16" s="22">
        <f>POWER(1+X12,Y15)-1</f>
        <v>2.4538084437629455</v>
      </c>
    </row>
    <row r="17" spans="2:26" x14ac:dyDescent="0.35">
      <c r="B17" s="13">
        <v>45310</v>
      </c>
      <c r="C17" s="24">
        <v>-3.7755918962895998E-3</v>
      </c>
      <c r="D17" s="2">
        <v>7.6386561414309301E-2</v>
      </c>
      <c r="E17" s="5">
        <v>55</v>
      </c>
      <c r="F17" s="4">
        <v>-0.207657554295928</v>
      </c>
      <c r="G17" s="3">
        <v>1.62533814749325</v>
      </c>
      <c r="H17" s="24">
        <v>2.9519547798491602E-3</v>
      </c>
      <c r="I17" s="2">
        <v>4.8240651772987503E-2</v>
      </c>
      <c r="J17" s="5">
        <v>16</v>
      </c>
      <c r="K17" s="4">
        <v>4.7231276477586598E-2</v>
      </c>
      <c r="L17" s="3">
        <v>1.50047888738178</v>
      </c>
      <c r="W17" s="18" t="s">
        <v>13</v>
      </c>
      <c r="X17" s="21">
        <f>POWER(1+X12*Z17,X15)-1</f>
        <v>7.3062803939834495</v>
      </c>
      <c r="Y17" s="21">
        <f>POWER(1+X12*Z17,Y15)-1</f>
        <v>20.995488801595481</v>
      </c>
      <c r="Z17">
        <v>2.5</v>
      </c>
    </row>
    <row r="18" spans="2:26" x14ac:dyDescent="0.35">
      <c r="B18" s="13">
        <v>45313</v>
      </c>
      <c r="C18" s="24">
        <v>1.43653421561418E-4</v>
      </c>
      <c r="D18" s="2">
        <v>7.6530214835870802E-2</v>
      </c>
      <c r="E18" s="5">
        <v>19.636363636363601</v>
      </c>
      <c r="F18" s="4">
        <v>2.82083082338784E-3</v>
      </c>
      <c r="G18" s="3">
        <v>1.6281589783166399</v>
      </c>
      <c r="H18" s="24">
        <v>1.4309222506827201E-3</v>
      </c>
      <c r="I18" s="2">
        <v>4.9671574023670201E-2</v>
      </c>
      <c r="J18" s="5">
        <v>29.3333333333333</v>
      </c>
      <c r="K18" s="4">
        <v>4.1973719353360001E-2</v>
      </c>
      <c r="L18" s="3">
        <v>1.5424526067351401</v>
      </c>
    </row>
    <row r="19" spans="2:26" x14ac:dyDescent="0.35">
      <c r="B19" s="13">
        <v>45314</v>
      </c>
      <c r="C19" s="24">
        <v>6.2661968757838304E-4</v>
      </c>
      <c r="D19" s="2">
        <v>7.7156834523449097E-2</v>
      </c>
      <c r="E19" s="5">
        <v>32.1111111111111</v>
      </c>
      <c r="F19" s="4">
        <v>2.0121454412239202E-2</v>
      </c>
      <c r="G19" s="3">
        <v>1.64828043272888</v>
      </c>
      <c r="H19" s="24">
        <v>3.4664082320636398E-3</v>
      </c>
      <c r="I19" s="2">
        <v>5.3137982255733802E-2</v>
      </c>
      <c r="J19" s="5">
        <v>26.727272727272702</v>
      </c>
      <c r="K19" s="4">
        <v>9.2647638202428301E-2</v>
      </c>
      <c r="L19" s="3">
        <v>1.63510024493757</v>
      </c>
    </row>
    <row r="20" spans="2:26" ht="2" customHeight="1" x14ac:dyDescent="0.35">
      <c r="B20" s="13">
        <v>45315</v>
      </c>
      <c r="C20" s="24">
        <v>7.2091695203043901E-4</v>
      </c>
      <c r="D20" s="2">
        <v>7.7877751475479595E-2</v>
      </c>
      <c r="E20" s="5">
        <v>37.4</v>
      </c>
      <c r="F20" s="4">
        <v>2.69622940059384E-2</v>
      </c>
      <c r="G20" s="3">
        <v>1.67524272673482</v>
      </c>
      <c r="H20" s="24">
        <v>1.6426144573306501E-3</v>
      </c>
      <c r="I20" s="2">
        <v>5.4780596713064497E-2</v>
      </c>
      <c r="J20" s="5">
        <v>16.684210526315699</v>
      </c>
      <c r="K20" s="4">
        <v>2.7405725419674499E-2</v>
      </c>
      <c r="L20" s="3">
        <v>1.66250597035724</v>
      </c>
    </row>
    <row r="21" spans="2:26" ht="2" customHeight="1" x14ac:dyDescent="0.35">
      <c r="B21" s="13">
        <v>45316</v>
      </c>
      <c r="C21" s="24">
        <v>2.0572448108690301E-3</v>
      </c>
      <c r="D21" s="2">
        <v>7.9934996286348606E-2</v>
      </c>
      <c r="E21" s="5">
        <v>34.3333333333333</v>
      </c>
      <c r="F21" s="4">
        <v>7.0632071839836802E-2</v>
      </c>
      <c r="G21" s="3">
        <v>1.7458747985746501</v>
      </c>
      <c r="H21" s="24">
        <v>4.4519752329957004E-3</v>
      </c>
      <c r="I21" s="2">
        <v>5.92325719460602E-2</v>
      </c>
      <c r="J21" s="5">
        <v>19.292682926829201</v>
      </c>
      <c r="K21" s="4">
        <v>8.5890546568282905E-2</v>
      </c>
      <c r="L21" s="3">
        <v>1.74839651692553</v>
      </c>
    </row>
    <row r="22" spans="2:26" ht="2" customHeight="1" x14ac:dyDescent="0.35">
      <c r="B22" s="13">
        <v>45317</v>
      </c>
      <c r="C22" s="24">
        <v>5.8736928184867096E-3</v>
      </c>
      <c r="D22" s="2">
        <v>8.5808689104835301E-2</v>
      </c>
      <c r="E22" s="5">
        <v>27.8888888888888</v>
      </c>
      <c r="F22" s="4">
        <v>0.16381076638223999</v>
      </c>
      <c r="G22" s="3">
        <v>1.90968556495689</v>
      </c>
      <c r="H22" s="24">
        <v>3.8127973051458302E-3</v>
      </c>
      <c r="I22" s="2">
        <v>6.3045369251206004E-2</v>
      </c>
      <c r="J22" s="5">
        <v>28.515151515151501</v>
      </c>
      <c r="K22" s="4">
        <v>0.10872249285279401</v>
      </c>
      <c r="L22" s="3">
        <v>1.8571190097783199</v>
      </c>
    </row>
    <row r="23" spans="2:26" ht="2" customHeight="1" x14ac:dyDescent="0.35">
      <c r="B23" s="13">
        <v>45320</v>
      </c>
      <c r="C23" s="24">
        <v>1.7958721909540501E-3</v>
      </c>
      <c r="D23" s="2">
        <v>8.7604561295789404E-2</v>
      </c>
      <c r="E23" s="5">
        <v>42.8</v>
      </c>
      <c r="F23" s="4">
        <v>7.6863329772833694E-2</v>
      </c>
      <c r="G23" s="3">
        <v>1.9865488947297301</v>
      </c>
      <c r="H23" s="24">
        <v>2.3620014508977999E-3</v>
      </c>
      <c r="I23" s="2">
        <v>6.5407370702103798E-2</v>
      </c>
      <c r="J23" s="5">
        <v>26.7959183673469</v>
      </c>
      <c r="K23" s="4">
        <v>6.3291998061812405E-2</v>
      </c>
      <c r="L23" s="3">
        <v>1.92041100784013</v>
      </c>
    </row>
    <row r="24" spans="2:26" ht="2" customHeight="1" x14ac:dyDescent="0.35">
      <c r="B24" s="13">
        <v>45321</v>
      </c>
      <c r="C24" s="24">
        <v>6.5147951721461804E-3</v>
      </c>
      <c r="D24" s="2">
        <v>9.4119356467935594E-2</v>
      </c>
      <c r="E24" s="5">
        <v>27.782608695652101</v>
      </c>
      <c r="F24" s="4">
        <v>0.180998005000061</v>
      </c>
      <c r="G24" s="3">
        <v>2.16754689972979</v>
      </c>
      <c r="H24" s="24">
        <v>2.6522194236613698E-3</v>
      </c>
      <c r="I24" s="2">
        <v>6.8059590125765193E-2</v>
      </c>
      <c r="J24" s="5">
        <v>29.634146341463399</v>
      </c>
      <c r="K24" s="4">
        <v>7.8596258530452906E-2</v>
      </c>
      <c r="L24" s="3">
        <v>1.99900726637059</v>
      </c>
    </row>
    <row r="25" spans="2:26" ht="2" customHeight="1" x14ac:dyDescent="0.35">
      <c r="B25" s="13">
        <v>45322</v>
      </c>
      <c r="C25" s="24">
        <v>3.7003038685701501E-3</v>
      </c>
      <c r="D25" s="2">
        <v>9.7819660336505701E-2</v>
      </c>
      <c r="E25" s="5">
        <v>28.84</v>
      </c>
      <c r="F25" s="4">
        <v>0.106716763569563</v>
      </c>
      <c r="G25" s="3">
        <v>2.27426366329935</v>
      </c>
      <c r="H25" s="24">
        <v>1.43831382904624E-3</v>
      </c>
      <c r="I25" s="2">
        <v>6.9497903954811494E-2</v>
      </c>
      <c r="J25" s="5">
        <v>38.516129032258</v>
      </c>
      <c r="K25" s="4">
        <v>5.5398281028426401E-2</v>
      </c>
      <c r="L25" s="3">
        <v>2.0544055473990102</v>
      </c>
    </row>
    <row r="26" spans="2:26" ht="1.5" customHeight="1" x14ac:dyDescent="0.35">
      <c r="B26" s="13">
        <v>45323</v>
      </c>
      <c r="C26" s="24">
        <v>-3.1394119371691499E-3</v>
      </c>
      <c r="D26" s="2">
        <v>9.46802483993366E-2</v>
      </c>
      <c r="E26" s="5">
        <v>42.75</v>
      </c>
      <c r="F26" s="4">
        <v>-0.13420986031398099</v>
      </c>
      <c r="G26" s="3">
        <v>2.1400538029853702</v>
      </c>
      <c r="H26" s="24">
        <v>1.1653993807761601E-3</v>
      </c>
      <c r="I26" s="2">
        <v>7.0663303335587596E-2</v>
      </c>
      <c r="J26" s="5">
        <v>26.162162162162101</v>
      </c>
      <c r="K26" s="4">
        <v>3.0489367583549198E-2</v>
      </c>
      <c r="L26" s="3">
        <v>2.0848949149825602</v>
      </c>
    </row>
    <row r="27" spans="2:26" ht="2" customHeight="1" x14ac:dyDescent="0.35">
      <c r="B27" s="13">
        <v>45324</v>
      </c>
      <c r="C27" s="24">
        <v>2.0466783525047699E-3</v>
      </c>
      <c r="D27" s="2">
        <v>9.6726926751841302E-2</v>
      </c>
      <c r="E27" s="5">
        <v>15.4117647058823</v>
      </c>
      <c r="F27" s="4">
        <v>3.1542925197426401E-2</v>
      </c>
      <c r="G27" s="3">
        <v>2.1715967281827999</v>
      </c>
      <c r="H27" s="24">
        <v>2.24518394071784E-3</v>
      </c>
      <c r="I27" s="2">
        <v>7.2908487276305403E-2</v>
      </c>
      <c r="J27" s="5">
        <v>20.337349397590302</v>
      </c>
      <c r="K27" s="4">
        <v>4.5661090264237501E-2</v>
      </c>
      <c r="L27" s="3">
        <v>2.1305560052467998</v>
      </c>
    </row>
    <row r="28" spans="2:26" ht="1" customHeight="1" x14ac:dyDescent="0.35">
      <c r="B28" s="13">
        <v>45327</v>
      </c>
      <c r="C28" s="24">
        <v>5.3969062995158201E-3</v>
      </c>
      <c r="D28" s="2">
        <v>0.102123833051357</v>
      </c>
      <c r="E28" s="5">
        <v>27.8</v>
      </c>
      <c r="F28" s="4">
        <v>0.150033995126539</v>
      </c>
      <c r="G28" s="3">
        <v>2.3216307233093398</v>
      </c>
      <c r="H28" s="24">
        <v>1.91715366486127E-3</v>
      </c>
      <c r="I28" s="2">
        <v>7.4825640941166699E-2</v>
      </c>
      <c r="J28" s="5">
        <v>20.803921568627398</v>
      </c>
      <c r="K28" s="4">
        <v>3.9884314478780603E-2</v>
      </c>
      <c r="L28" s="3">
        <v>2.1704403197255799</v>
      </c>
    </row>
    <row r="29" spans="2:26" ht="2.5" customHeight="1" x14ac:dyDescent="0.35">
      <c r="B29" s="13">
        <v>45328</v>
      </c>
      <c r="C29" s="24">
        <v>2.61010647860684E-3</v>
      </c>
      <c r="D29" s="2">
        <v>0.104733939529964</v>
      </c>
      <c r="E29" s="5">
        <v>27.117647058823501</v>
      </c>
      <c r="F29" s="4">
        <v>7.0779946272809202E-2</v>
      </c>
      <c r="G29" s="3">
        <v>2.3924106695821501</v>
      </c>
      <c r="H29" s="24">
        <v>3.3091487189640901E-3</v>
      </c>
      <c r="I29" s="2">
        <v>7.8134789660130793E-2</v>
      </c>
      <c r="J29" s="5">
        <v>19.797872340425499</v>
      </c>
      <c r="K29" s="4">
        <v>6.5514103893533904E-2</v>
      </c>
      <c r="L29" s="3">
        <v>2.23595442361911</v>
      </c>
    </row>
    <row r="30" spans="2:26" x14ac:dyDescent="0.35">
      <c r="B30" s="13">
        <v>45329</v>
      </c>
      <c r="C30" s="24">
        <v>-3.61065119094009E-3</v>
      </c>
      <c r="D30" s="2">
        <v>0.101123288339023</v>
      </c>
      <c r="E30" s="5">
        <v>30.25</v>
      </c>
      <c r="F30" s="4">
        <v>-0.10922219852593799</v>
      </c>
      <c r="G30" s="3">
        <v>2.28318847105621</v>
      </c>
      <c r="H30" s="24">
        <v>6.1990442797981403E-3</v>
      </c>
      <c r="I30" s="2">
        <v>8.4333833939928896E-2</v>
      </c>
      <c r="J30" s="5">
        <v>17.8840579710144</v>
      </c>
      <c r="K30" s="4">
        <v>0.110864067264795</v>
      </c>
      <c r="L30" s="3">
        <v>2.3468184908839098</v>
      </c>
    </row>
    <row r="31" spans="2:26" x14ac:dyDescent="0.35">
      <c r="B31" s="13">
        <v>45330</v>
      </c>
      <c r="C31" s="24">
        <v>3.9938328523645697E-3</v>
      </c>
      <c r="D31" s="2">
        <v>0.105117121191388</v>
      </c>
      <c r="E31" s="5">
        <v>24.615384615384599</v>
      </c>
      <c r="F31" s="4">
        <v>9.8309731750512497E-2</v>
      </c>
      <c r="G31" s="3">
        <v>2.38149820280672</v>
      </c>
      <c r="H31" s="24">
        <v>5.4791420028798702E-3</v>
      </c>
      <c r="I31" s="2">
        <v>8.9812975942808806E-2</v>
      </c>
      <c r="J31" s="5">
        <v>18.75</v>
      </c>
      <c r="K31" s="4">
        <v>0.102733912553997</v>
      </c>
      <c r="L31" s="3">
        <v>2.4495524034379099</v>
      </c>
    </row>
    <row r="32" spans="2:26" x14ac:dyDescent="0.35">
      <c r="B32" s="13">
        <v>45331</v>
      </c>
      <c r="C32" s="24">
        <v>1.57920113894559E-3</v>
      </c>
      <c r="D32" s="2">
        <v>0.10669632233033401</v>
      </c>
      <c r="E32" s="5">
        <v>29.588235294117599</v>
      </c>
      <c r="F32" s="4">
        <v>4.6725774875860798E-2</v>
      </c>
      <c r="G32" s="3">
        <v>2.4282239776825798</v>
      </c>
      <c r="H32" s="24">
        <v>4.1510382648505704E-3</v>
      </c>
      <c r="I32" s="2">
        <v>9.3964014207659402E-2</v>
      </c>
      <c r="J32" s="5">
        <v>14.8767123287671</v>
      </c>
      <c r="K32" s="4">
        <v>6.1753802131886498E-2</v>
      </c>
      <c r="L32" s="3">
        <v>2.5113062055697899</v>
      </c>
    </row>
    <row r="33" spans="2:14" x14ac:dyDescent="0.35">
      <c r="B33" s="13">
        <v>45334</v>
      </c>
      <c r="C33" s="24">
        <v>1.8453163194119401E-3</v>
      </c>
      <c r="D33" s="2">
        <v>0.108541638649746</v>
      </c>
      <c r="E33" s="5">
        <v>23.409090909090899</v>
      </c>
      <c r="F33" s="4">
        <v>4.3197177477143203E-2</v>
      </c>
      <c r="G33" s="3">
        <v>2.4714211551597298</v>
      </c>
      <c r="H33" s="24">
        <v>1.56958012200286E-3</v>
      </c>
      <c r="I33" s="2">
        <v>9.5533594329662297E-2</v>
      </c>
      <c r="J33" s="5">
        <v>20.279411764705799</v>
      </c>
      <c r="K33" s="4">
        <v>3.1830161591793402E-2</v>
      </c>
      <c r="L33" s="3">
        <v>2.5431363671615901</v>
      </c>
    </row>
    <row r="34" spans="2:14" x14ac:dyDescent="0.35">
      <c r="B34" s="13">
        <v>45335</v>
      </c>
      <c r="C34" s="24">
        <v>4.8464074918128696E-3</v>
      </c>
      <c r="D34" s="2">
        <v>0.11338804614155799</v>
      </c>
      <c r="E34" s="5">
        <v>16.3928571428571</v>
      </c>
      <c r="F34" s="4">
        <v>7.9446465669361102E-2</v>
      </c>
      <c r="G34" s="3">
        <v>2.5508676208290901</v>
      </c>
      <c r="H34" s="24">
        <v>4.4401488368381904E-3</v>
      </c>
      <c r="I34" s="2">
        <v>9.9973743166500498E-2</v>
      </c>
      <c r="J34" s="5">
        <v>21.735632183907999</v>
      </c>
      <c r="K34" s="4">
        <v>9.6509441959322206E-2</v>
      </c>
      <c r="L34" s="3">
        <v>2.6396458091209101</v>
      </c>
    </row>
    <row r="35" spans="2:14" x14ac:dyDescent="0.35">
      <c r="B35" s="13">
        <v>45336</v>
      </c>
      <c r="C35" s="24">
        <v>7.9980680556569293E-3</v>
      </c>
      <c r="D35" s="2">
        <v>0.121386114197215</v>
      </c>
      <c r="E35" s="5">
        <v>16.125</v>
      </c>
      <c r="F35" s="4">
        <v>0.128968847397467</v>
      </c>
      <c r="G35" s="3">
        <v>2.6798364682265499</v>
      </c>
      <c r="H35" s="24">
        <v>1.9964066917964201E-3</v>
      </c>
      <c r="I35" s="2">
        <v>0.101970149858296</v>
      </c>
      <c r="J35" s="5">
        <v>15.9479166666666</v>
      </c>
      <c r="K35" s="4">
        <v>3.1838527553545E-2</v>
      </c>
      <c r="L35" s="3">
        <v>2.6714843366744598</v>
      </c>
    </row>
    <row r="36" spans="2:14" x14ac:dyDescent="0.35">
      <c r="B36" s="13">
        <v>45337</v>
      </c>
      <c r="C36" s="24">
        <v>-2.00269389832986E-3</v>
      </c>
      <c r="D36" s="2">
        <v>0.119383420298886</v>
      </c>
      <c r="E36" s="5">
        <v>25.1</v>
      </c>
      <c r="F36" s="4">
        <v>-5.0267616848079698E-2</v>
      </c>
      <c r="G36" s="3">
        <v>2.6295688513784801</v>
      </c>
      <c r="H36" s="24">
        <v>4.6220359177444499E-3</v>
      </c>
      <c r="I36" s="2">
        <v>0.106592185776041</v>
      </c>
      <c r="J36" s="5">
        <v>20.274725274725199</v>
      </c>
      <c r="K36" s="4">
        <v>9.3710508442181595E-2</v>
      </c>
      <c r="L36" s="3">
        <v>2.7651948451166399</v>
      </c>
    </row>
    <row r="37" spans="2:14" x14ac:dyDescent="0.35">
      <c r="B37" s="13">
        <v>45338</v>
      </c>
      <c r="C37" s="24">
        <v>6.3407257815193E-3</v>
      </c>
      <c r="D37" s="2">
        <v>0.125724146080405</v>
      </c>
      <c r="E37" s="5">
        <v>32.700000000000003</v>
      </c>
      <c r="F37" s="4">
        <v>0.20734173305568099</v>
      </c>
      <c r="G37" s="3">
        <v>2.8369105844341602</v>
      </c>
      <c r="H37" s="24">
        <v>3.7871696338986501E-3</v>
      </c>
      <c r="I37" s="2">
        <v>0.11037935540994</v>
      </c>
      <c r="J37" s="5">
        <v>15.2</v>
      </c>
      <c r="K37" s="4">
        <v>5.7564978435259602E-2</v>
      </c>
      <c r="L37" s="3">
        <v>2.8227598235519</v>
      </c>
    </row>
    <row r="38" spans="2:14" x14ac:dyDescent="0.35">
      <c r="B38" s="13">
        <v>45342</v>
      </c>
      <c r="C38" s="24">
        <v>2.1121506307297702E-3</v>
      </c>
      <c r="D38" s="2">
        <v>0.127836296711135</v>
      </c>
      <c r="E38" s="5">
        <v>23.590909090909001</v>
      </c>
      <c r="F38" s="4">
        <v>4.9827553515852302E-2</v>
      </c>
      <c r="G38" s="3">
        <v>2.8867381379500099</v>
      </c>
      <c r="H38" s="24">
        <v>2.19938473518916E-3</v>
      </c>
      <c r="I38" s="2">
        <v>0.112578740145129</v>
      </c>
      <c r="J38" s="5">
        <v>22.84375</v>
      </c>
      <c r="K38" s="4">
        <v>5.0242195044477397E-2</v>
      </c>
      <c r="L38" s="3">
        <v>2.8730020185963698</v>
      </c>
    </row>
    <row r="39" spans="2:14" x14ac:dyDescent="0.35">
      <c r="B39" s="13">
        <v>45343</v>
      </c>
      <c r="C39" s="24">
        <v>3.0446350880736499E-3</v>
      </c>
      <c r="D39" s="2">
        <v>0.13088093179920801</v>
      </c>
      <c r="E39" s="5">
        <v>13</v>
      </c>
      <c r="F39" s="4">
        <v>3.9580256144957499E-2</v>
      </c>
      <c r="G39" s="3">
        <v>2.9263183940949702</v>
      </c>
      <c r="H39" s="24">
        <v>2.7814659594262601E-3</v>
      </c>
      <c r="I39" s="2">
        <v>0.115360206104555</v>
      </c>
      <c r="J39" s="5">
        <v>24.432203389830502</v>
      </c>
      <c r="K39" s="4">
        <v>6.7957342042592503E-2</v>
      </c>
      <c r="L39" s="3">
        <v>2.9409593606389701</v>
      </c>
    </row>
    <row r="40" spans="2:14" ht="18" x14ac:dyDescent="0.4">
      <c r="B40" s="13">
        <v>45344</v>
      </c>
      <c r="C40" s="24">
        <v>4.88407736965237E-3</v>
      </c>
      <c r="D40" s="2">
        <v>0.135765009168861</v>
      </c>
      <c r="E40" s="5">
        <v>26.176470588235201</v>
      </c>
      <c r="F40" s="4">
        <v>0.12784790761737</v>
      </c>
      <c r="G40" s="3">
        <v>3.0541663017123399</v>
      </c>
      <c r="H40" s="24">
        <v>3.1753050883115501E-3</v>
      </c>
      <c r="I40" s="2">
        <v>0.118535511192867</v>
      </c>
      <c r="J40" s="5">
        <v>22.138613861386101</v>
      </c>
      <c r="K40" s="4">
        <v>7.0296853242224094E-2</v>
      </c>
      <c r="L40" s="3">
        <v>3.01125621388119</v>
      </c>
      <c r="N40" s="23" t="s">
        <v>18</v>
      </c>
    </row>
    <row r="41" spans="2:14" ht="18" x14ac:dyDescent="0.4">
      <c r="B41" s="13">
        <v>45345</v>
      </c>
      <c r="C41" s="24">
        <v>7.0538716065200095E-4</v>
      </c>
      <c r="D41" s="2">
        <v>0.13647039632951299</v>
      </c>
      <c r="E41" s="5">
        <v>30.657142857142802</v>
      </c>
      <c r="F41" s="4">
        <v>2.1625154953702701E-2</v>
      </c>
      <c r="G41" s="3">
        <v>3.0757914566660398</v>
      </c>
      <c r="H41" s="24">
        <v>3.9212526608851496E-3</v>
      </c>
      <c r="I41" s="2">
        <v>0.122456763853752</v>
      </c>
      <c r="J41" s="5">
        <v>22.4646464646464</v>
      </c>
      <c r="K41" s="4">
        <v>8.8089554725339095E-2</v>
      </c>
      <c r="L41" s="3">
        <v>3.09934576860653</v>
      </c>
      <c r="N41" s="23" t="s">
        <v>19</v>
      </c>
    </row>
    <row r="42" spans="2:14" ht="21" x14ac:dyDescent="0.4">
      <c r="B42" s="13">
        <v>45348</v>
      </c>
      <c r="C42" s="24">
        <v>3.3225736202206401E-3</v>
      </c>
      <c r="D42" s="2">
        <v>0.139792969949733</v>
      </c>
      <c r="E42" s="5">
        <v>26.545454545454501</v>
      </c>
      <c r="F42" s="4">
        <v>8.8199227009493494E-2</v>
      </c>
      <c r="G42" s="3">
        <v>3.16399068367553</v>
      </c>
      <c r="H42" s="24">
        <v>2.9089211937351899E-3</v>
      </c>
      <c r="I42" s="2">
        <v>0.12536568504748699</v>
      </c>
      <c r="J42" s="5">
        <v>20.5833333333333</v>
      </c>
      <c r="K42" s="4">
        <v>5.9875294571049502E-2</v>
      </c>
      <c r="L42" s="3">
        <v>3.1592210631775801</v>
      </c>
      <c r="N42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2024-02-27T00:03:10Z</dcterms:modified>
</cp:coreProperties>
</file>