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home\duanaiguo\Projects\Java\ylink\yl_mmc\src\mmc\src\quickstart\app\src\mmc\messages\"/>
    </mc:Choice>
  </mc:AlternateContent>
  <bookViews>
    <workbookView xWindow="0" yWindow="0" windowWidth="19440" windowHeight="8550" tabRatio="593"/>
  </bookViews>
  <sheets>
    <sheet name="MAIN" sheetId="1" r:id="rId1"/>
    <sheet name="REQUEST" sheetId="2" r:id="rId2"/>
    <sheet name="RESPONSE" sheetId="3" r:id="rId3"/>
    <sheet name="OPTIONS" sheetId="4" r:id="rId4"/>
  </sheets>
  <definedNames>
    <definedName name="报文类别">OFFSET(OPTIONS!$J$2,,,SUMPRODUCT((OPTIONS!$J$2:$J$102&lt;&gt;"")*1),)</definedName>
    <definedName name="报文列表">OFFSET(MAIN!$A$1,1,0,SUMPRODUCT((MAIN!$A$1:$A$50&lt;&gt;"")*1),)</definedName>
    <definedName name="类型列表">OPTIONS!$E$2:$E$5</definedName>
    <definedName name="约束列表">OPTIONS!$A$2:$A$17</definedName>
  </definedNames>
  <calcPr calcId="152511" concurrentCalc="0"/>
</workbook>
</file>

<file path=xl/calcChain.xml><?xml version="1.0" encoding="utf-8"?>
<calcChain xmlns="http://schemas.openxmlformats.org/spreadsheetml/2006/main">
  <c r="I75" i="2" l="1"/>
  <c r="J75" i="2"/>
  <c r="K75" i="2"/>
  <c r="L75" i="2"/>
  <c r="J8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2" i="3"/>
  <c r="J4" i="3"/>
  <c r="J3" i="3"/>
  <c r="J13" i="3"/>
  <c r="J5" i="3"/>
  <c r="J7" i="3"/>
  <c r="J6" i="3"/>
  <c r="J14" i="3"/>
  <c r="J15" i="3"/>
  <c r="J16" i="3"/>
  <c r="J17" i="3"/>
  <c r="J10" i="3"/>
  <c r="J9" i="3"/>
  <c r="J11" i="3"/>
  <c r="J12" i="3"/>
  <c r="I4" i="3"/>
  <c r="I3" i="3"/>
  <c r="I13" i="3"/>
  <c r="I5" i="3"/>
  <c r="I7" i="3"/>
  <c r="I6" i="3"/>
  <c r="I14" i="3"/>
  <c r="I15" i="3"/>
  <c r="I16" i="3"/>
  <c r="I17" i="3"/>
  <c r="I10" i="3"/>
  <c r="I9" i="3"/>
  <c r="I11" i="3"/>
  <c r="I12" i="3"/>
  <c r="I8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3" i="2"/>
  <c r="I4" i="2"/>
  <c r="I5" i="2"/>
  <c r="I77" i="2"/>
  <c r="I78" i="2"/>
  <c r="I6" i="2"/>
  <c r="I79" i="2"/>
  <c r="I80" i="2"/>
  <c r="I7" i="2"/>
  <c r="I8" i="2"/>
  <c r="I9" i="2"/>
  <c r="I10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14" i="2"/>
  <c r="I13" i="2"/>
  <c r="I15" i="2"/>
  <c r="I48" i="2"/>
  <c r="I49" i="2"/>
  <c r="I50" i="2"/>
  <c r="I51" i="2"/>
  <c r="I52" i="2"/>
  <c r="I53" i="2"/>
  <c r="I54" i="2"/>
  <c r="I55" i="2"/>
  <c r="I56" i="2"/>
  <c r="I57" i="2"/>
  <c r="I58" i="2"/>
  <c r="I59" i="2"/>
  <c r="I16" i="2"/>
  <c r="I17" i="2"/>
  <c r="I18" i="2"/>
  <c r="I19" i="2"/>
  <c r="I60" i="2"/>
  <c r="I61" i="2"/>
  <c r="I62" i="2"/>
  <c r="I63" i="2"/>
  <c r="I64" i="2"/>
  <c r="I65" i="2"/>
  <c r="I66" i="2"/>
  <c r="I12" i="2"/>
  <c r="I11" i="2"/>
  <c r="I74" i="2"/>
  <c r="I68" i="2"/>
  <c r="I69" i="2"/>
  <c r="I70" i="2"/>
  <c r="I71" i="2"/>
  <c r="I72" i="2"/>
  <c r="I73" i="2"/>
  <c r="I76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2" i="3"/>
  <c r="J6" i="2"/>
  <c r="K6" i="2"/>
  <c r="L6" i="2"/>
  <c r="J79" i="2"/>
  <c r="K79" i="2"/>
  <c r="L79" i="2"/>
  <c r="J80" i="2"/>
  <c r="K80" i="2"/>
  <c r="L80" i="2"/>
  <c r="J7" i="2"/>
  <c r="K7" i="2"/>
  <c r="L7" i="2"/>
  <c r="J68" i="2"/>
  <c r="K68" i="2"/>
  <c r="L68" i="2"/>
  <c r="J46" i="2"/>
  <c r="K46" i="2"/>
  <c r="L46" i="2"/>
  <c r="J47" i="2"/>
  <c r="K47" i="2"/>
  <c r="L47" i="2"/>
  <c r="J69" i="2"/>
  <c r="K69" i="2"/>
  <c r="L69" i="2"/>
  <c r="J70" i="2"/>
  <c r="K70" i="2"/>
  <c r="L70" i="2"/>
  <c r="J42" i="2"/>
  <c r="K42" i="2"/>
  <c r="L42" i="2"/>
  <c r="J43" i="2"/>
  <c r="K43" i="2"/>
  <c r="L43" i="2"/>
  <c r="J44" i="2"/>
  <c r="K44" i="2"/>
  <c r="L44" i="2"/>
  <c r="J45" i="2"/>
  <c r="K45" i="2"/>
  <c r="L45" i="2"/>
  <c r="J71" i="2"/>
  <c r="K71" i="2"/>
  <c r="L71" i="2"/>
  <c r="J72" i="2"/>
  <c r="K72" i="2"/>
  <c r="L72" i="2"/>
  <c r="J41" i="2"/>
  <c r="K41" i="2"/>
  <c r="L41" i="2"/>
  <c r="J73" i="2"/>
  <c r="K73" i="2"/>
  <c r="L73" i="2"/>
  <c r="J39" i="2"/>
  <c r="K39" i="2"/>
  <c r="L39" i="2"/>
  <c r="J40" i="2"/>
  <c r="K40" i="2"/>
  <c r="L40" i="2"/>
  <c r="J36" i="2"/>
  <c r="K36" i="2"/>
  <c r="L36" i="2"/>
  <c r="J37" i="2"/>
  <c r="K37" i="2"/>
  <c r="L37" i="2"/>
  <c r="J38" i="2"/>
  <c r="K38" i="2"/>
  <c r="L38" i="2"/>
  <c r="J76" i="2"/>
  <c r="K76" i="2"/>
  <c r="L76" i="2"/>
  <c r="J81" i="2"/>
  <c r="K81" i="2"/>
  <c r="L81" i="2"/>
  <c r="J66" i="2"/>
  <c r="K66" i="2"/>
  <c r="L66" i="2"/>
  <c r="I67" i="2"/>
  <c r="J67" i="2"/>
  <c r="K67" i="2"/>
  <c r="L67" i="2"/>
  <c r="J12" i="2"/>
  <c r="K12" i="2"/>
  <c r="L12" i="2"/>
  <c r="J82" i="2"/>
  <c r="K82" i="2"/>
  <c r="L82" i="2"/>
  <c r="J11" i="2"/>
  <c r="K11" i="2"/>
  <c r="L11" i="2"/>
  <c r="J74" i="2"/>
  <c r="K74" i="2"/>
  <c r="L74" i="2"/>
  <c r="J83" i="2"/>
  <c r="K83" i="2"/>
  <c r="L83" i="2"/>
  <c r="J50" i="2"/>
  <c r="K50" i="2"/>
  <c r="L50" i="2"/>
  <c r="J84" i="2"/>
  <c r="K84" i="2"/>
  <c r="L84" i="2"/>
  <c r="J85" i="2"/>
  <c r="K85" i="2"/>
  <c r="L85" i="2"/>
  <c r="J65" i="2"/>
  <c r="K65" i="2"/>
  <c r="L65" i="2"/>
  <c r="J86" i="2"/>
  <c r="K86" i="2"/>
  <c r="L86" i="2"/>
  <c r="J87" i="2"/>
  <c r="K87" i="2"/>
  <c r="L87" i="2"/>
  <c r="J51" i="2"/>
  <c r="K51" i="2"/>
  <c r="L51" i="2"/>
  <c r="J52" i="2"/>
  <c r="K52" i="2"/>
  <c r="L52" i="2"/>
  <c r="J16" i="2"/>
  <c r="K16" i="2"/>
  <c r="L16" i="2"/>
  <c r="J64" i="2"/>
  <c r="K64" i="2"/>
  <c r="L64" i="2"/>
  <c r="J88" i="2"/>
  <c r="K88" i="2"/>
  <c r="L88" i="2"/>
  <c r="J62" i="2"/>
  <c r="K62" i="2"/>
  <c r="L62" i="2"/>
  <c r="J63" i="2"/>
  <c r="K63" i="2"/>
  <c r="L63" i="2"/>
  <c r="J89" i="2"/>
  <c r="K89" i="2"/>
  <c r="L89" i="2"/>
  <c r="J90" i="2"/>
  <c r="K90" i="2"/>
  <c r="L90" i="2"/>
  <c r="J91" i="2"/>
  <c r="K91" i="2"/>
  <c r="L91" i="2"/>
  <c r="J92" i="2"/>
  <c r="K92" i="2"/>
  <c r="L92" i="2"/>
  <c r="J93" i="2"/>
  <c r="K93" i="2"/>
  <c r="L93" i="2"/>
  <c r="J94" i="2"/>
  <c r="K94" i="2"/>
  <c r="L94" i="2"/>
  <c r="J95" i="2"/>
  <c r="K95" i="2"/>
  <c r="L95" i="2"/>
  <c r="J96" i="2"/>
  <c r="K96" i="2"/>
  <c r="L96" i="2"/>
  <c r="J17" i="2"/>
  <c r="K17" i="2"/>
  <c r="L17" i="2"/>
  <c r="J60" i="2"/>
  <c r="K60" i="2"/>
  <c r="L60" i="2"/>
  <c r="J61" i="2"/>
  <c r="K61" i="2"/>
  <c r="L61" i="2"/>
  <c r="J97" i="2"/>
  <c r="K97" i="2"/>
  <c r="L97" i="2"/>
  <c r="J98" i="2"/>
  <c r="K98" i="2"/>
  <c r="L98" i="2"/>
  <c r="J99" i="2"/>
  <c r="K99" i="2"/>
  <c r="L99" i="2"/>
  <c r="J33" i="2"/>
  <c r="K33" i="2"/>
  <c r="L33" i="2"/>
  <c r="J28" i="2"/>
  <c r="K28" i="2"/>
  <c r="L28" i="2"/>
  <c r="J29" i="2"/>
  <c r="K29" i="2"/>
  <c r="L29" i="2"/>
  <c r="J30" i="2"/>
  <c r="K30" i="2"/>
  <c r="L30" i="2"/>
  <c r="J31" i="2"/>
  <c r="K31" i="2"/>
  <c r="L31" i="2"/>
  <c r="J32" i="2"/>
  <c r="K32" i="2"/>
  <c r="L32" i="2"/>
  <c r="J18" i="2"/>
  <c r="K18" i="2"/>
  <c r="L18" i="2"/>
  <c r="J19" i="2"/>
  <c r="K19" i="2"/>
  <c r="L19" i="2"/>
  <c r="J100" i="2"/>
  <c r="K100" i="2"/>
  <c r="L100" i="2"/>
  <c r="J101" i="2"/>
  <c r="K101" i="2"/>
  <c r="L101" i="2"/>
  <c r="J102" i="2"/>
  <c r="K102" i="2"/>
  <c r="L102" i="2"/>
  <c r="J25" i="2"/>
  <c r="K25" i="2"/>
  <c r="L25" i="2"/>
  <c r="J26" i="2"/>
  <c r="K26" i="2"/>
  <c r="L26" i="2"/>
  <c r="J27" i="2"/>
  <c r="K27" i="2"/>
  <c r="L27" i="2"/>
  <c r="J34" i="2"/>
  <c r="K34" i="2"/>
  <c r="L34" i="2"/>
  <c r="J53" i="2"/>
  <c r="K53" i="2"/>
  <c r="L53" i="2"/>
  <c r="J54" i="2"/>
  <c r="K54" i="2"/>
  <c r="L54" i="2"/>
  <c r="J55" i="2"/>
  <c r="K55" i="2"/>
  <c r="L55" i="2"/>
  <c r="J56" i="2"/>
  <c r="K56" i="2"/>
  <c r="L56" i="2"/>
  <c r="J22" i="2"/>
  <c r="K22" i="2"/>
  <c r="L22" i="2"/>
  <c r="J23" i="2"/>
  <c r="K23" i="2"/>
  <c r="L23" i="2"/>
  <c r="J24" i="2"/>
  <c r="K24" i="2"/>
  <c r="L24" i="2"/>
  <c r="J57" i="2"/>
  <c r="K57" i="2"/>
  <c r="L57" i="2"/>
  <c r="J58" i="2"/>
  <c r="K58" i="2"/>
  <c r="L58" i="2"/>
  <c r="J59" i="2"/>
  <c r="K59" i="2"/>
  <c r="L59" i="2"/>
  <c r="J103" i="2"/>
  <c r="K103" i="2"/>
  <c r="L103" i="2"/>
  <c r="J14" i="2"/>
  <c r="K14" i="2"/>
  <c r="L14" i="2"/>
  <c r="J35" i="2"/>
  <c r="K35" i="2"/>
  <c r="L35" i="2"/>
  <c r="J8" i="2"/>
  <c r="K8" i="2"/>
  <c r="L8" i="2"/>
  <c r="J20" i="2"/>
  <c r="K20" i="2"/>
  <c r="L20" i="2"/>
  <c r="J21" i="2"/>
  <c r="K21" i="2"/>
  <c r="L21" i="2"/>
  <c r="J13" i="2"/>
  <c r="K13" i="2"/>
  <c r="L13" i="2"/>
  <c r="J15" i="2"/>
  <c r="K15" i="2"/>
  <c r="L15" i="2"/>
  <c r="J48" i="2"/>
  <c r="K48" i="2"/>
  <c r="L48" i="2"/>
  <c r="J49" i="2"/>
  <c r="K49" i="2"/>
  <c r="L49" i="2"/>
  <c r="J105" i="2"/>
  <c r="K105" i="2"/>
  <c r="L105" i="2"/>
  <c r="J106" i="2"/>
  <c r="K106" i="2"/>
  <c r="L106" i="2"/>
  <c r="J107" i="2"/>
  <c r="K107" i="2"/>
  <c r="L107" i="2"/>
  <c r="J108" i="2"/>
  <c r="K108" i="2"/>
  <c r="L108" i="2"/>
  <c r="J109" i="2"/>
  <c r="K109" i="2"/>
  <c r="L109" i="2"/>
  <c r="J110" i="2"/>
  <c r="K110" i="2"/>
  <c r="L110" i="2"/>
  <c r="J111" i="2"/>
  <c r="K111" i="2"/>
  <c r="L111" i="2"/>
  <c r="J112" i="2"/>
  <c r="K112" i="2"/>
  <c r="L112" i="2"/>
  <c r="J113" i="2"/>
  <c r="K113" i="2"/>
  <c r="L113" i="2"/>
  <c r="J114" i="2"/>
  <c r="K114" i="2"/>
  <c r="L114" i="2"/>
  <c r="J115" i="2"/>
  <c r="K115" i="2"/>
  <c r="L115" i="2"/>
  <c r="J116" i="2"/>
  <c r="K116" i="2"/>
  <c r="L116" i="2"/>
  <c r="J117" i="2"/>
  <c r="K117" i="2"/>
  <c r="L117" i="2"/>
  <c r="J118" i="2"/>
  <c r="K118" i="2"/>
  <c r="L118" i="2"/>
  <c r="J119" i="2"/>
  <c r="K119" i="2"/>
  <c r="L119" i="2"/>
  <c r="J120" i="2"/>
  <c r="K120" i="2"/>
  <c r="L120" i="2"/>
  <c r="J121" i="2"/>
  <c r="K121" i="2"/>
  <c r="L121" i="2"/>
  <c r="J122" i="2"/>
  <c r="K122" i="2"/>
  <c r="L122" i="2"/>
  <c r="J123" i="2"/>
  <c r="K123" i="2"/>
  <c r="L123" i="2"/>
  <c r="J124" i="2"/>
  <c r="K124" i="2"/>
  <c r="L124" i="2"/>
  <c r="J125" i="2"/>
  <c r="K125" i="2"/>
  <c r="L125" i="2"/>
  <c r="J126" i="2"/>
  <c r="K126" i="2"/>
  <c r="L126" i="2"/>
  <c r="J127" i="2"/>
  <c r="K127" i="2"/>
  <c r="L127" i="2"/>
  <c r="J128" i="2"/>
  <c r="K128" i="2"/>
  <c r="L128" i="2"/>
  <c r="J129" i="2"/>
  <c r="K129" i="2"/>
  <c r="L129" i="2"/>
  <c r="J130" i="2"/>
  <c r="K130" i="2"/>
  <c r="L130" i="2"/>
  <c r="J131" i="2"/>
  <c r="K131" i="2"/>
  <c r="L131" i="2"/>
  <c r="J132" i="2"/>
  <c r="K132" i="2"/>
  <c r="L132" i="2"/>
  <c r="J133" i="2"/>
  <c r="K133" i="2"/>
  <c r="L133" i="2"/>
  <c r="J134" i="2"/>
  <c r="K134" i="2"/>
  <c r="L134" i="2"/>
  <c r="J135" i="2"/>
  <c r="K135" i="2"/>
  <c r="L135" i="2"/>
  <c r="J136" i="2"/>
  <c r="K136" i="2"/>
  <c r="L136" i="2"/>
  <c r="J137" i="2"/>
  <c r="K137" i="2"/>
  <c r="L137" i="2"/>
  <c r="J102" i="4"/>
  <c r="K102" i="4"/>
  <c r="J101" i="4"/>
  <c r="K101" i="4"/>
  <c r="J100" i="4"/>
  <c r="K100" i="4"/>
  <c r="J99" i="4"/>
  <c r="K99" i="4"/>
  <c r="J98" i="4"/>
  <c r="K98" i="4"/>
  <c r="J97" i="4"/>
  <c r="K97" i="4"/>
  <c r="J96" i="4"/>
  <c r="K96" i="4"/>
  <c r="J95" i="4"/>
  <c r="K95" i="4"/>
  <c r="J94" i="4"/>
  <c r="K94" i="4"/>
  <c r="J93" i="4"/>
  <c r="K93" i="4"/>
  <c r="J92" i="4"/>
  <c r="K92" i="4"/>
  <c r="J91" i="4"/>
  <c r="K91" i="4"/>
  <c r="J90" i="4"/>
  <c r="K90" i="4"/>
  <c r="J89" i="4"/>
  <c r="K89" i="4"/>
  <c r="J88" i="4"/>
  <c r="K88" i="4"/>
  <c r="J87" i="4"/>
  <c r="K87" i="4"/>
  <c r="J86" i="4"/>
  <c r="K86" i="4"/>
  <c r="J85" i="4"/>
  <c r="K85" i="4"/>
  <c r="J84" i="4"/>
  <c r="K84" i="4"/>
  <c r="J83" i="4"/>
  <c r="K83" i="4"/>
  <c r="J82" i="4"/>
  <c r="K82" i="4"/>
  <c r="J81" i="4"/>
  <c r="K81" i="4"/>
  <c r="J80" i="4"/>
  <c r="K80" i="4"/>
  <c r="J79" i="4"/>
  <c r="K79" i="4"/>
  <c r="J78" i="4"/>
  <c r="K78" i="4"/>
  <c r="J77" i="4"/>
  <c r="K77" i="4"/>
  <c r="J76" i="4"/>
  <c r="K76" i="4"/>
  <c r="J75" i="4"/>
  <c r="K75" i="4"/>
  <c r="J74" i="4"/>
  <c r="K74" i="4"/>
  <c r="J73" i="4"/>
  <c r="K73" i="4"/>
  <c r="J72" i="4"/>
  <c r="K72" i="4"/>
  <c r="J71" i="4"/>
  <c r="K71" i="4"/>
  <c r="J70" i="4"/>
  <c r="K70" i="4"/>
  <c r="J69" i="4"/>
  <c r="K69" i="4"/>
  <c r="J68" i="4"/>
  <c r="K68" i="4"/>
  <c r="J67" i="4"/>
  <c r="K67" i="4"/>
  <c r="J66" i="4"/>
  <c r="K66" i="4"/>
  <c r="J65" i="4"/>
  <c r="K65" i="4"/>
  <c r="J64" i="4"/>
  <c r="K64" i="4"/>
  <c r="J63" i="4"/>
  <c r="K63" i="4"/>
  <c r="J62" i="4"/>
  <c r="K62" i="4"/>
  <c r="J61" i="4"/>
  <c r="K61" i="4"/>
  <c r="J60" i="4"/>
  <c r="K60" i="4"/>
  <c r="J59" i="4"/>
  <c r="K59" i="4"/>
  <c r="J58" i="4"/>
  <c r="K58" i="4"/>
  <c r="J57" i="4"/>
  <c r="K57" i="4"/>
  <c r="J56" i="4"/>
  <c r="K56" i="4"/>
  <c r="J55" i="4"/>
  <c r="K55" i="4"/>
  <c r="J54" i="4"/>
  <c r="K54" i="4"/>
  <c r="J53" i="4"/>
  <c r="K53" i="4"/>
  <c r="J52" i="4"/>
  <c r="K52" i="4"/>
  <c r="J51" i="4"/>
  <c r="K51" i="4"/>
  <c r="J50" i="4"/>
  <c r="K50" i="4"/>
  <c r="J49" i="4"/>
  <c r="K49" i="4"/>
  <c r="J48" i="4"/>
  <c r="K48" i="4"/>
  <c r="J47" i="4"/>
  <c r="K47" i="4"/>
  <c r="J46" i="4"/>
  <c r="K46" i="4"/>
  <c r="J45" i="4"/>
  <c r="K45" i="4"/>
  <c r="J44" i="4"/>
  <c r="K44" i="4"/>
  <c r="J43" i="4"/>
  <c r="K43" i="4"/>
  <c r="J42" i="4"/>
  <c r="K42" i="4"/>
  <c r="J41" i="4"/>
  <c r="K41" i="4"/>
  <c r="J40" i="4"/>
  <c r="K40" i="4"/>
  <c r="J39" i="4"/>
  <c r="K39" i="4"/>
  <c r="J38" i="4"/>
  <c r="K38" i="4"/>
  <c r="J37" i="4"/>
  <c r="K37" i="4"/>
  <c r="J36" i="4"/>
  <c r="K36" i="4"/>
  <c r="J35" i="4"/>
  <c r="K35" i="4"/>
  <c r="J34" i="4"/>
  <c r="K34" i="4"/>
  <c r="J33" i="4"/>
  <c r="K33" i="4"/>
  <c r="J32" i="4"/>
  <c r="K32" i="4"/>
  <c r="J31" i="4"/>
  <c r="K31" i="4"/>
  <c r="J30" i="4"/>
  <c r="K30" i="4"/>
  <c r="J29" i="4"/>
  <c r="K29" i="4"/>
  <c r="J28" i="4"/>
  <c r="K28" i="4"/>
  <c r="J27" i="4"/>
  <c r="K27" i="4"/>
  <c r="J26" i="4"/>
  <c r="K26" i="4"/>
  <c r="J25" i="4"/>
  <c r="K25" i="4"/>
  <c r="J24" i="4"/>
  <c r="K24" i="4"/>
  <c r="J23" i="4"/>
  <c r="K23" i="4"/>
  <c r="J22" i="4"/>
  <c r="K22" i="4"/>
  <c r="J21" i="4"/>
  <c r="K21" i="4"/>
  <c r="J20" i="4"/>
  <c r="K20" i="4"/>
  <c r="J19" i="4"/>
  <c r="K19" i="4"/>
  <c r="J18" i="4"/>
  <c r="K18" i="4"/>
  <c r="J17" i="4"/>
  <c r="K17" i="4"/>
  <c r="J16" i="4"/>
  <c r="K16" i="4"/>
  <c r="J15" i="4"/>
  <c r="K15" i="4"/>
  <c r="J14" i="4"/>
  <c r="K14" i="4"/>
  <c r="J13" i="4"/>
  <c r="K13" i="4"/>
  <c r="J12" i="4"/>
  <c r="K12" i="4"/>
  <c r="J11" i="4"/>
  <c r="K11" i="4"/>
  <c r="J10" i="4"/>
  <c r="K10" i="4"/>
  <c r="J9" i="4"/>
  <c r="K9" i="4"/>
  <c r="J8" i="4"/>
  <c r="K8" i="4"/>
  <c r="J7" i="4"/>
  <c r="K7" i="4"/>
  <c r="J6" i="4"/>
  <c r="K6" i="4"/>
  <c r="J5" i="4"/>
  <c r="K5" i="4"/>
  <c r="J4" i="4"/>
  <c r="K4" i="4"/>
  <c r="J3" i="4"/>
  <c r="K3" i="4"/>
  <c r="L175" i="2"/>
  <c r="K175" i="2"/>
  <c r="J175" i="2"/>
  <c r="L174" i="2"/>
  <c r="K174" i="2"/>
  <c r="J174" i="2"/>
  <c r="L173" i="2"/>
  <c r="K173" i="2"/>
  <c r="J173" i="2"/>
  <c r="L172" i="2"/>
  <c r="K172" i="2"/>
  <c r="J172" i="2"/>
  <c r="L171" i="2"/>
  <c r="K171" i="2"/>
  <c r="J171" i="2"/>
  <c r="L170" i="2"/>
  <c r="K170" i="2"/>
  <c r="J170" i="2"/>
  <c r="L169" i="2"/>
  <c r="K169" i="2"/>
  <c r="J169" i="2"/>
  <c r="L168" i="2"/>
  <c r="K168" i="2"/>
  <c r="J168" i="2"/>
  <c r="L167" i="2"/>
  <c r="K167" i="2"/>
  <c r="J167" i="2"/>
  <c r="L166" i="2"/>
  <c r="K166" i="2"/>
  <c r="J166" i="2"/>
  <c r="L165" i="2"/>
  <c r="K165" i="2"/>
  <c r="J165" i="2"/>
  <c r="L164" i="2"/>
  <c r="K164" i="2"/>
  <c r="J164" i="2"/>
  <c r="L163" i="2"/>
  <c r="K163" i="2"/>
  <c r="J163" i="2"/>
  <c r="L162" i="2"/>
  <c r="K162" i="2"/>
  <c r="J162" i="2"/>
  <c r="L161" i="2"/>
  <c r="K161" i="2"/>
  <c r="J161" i="2"/>
  <c r="L160" i="2"/>
  <c r="K160" i="2"/>
  <c r="J160" i="2"/>
  <c r="L159" i="2"/>
  <c r="K159" i="2"/>
  <c r="J159" i="2"/>
  <c r="L158" i="2"/>
  <c r="K158" i="2"/>
  <c r="J158" i="2"/>
  <c r="L157" i="2"/>
  <c r="K157" i="2"/>
  <c r="J157" i="2"/>
  <c r="L156" i="2"/>
  <c r="K156" i="2"/>
  <c r="J156" i="2"/>
  <c r="L155" i="2"/>
  <c r="K155" i="2"/>
  <c r="J155" i="2"/>
  <c r="L154" i="2"/>
  <c r="K154" i="2"/>
  <c r="J154" i="2"/>
  <c r="L153" i="2"/>
  <c r="K153" i="2"/>
  <c r="J153" i="2"/>
  <c r="L152" i="2"/>
  <c r="K152" i="2"/>
  <c r="J152" i="2"/>
  <c r="L151" i="2"/>
  <c r="K151" i="2"/>
  <c r="J151" i="2"/>
  <c r="L150" i="2"/>
  <c r="K150" i="2"/>
  <c r="J150" i="2"/>
  <c r="L149" i="2"/>
  <c r="K149" i="2"/>
  <c r="J149" i="2"/>
  <c r="L148" i="2"/>
  <c r="K148" i="2"/>
  <c r="J148" i="2"/>
  <c r="L147" i="2"/>
  <c r="K147" i="2"/>
  <c r="J147" i="2"/>
  <c r="L146" i="2"/>
  <c r="K146" i="2"/>
  <c r="J146" i="2"/>
  <c r="L145" i="2"/>
  <c r="K145" i="2"/>
  <c r="J145" i="2"/>
  <c r="L144" i="2"/>
  <c r="K144" i="2"/>
  <c r="J144" i="2"/>
  <c r="L143" i="2"/>
  <c r="K143" i="2"/>
  <c r="J143" i="2"/>
  <c r="L142" i="2"/>
  <c r="K142" i="2"/>
  <c r="J142" i="2"/>
  <c r="L141" i="2"/>
  <c r="K141" i="2"/>
  <c r="J141" i="2"/>
  <c r="L140" i="2"/>
  <c r="K140" i="2"/>
  <c r="J140" i="2"/>
  <c r="L139" i="2"/>
  <c r="K139" i="2"/>
  <c r="J139" i="2"/>
  <c r="L138" i="2"/>
  <c r="K138" i="2"/>
  <c r="J138" i="2"/>
  <c r="L78" i="2"/>
  <c r="K78" i="2"/>
  <c r="J78" i="2"/>
  <c r="L77" i="2"/>
  <c r="K77" i="2"/>
  <c r="J77" i="2"/>
  <c r="L5" i="2"/>
  <c r="K5" i="2"/>
  <c r="J5" i="2"/>
  <c r="L4" i="2"/>
  <c r="K4" i="2"/>
  <c r="J4" i="2"/>
  <c r="L3" i="2"/>
  <c r="K3" i="2"/>
  <c r="J3" i="2"/>
  <c r="I2" i="2"/>
  <c r="L2" i="2"/>
  <c r="K2" i="2"/>
  <c r="J2" i="2"/>
  <c r="L10" i="2"/>
  <c r="K10" i="2"/>
  <c r="J10" i="2"/>
  <c r="L9" i="2"/>
  <c r="K9" i="2"/>
  <c r="J9" i="2"/>
</calcChain>
</file>

<file path=xl/sharedStrings.xml><?xml version="1.0" encoding="utf-8"?>
<sst xmlns="http://schemas.openxmlformats.org/spreadsheetml/2006/main" count="269" uniqueCount="148">
  <si>
    <t>报文标识</t>
  </si>
  <si>
    <t>报文类别</t>
  </si>
  <si>
    <t>报文描述</t>
  </si>
  <si>
    <t>login</t>
  </si>
  <si>
    <t>N</t>
  </si>
  <si>
    <t>字段标识</t>
  </si>
  <si>
    <t>字段描述</t>
  </si>
  <si>
    <t>分组标识</t>
  </si>
  <si>
    <t>分组描述</t>
  </si>
  <si>
    <t>固定取值</t>
  </si>
  <si>
    <t>样例数据</t>
  </si>
  <si>
    <t>字段类型</t>
  </si>
  <si>
    <t>字段长度</t>
  </si>
  <si>
    <t>字段精度</t>
  </si>
  <si>
    <t>字段约束1</t>
  </si>
  <si>
    <t>字段约束1-参数</t>
  </si>
  <si>
    <t>字段约束2</t>
  </si>
  <si>
    <t>字段约束2-参数</t>
  </si>
  <si>
    <t>varchar</t>
  </si>
  <si>
    <r>
      <rPr>
        <sz val="12"/>
        <rFont val="宋体"/>
        <family val="3"/>
        <charset val="134"/>
      </rPr>
      <t>p</t>
    </r>
    <r>
      <rPr>
        <sz val="12"/>
        <rFont val="宋体"/>
        <charset val="134"/>
      </rPr>
      <t>assword</t>
    </r>
  </si>
  <si>
    <t>888888</t>
  </si>
  <si>
    <t>integer</t>
  </si>
  <si>
    <t>约束标识</t>
  </si>
  <si>
    <t>约束参数</t>
  </si>
  <si>
    <t>约束描述</t>
  </si>
  <si>
    <t>MESSAGE</t>
  </si>
  <si>
    <t>默认长度</t>
  </si>
  <si>
    <t>默认精度</t>
  </si>
  <si>
    <t>默认约束</t>
  </si>
  <si>
    <t>类别代码</t>
  </si>
  <si>
    <t>@Null</t>
  </si>
  <si>
    <t xml:space="preserve">必须为null </t>
  </si>
  <si>
    <t>@Length</t>
  </si>
  <si>
    <t>模版</t>
  </si>
  <si>
    <t>T</t>
  </si>
  <si>
    <t>@NotNull</t>
  </si>
  <si>
    <t xml:space="preserve">必须不为null </t>
  </si>
  <si>
    <t>@AssertTrue</t>
  </si>
  <si>
    <t xml:space="preserve">必须为true </t>
  </si>
  <si>
    <r>
      <rPr>
        <sz val="12"/>
        <rFont val="宋体"/>
        <family val="3"/>
        <charset val="134"/>
      </rPr>
      <t>b</t>
    </r>
    <r>
      <rPr>
        <sz val="12"/>
        <rFont val="宋体"/>
        <charset val="134"/>
      </rPr>
      <t>igint</t>
    </r>
  </si>
  <si>
    <t>@AssertFalse</t>
  </si>
  <si>
    <t xml:space="preserve">必须为false </t>
  </si>
  <si>
    <t>double</t>
  </si>
  <si>
    <t>@Min</t>
  </si>
  <si>
    <t>value</t>
  </si>
  <si>
    <t xml:space="preserve">必须是一个数字，其值必须大于等于指定的最小值 </t>
  </si>
  <si>
    <t>@Max</t>
  </si>
  <si>
    <t xml:space="preserve">必须是一个数字，其值必须小于等于指定的最大值 </t>
  </si>
  <si>
    <t>@DecimalMin</t>
  </si>
  <si>
    <t>@DecimalMax</t>
  </si>
  <si>
    <t>@Digits</t>
  </si>
  <si>
    <t>integer[,fraction]</t>
  </si>
  <si>
    <t xml:space="preserve">必须是一个数字，其值必须在可接受的范围内 </t>
  </si>
  <si>
    <t>@Past</t>
  </si>
  <si>
    <t xml:space="preserve">必须是一个过去的日期 </t>
  </si>
  <si>
    <t>@Future</t>
  </si>
  <si>
    <t xml:space="preserve">必须是一个将来的日期 </t>
  </si>
  <si>
    <t>@Pattern</t>
  </si>
  <si>
    <t xml:space="preserve">必须符合指定的正则表达式 </t>
  </si>
  <si>
    <t>@Email</t>
  </si>
  <si>
    <t xml:space="preserve">必须是电子邮箱地址 </t>
  </si>
  <si>
    <t>max[,min]</t>
  </si>
  <si>
    <t xml:space="preserve">字符串长度必须在指定的范围内 </t>
  </si>
  <si>
    <t>@NotEmpty</t>
  </si>
  <si>
    <t xml:space="preserve">字符串必须非空 </t>
  </si>
  <si>
    <t>@Range</t>
  </si>
  <si>
    <t>max,min</t>
  </si>
  <si>
    <t xml:space="preserve">必须在指定的范围内 </t>
  </si>
  <si>
    <t>登录密码</t>
    <phoneticPr fontId="21" type="noConversion"/>
  </si>
  <si>
    <t>login</t>
    <phoneticPr fontId="21" type="noConversion"/>
  </si>
  <si>
    <r>
      <t>3</t>
    </r>
    <r>
      <rPr>
        <sz val="12"/>
        <rFont val="宋体"/>
        <family val="3"/>
        <charset val="134"/>
      </rPr>
      <t>70202197208228012</t>
    </r>
    <phoneticPr fontId="21" type="noConversion"/>
  </si>
  <si>
    <t>idcardno</t>
    <phoneticPr fontId="21" type="noConversion"/>
  </si>
  <si>
    <t>身份证号</t>
    <phoneticPr fontId="21" type="noConversion"/>
  </si>
  <si>
    <t>370202197208228012</t>
    <phoneticPr fontId="21" type="noConversion"/>
  </si>
  <si>
    <t>手机号码</t>
    <phoneticPr fontId="21" type="noConversion"/>
  </si>
  <si>
    <t>realname</t>
    <phoneticPr fontId="21" type="noConversion"/>
  </si>
  <si>
    <t>register</t>
  </si>
  <si>
    <t>register</t>
    <phoneticPr fontId="21" type="noConversion"/>
  </si>
  <si>
    <r>
      <t>r</t>
    </r>
    <r>
      <rPr>
        <sz val="12"/>
        <rFont val="宋体"/>
        <family val="3"/>
        <charset val="134"/>
      </rPr>
      <t>ealname</t>
    </r>
    <phoneticPr fontId="21" type="noConversion"/>
  </si>
  <si>
    <t>真实姓名</t>
    <phoneticPr fontId="21" type="noConversion"/>
  </si>
  <si>
    <t>phonenumber</t>
    <phoneticPr fontId="21" type="noConversion"/>
  </si>
  <si>
    <r>
      <t>e</t>
    </r>
    <r>
      <rPr>
        <sz val="12"/>
        <rFont val="宋体"/>
        <family val="3"/>
        <charset val="134"/>
      </rPr>
      <t>mail</t>
    </r>
    <phoneticPr fontId="21" type="noConversion"/>
  </si>
  <si>
    <t>password</t>
    <phoneticPr fontId="21" type="noConversion"/>
  </si>
  <si>
    <r>
      <t>v</t>
    </r>
    <r>
      <rPr>
        <sz val="12"/>
        <rFont val="宋体"/>
        <family val="3"/>
        <charset val="134"/>
      </rPr>
      <t>fcode</t>
    </r>
    <phoneticPr fontId="21" type="noConversion"/>
  </si>
  <si>
    <t>验证码</t>
    <phoneticPr fontId="21" type="noConversion"/>
  </si>
  <si>
    <t>getRegisterVfcode</t>
  </si>
  <si>
    <t>getRegisterVfcode</t>
    <phoneticPr fontId="21" type="noConversion"/>
  </si>
  <si>
    <t>获取注册验证码</t>
    <phoneticPr fontId="21" type="noConversion"/>
  </si>
  <si>
    <t>submitLoan</t>
  </si>
  <si>
    <t>submitLoan</t>
    <phoneticPr fontId="21" type="noConversion"/>
  </si>
  <si>
    <t>提交借款申请</t>
    <phoneticPr fontId="21" type="noConversion"/>
  </si>
  <si>
    <t>getLoan</t>
  </si>
  <si>
    <t>getLoan</t>
    <phoneticPr fontId="21" type="noConversion"/>
  </si>
  <si>
    <t>获取借款详情</t>
    <phoneticPr fontId="21" type="noConversion"/>
  </si>
  <si>
    <t>李强</t>
    <phoneticPr fontId="21" type="noConversion"/>
  </si>
  <si>
    <t>term</t>
    <phoneticPr fontId="21" type="noConversion"/>
  </si>
  <si>
    <t>amount</t>
    <phoneticPr fontId="21" type="noConversion"/>
  </si>
  <si>
    <t>statustext</t>
    <phoneticPr fontId="21" type="noConversion"/>
  </si>
  <si>
    <t>贷款发放</t>
    <phoneticPr fontId="21" type="noConversion"/>
  </si>
  <si>
    <t>3个月</t>
    <phoneticPr fontId="21" type="noConversion"/>
  </si>
  <si>
    <t>13904719527</t>
    <phoneticPr fontId="21" type="noConversion"/>
  </si>
  <si>
    <r>
      <t>1</t>
    </r>
    <r>
      <rPr>
        <sz val="12"/>
        <rFont val="宋体"/>
        <family val="3"/>
        <charset val="134"/>
      </rPr>
      <t>0000</t>
    </r>
    <phoneticPr fontId="21" type="noConversion"/>
  </si>
  <si>
    <r>
      <t>1</t>
    </r>
    <r>
      <rPr>
        <sz val="12"/>
        <rFont val="宋体"/>
        <family val="3"/>
        <charset val="134"/>
      </rPr>
      <t>3904719527</t>
    </r>
    <phoneticPr fontId="21" type="noConversion"/>
  </si>
  <si>
    <r>
      <t>l</t>
    </r>
    <r>
      <rPr>
        <u/>
        <sz val="12"/>
        <color indexed="12"/>
        <rFont val="宋体"/>
        <family val="3"/>
        <charset val="134"/>
      </rPr>
      <t>iqian@163.com</t>
    </r>
    <phoneticPr fontId="21" type="noConversion"/>
  </si>
  <si>
    <r>
      <t>8</t>
    </r>
    <r>
      <rPr>
        <sz val="12"/>
        <rFont val="宋体"/>
        <family val="3"/>
        <charset val="134"/>
      </rPr>
      <t>88888</t>
    </r>
    <phoneticPr fontId="21" type="noConversion"/>
  </si>
  <si>
    <r>
      <t>7</t>
    </r>
    <r>
      <rPr>
        <sz val="12"/>
        <rFont val="宋体"/>
        <family val="3"/>
        <charset val="134"/>
      </rPr>
      <t>78899</t>
    </r>
    <phoneticPr fontId="21" type="noConversion"/>
  </si>
  <si>
    <t>借款期限</t>
    <phoneticPr fontId="21" type="noConversion"/>
  </si>
  <si>
    <t>借款金额</t>
    <phoneticPr fontId="21" type="noConversion"/>
  </si>
  <si>
    <t>借款状态</t>
    <phoneticPr fontId="21" type="noConversion"/>
  </si>
  <si>
    <t>联系方式</t>
    <phoneticPr fontId="21" type="noConversion"/>
  </si>
  <si>
    <t>realname</t>
    <phoneticPr fontId="21" type="noConversion"/>
  </si>
  <si>
    <t>idcardno</t>
    <phoneticPr fontId="21" type="noConversion"/>
  </si>
  <si>
    <r>
      <t>u</t>
    </r>
    <r>
      <rPr>
        <sz val="12"/>
        <rFont val="宋体"/>
        <family val="3"/>
        <charset val="134"/>
      </rPr>
      <t>ses</t>
    </r>
    <phoneticPr fontId="21" type="noConversion"/>
  </si>
  <si>
    <t>资金用途</t>
    <phoneticPr fontId="21" type="noConversion"/>
  </si>
  <si>
    <t>李强</t>
    <phoneticPr fontId="21" type="noConversion"/>
  </si>
  <si>
    <t>500000</t>
    <phoneticPr fontId="21" type="noConversion"/>
  </si>
  <si>
    <t>370202197208228012</t>
    <phoneticPr fontId="21" type="noConversion"/>
  </si>
  <si>
    <t>13904719527</t>
    <phoneticPr fontId="21" type="noConversion"/>
  </si>
  <si>
    <t>12</t>
    <phoneticPr fontId="21" type="noConversion"/>
  </si>
  <si>
    <t>Y</t>
  </si>
  <si>
    <t>是否加密</t>
    <phoneticPr fontId="21" type="noConversion"/>
  </si>
  <si>
    <t>是否签名</t>
    <phoneticPr fontId="21" type="noConversion"/>
  </si>
  <si>
    <t>是否匿名访问</t>
    <phoneticPr fontId="21" type="noConversion"/>
  </si>
  <si>
    <t>是否登录操作</t>
    <phoneticPr fontId="21" type="noConversion"/>
  </si>
  <si>
    <t>phonenumber</t>
    <phoneticPr fontId="21" type="noConversion"/>
  </si>
  <si>
    <t>手机号码</t>
    <phoneticPr fontId="21" type="noConversion"/>
  </si>
  <si>
    <t>13904719527</t>
    <phoneticPr fontId="21" type="noConversion"/>
  </si>
  <si>
    <t>getPasswordByPhone</t>
    <phoneticPr fontId="21" type="noConversion"/>
  </si>
  <si>
    <t>手机找回密码</t>
    <phoneticPr fontId="21" type="noConversion"/>
  </si>
  <si>
    <t>邮箱找回密码</t>
    <phoneticPr fontId="21" type="noConversion"/>
  </si>
  <si>
    <t>getPasswordByEmail</t>
  </si>
  <si>
    <t>email</t>
    <phoneticPr fontId="21" type="noConversion"/>
  </si>
  <si>
    <t>邮件地址</t>
    <phoneticPr fontId="21" type="noConversion"/>
  </si>
  <si>
    <t>getPasswordByEmail</t>
    <phoneticPr fontId="21" type="noConversion"/>
  </si>
  <si>
    <t>getPasswordByPhone</t>
    <phoneticPr fontId="21" type="noConversion"/>
  </si>
  <si>
    <t>liqian@163.com</t>
    <phoneticPr fontId="21" type="noConversion"/>
  </si>
  <si>
    <t>applytime</t>
    <phoneticPr fontId="21" type="noConversion"/>
  </si>
  <si>
    <t>申请时间</t>
    <phoneticPr fontId="21" type="noConversion"/>
  </si>
  <si>
    <t>2014/10/14 10:10:10</t>
    <phoneticPr fontId="21" type="noConversion"/>
  </si>
  <si>
    <t>借款人姓名</t>
    <phoneticPr fontId="21" type="noConversion"/>
  </si>
  <si>
    <t>借款人身份证号</t>
    <phoneticPr fontId="21" type="noConversion"/>
  </si>
  <si>
    <t>店铺装修</t>
    <phoneticPr fontId="21" type="noConversion"/>
  </si>
  <si>
    <t>interestrate</t>
    <phoneticPr fontId="21" type="noConversion"/>
  </si>
  <si>
    <r>
      <t>1</t>
    </r>
    <r>
      <rPr>
        <sz val="12"/>
        <rFont val="宋体"/>
        <family val="3"/>
        <charset val="134"/>
      </rPr>
      <t>2%</t>
    </r>
    <phoneticPr fontId="21" type="noConversion"/>
  </si>
  <si>
    <t>借款利率</t>
    <phoneticPr fontId="21" type="noConversion"/>
  </si>
  <si>
    <t>登录密码</t>
    <phoneticPr fontId="21" type="noConversion"/>
  </si>
  <si>
    <t>用户注册</t>
    <phoneticPr fontId="21" type="noConversion"/>
  </si>
  <si>
    <t>用户登录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</si>
</sst>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name val="宋体"/>
      <charset val="134"/>
    </font>
    <font>
      <b/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u/>
      <sz val="12"/>
      <color indexed="12"/>
      <name val="宋体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name val="宋体"/>
      <charset val="134"/>
    </font>
    <font>
      <sz val="9"/>
      <name val="宋体"/>
      <charset val="134"/>
    </font>
    <font>
      <u/>
      <sz val="12"/>
      <color indexed="12"/>
      <name val="宋体"/>
      <family val="3"/>
      <charset val="134"/>
    </font>
    <font>
      <u/>
      <sz val="12"/>
      <name val="宋体"/>
      <family val="3"/>
      <charset val="134"/>
    </font>
  </fonts>
  <fills count="2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86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3" fillId="8" borderId="8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5" fillId="22" borderId="10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0" fontId="4" fillId="6" borderId="0" applyNumberFormat="0" applyBorder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3" fillId="8" borderId="8" applyNumberFormat="0" applyAlignment="0" applyProtection="0">
      <alignment vertical="center"/>
    </xf>
    <xf numFmtId="0" fontId="15" fillId="22" borderId="10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19" fillId="4" borderId="8" applyNumberFormat="0" applyAlignment="0" applyProtection="0">
      <alignment vertical="center"/>
    </xf>
    <xf numFmtId="0" fontId="19" fillId="4" borderId="8" applyNumberFormat="0" applyAlignment="0" applyProtection="0">
      <alignment vertical="center"/>
    </xf>
    <xf numFmtId="0" fontId="20" fillId="18" borderId="5" applyNumberFormat="0" applyFont="0" applyAlignment="0" applyProtection="0">
      <alignment vertical="center"/>
    </xf>
    <xf numFmtId="0" fontId="20" fillId="18" borderId="5" applyNumberFormat="0" applyFont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2" borderId="1" xfId="1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0" fontId="2" fillId="0" borderId="1" xfId="0" applyFont="1" applyBorder="1">
      <alignment vertical="center"/>
    </xf>
    <xf numFmtId="49" fontId="0" fillId="0" borderId="0" xfId="0" applyNumberFormat="1">
      <alignment vertical="center"/>
    </xf>
    <xf numFmtId="0" fontId="1" fillId="2" borderId="2" xfId="10" applyNumberFormat="1" applyFont="1" applyFill="1" applyBorder="1" applyAlignment="1">
      <alignment horizontal="center" vertical="center"/>
    </xf>
    <xf numFmtId="49" fontId="1" fillId="2" borderId="2" xfId="10" applyNumberFormat="1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2" fillId="4" borderId="1" xfId="0" applyFont="1" applyFill="1" applyBorder="1">
      <alignment vertical="center"/>
    </xf>
    <xf numFmtId="49" fontId="0" fillId="4" borderId="1" xfId="0" applyNumberFormat="1" applyFill="1" applyBorder="1">
      <alignment vertical="center"/>
    </xf>
    <xf numFmtId="49" fontId="2" fillId="5" borderId="1" xfId="0" applyNumberFormat="1" applyFont="1" applyFill="1" applyBorder="1">
      <alignment vertical="center"/>
    </xf>
    <xf numFmtId="49" fontId="0" fillId="5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1" fillId="7" borderId="2" xfId="10" applyNumberFormat="1" applyFont="1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5" borderId="1" xfId="0" applyFont="1" applyFill="1" applyBorder="1">
      <alignment vertical="center"/>
    </xf>
    <xf numFmtId="49" fontId="1" fillId="7" borderId="2" xfId="10" applyNumberFormat="1" applyFont="1" applyFill="1" applyBorder="1" applyAlignment="1">
      <alignment horizontal="center" vertical="center"/>
    </xf>
    <xf numFmtId="49" fontId="0" fillId="7" borderId="1" xfId="0" applyNumberFormat="1" applyFill="1" applyBorder="1">
      <alignment vertical="center"/>
    </xf>
    <xf numFmtId="49" fontId="0" fillId="0" borderId="1" xfId="0" applyNumberFormat="1" applyBorder="1">
      <alignment vertical="center"/>
    </xf>
    <xf numFmtId="0" fontId="2" fillId="4" borderId="1" xfId="0" applyFont="1" applyFill="1" applyBorder="1" applyAlignment="1">
      <alignment horizontal="left"/>
    </xf>
    <xf numFmtId="49" fontId="2" fillId="4" borderId="1" xfId="0" applyNumberFormat="1" applyFont="1" applyFill="1" applyBorder="1">
      <alignment vertical="center"/>
    </xf>
    <xf numFmtId="0" fontId="1" fillId="2" borderId="1" xfId="1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16" fillId="5" borderId="1" xfId="58" applyNumberFormat="1" applyFill="1" applyBorder="1" applyAlignment="1" applyProtection="1">
      <alignment vertical="center"/>
    </xf>
    <xf numFmtId="0" fontId="2" fillId="7" borderId="1" xfId="0" applyFont="1" applyFill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left" vertical="center"/>
    </xf>
    <xf numFmtId="49" fontId="2" fillId="7" borderId="1" xfId="0" applyNumberFormat="1" applyFont="1" applyFill="1" applyBorder="1">
      <alignment vertical="center"/>
    </xf>
    <xf numFmtId="49" fontId="2" fillId="0" borderId="1" xfId="0" applyNumberFormat="1" applyFont="1" applyBorder="1">
      <alignment vertical="center"/>
    </xf>
    <xf numFmtId="49" fontId="23" fillId="5" borderId="1" xfId="58" applyNumberFormat="1" applyFont="1" applyFill="1" applyBorder="1" applyAlignment="1" applyProtection="1">
      <alignment vertical="center"/>
    </xf>
  </cellXfs>
  <cellStyles count="86">
    <cellStyle name="20% - 强调文字颜色 1" xfId="7"/>
    <cellStyle name="20% - 强调文字颜色 1 2" xfId="9"/>
    <cellStyle name="20% - 强调文字颜色 2" xfId="4"/>
    <cellStyle name="20% - 强调文字颜色 2 2" xfId="11"/>
    <cellStyle name="20% - 强调文字颜色 3" xfId="8"/>
    <cellStyle name="20% - 强调文字颜色 3 2" xfId="12"/>
    <cellStyle name="20% - 强调文字颜色 4" xfId="13"/>
    <cellStyle name="20% - 强调文字颜色 4 2" xfId="14"/>
    <cellStyle name="20% - 强调文字颜色 5" xfId="16"/>
    <cellStyle name="20% - 强调文字颜色 5 2" xfId="17"/>
    <cellStyle name="20% - 强调文字颜色 6" xfId="19"/>
    <cellStyle name="20% - 强调文字颜色 6 2" xfId="20"/>
    <cellStyle name="40% - 强调文字颜色 1" xfId="21"/>
    <cellStyle name="40% - 强调文字颜色 1 2" xfId="23"/>
    <cellStyle name="40% - 强调文字颜色 2" xfId="24"/>
    <cellStyle name="40% - 强调文字颜色 2 2" xfId="25"/>
    <cellStyle name="40% - 强调文字颜色 3" xfId="26"/>
    <cellStyle name="40% - 强调文字颜色 3 2" xfId="30"/>
    <cellStyle name="40% - 强调文字颜色 4" xfId="31"/>
    <cellStyle name="40% - 强调文字颜色 4 2" xfId="32"/>
    <cellStyle name="40% - 强调文字颜色 5" xfId="34"/>
    <cellStyle name="40% - 强调文字颜色 5 2" xfId="6"/>
    <cellStyle name="40% - 强调文字颜色 6" xfId="36"/>
    <cellStyle name="40% - 强调文字颜色 6 2" xfId="38"/>
    <cellStyle name="60% - 强调文字颜色 1" xfId="40"/>
    <cellStyle name="60% - 强调文字颜色 1 2" xfId="42"/>
    <cellStyle name="60% - 强调文字颜色 2" xfId="44"/>
    <cellStyle name="60% - 强调文字颜色 2 2" xfId="46"/>
    <cellStyle name="60% - 强调文字颜色 3" xfId="48"/>
    <cellStyle name="60% - 强调文字颜色 3 2" xfId="49"/>
    <cellStyle name="60% - 强调文字颜色 4" xfId="50"/>
    <cellStyle name="60% - 强调文字颜色 4 2" xfId="2"/>
    <cellStyle name="60% - 强调文字颜色 5" xfId="51"/>
    <cellStyle name="60% - 强调文字颜色 5 2" xfId="52"/>
    <cellStyle name="60% - 强调文字颜色 6" xfId="37"/>
    <cellStyle name="60% - 强调文字颜色 6 2" xfId="53"/>
    <cellStyle name="标题" xfId="5"/>
    <cellStyle name="标题 1" xfId="54"/>
    <cellStyle name="标题 1 2" xfId="15"/>
    <cellStyle name="标题 2" xfId="55"/>
    <cellStyle name="标题 2 2" xfId="56"/>
    <cellStyle name="标题 3" xfId="39"/>
    <cellStyle name="标题 3 2" xfId="41"/>
    <cellStyle name="标题 4" xfId="43"/>
    <cellStyle name="标题 4 2" xfId="45"/>
    <cellStyle name="标题 5" xfId="47"/>
    <cellStyle name="差" xfId="28"/>
    <cellStyle name="差 2" xfId="29"/>
    <cellStyle name="常规" xfId="0" builtinId="0"/>
    <cellStyle name="常规 2" xfId="57"/>
    <cellStyle name="常规_Sheet1" xfId="10"/>
    <cellStyle name="超链接" xfId="58" builtinId="8"/>
    <cellStyle name="好" xfId="59"/>
    <cellStyle name="好 2" xfId="18"/>
    <cellStyle name="汇总" xfId="22"/>
    <cellStyle name="汇总 2" xfId="60"/>
    <cellStyle name="计算" xfId="61"/>
    <cellStyle name="计算 2" xfId="27"/>
    <cellStyle name="检查单元格" xfId="33"/>
    <cellStyle name="检查单元格 2" xfId="62"/>
    <cellStyle name="解释性文本" xfId="63"/>
    <cellStyle name="解释性文本 2" xfId="1"/>
    <cellStyle name="警告文本" xfId="64"/>
    <cellStyle name="警告文本 2" xfId="65"/>
    <cellStyle name="链接单元格" xfId="66"/>
    <cellStyle name="链接单元格 2" xfId="67"/>
    <cellStyle name="强调文字颜色 1" xfId="68"/>
    <cellStyle name="强调文字颜色 1 2" xfId="69"/>
    <cellStyle name="强调文字颜色 2" xfId="70"/>
    <cellStyle name="强调文字颜色 2 2" xfId="71"/>
    <cellStyle name="强调文字颜色 3" xfId="72"/>
    <cellStyle name="强调文字颜色 3 2" xfId="73"/>
    <cellStyle name="强调文字颜色 4" xfId="74"/>
    <cellStyle name="强调文字颜色 4 2" xfId="75"/>
    <cellStyle name="强调文字颜色 5" xfId="76"/>
    <cellStyle name="强调文字颜色 5 2" xfId="77"/>
    <cellStyle name="强调文字颜色 6" xfId="78"/>
    <cellStyle name="强调文字颜色 6 2" xfId="79"/>
    <cellStyle name="适中" xfId="80"/>
    <cellStyle name="适中 2" xfId="35"/>
    <cellStyle name="输出" xfId="81"/>
    <cellStyle name="输出 2" xfId="3"/>
    <cellStyle name="输入" xfId="82"/>
    <cellStyle name="输入 2" xfId="83"/>
    <cellStyle name="注释" xfId="84"/>
    <cellStyle name="注释 2" xfId="8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iqian@163.com" TargetMode="External"/><Relationship Id="rId1" Type="http://schemas.openxmlformats.org/officeDocument/2006/relationships/hyperlink" Target="mailto:liqian@163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G53"/>
  <sheetViews>
    <sheetView tabSelected="1" workbookViewId="0">
      <selection activeCell="H9" sqref="H9"/>
    </sheetView>
  </sheetViews>
  <sheetFormatPr defaultColWidth="9" defaultRowHeight="14.25" x14ac:dyDescent="0.15"/>
  <cols>
    <col min="1" max="1" width="23.625" customWidth="1"/>
    <col min="2" max="2" width="9.625" customWidth="1"/>
    <col min="3" max="3" width="31.375" customWidth="1"/>
    <col min="4" max="5" width="9.625" customWidth="1"/>
    <col min="6" max="6" width="14" customWidth="1"/>
    <col min="7" max="7" width="13.625" customWidth="1"/>
  </cols>
  <sheetData>
    <row r="1" spans="1:7" x14ac:dyDescent="0.15">
      <c r="A1" s="23" t="s">
        <v>0</v>
      </c>
      <c r="B1" s="23" t="s">
        <v>1</v>
      </c>
      <c r="C1" s="23" t="s">
        <v>2</v>
      </c>
      <c r="D1" s="23" t="s">
        <v>120</v>
      </c>
      <c r="E1" s="23" t="s">
        <v>121</v>
      </c>
      <c r="F1" s="23" t="s">
        <v>122</v>
      </c>
      <c r="G1" s="23" t="s">
        <v>123</v>
      </c>
    </row>
    <row r="2" spans="1:7" x14ac:dyDescent="0.15">
      <c r="A2" s="2" t="s">
        <v>77</v>
      </c>
      <c r="B2" s="2"/>
      <c r="C2" s="4" t="s">
        <v>146</v>
      </c>
      <c r="D2" s="24" t="s">
        <v>4</v>
      </c>
      <c r="E2" s="24" t="s">
        <v>4</v>
      </c>
      <c r="F2" s="24" t="s">
        <v>119</v>
      </c>
      <c r="G2" s="24" t="s">
        <v>4</v>
      </c>
    </row>
    <row r="3" spans="1:7" x14ac:dyDescent="0.15">
      <c r="A3" s="2" t="s">
        <v>86</v>
      </c>
      <c r="B3" s="2"/>
      <c r="C3" s="4" t="s">
        <v>87</v>
      </c>
      <c r="D3" s="24" t="s">
        <v>4</v>
      </c>
      <c r="E3" s="24" t="s">
        <v>4</v>
      </c>
      <c r="F3" s="24" t="s">
        <v>119</v>
      </c>
      <c r="G3" s="24" t="s">
        <v>4</v>
      </c>
    </row>
    <row r="4" spans="1:7" x14ac:dyDescent="0.15">
      <c r="A4" s="2" t="s">
        <v>69</v>
      </c>
      <c r="B4" s="2"/>
      <c r="C4" s="4" t="s">
        <v>147</v>
      </c>
      <c r="D4" s="24" t="s">
        <v>4</v>
      </c>
      <c r="E4" s="24" t="s">
        <v>4</v>
      </c>
      <c r="F4" s="24" t="s">
        <v>119</v>
      </c>
      <c r="G4" s="24" t="s">
        <v>119</v>
      </c>
    </row>
    <row r="5" spans="1:7" s="27" customFormat="1" x14ac:dyDescent="0.15">
      <c r="A5" s="4" t="s">
        <v>127</v>
      </c>
      <c r="B5" s="4"/>
      <c r="C5" s="4" t="s">
        <v>128</v>
      </c>
      <c r="D5" s="28" t="s">
        <v>4</v>
      </c>
      <c r="E5" s="28" t="s">
        <v>4</v>
      </c>
      <c r="F5" s="28" t="s">
        <v>119</v>
      </c>
      <c r="G5" s="28" t="s">
        <v>4</v>
      </c>
    </row>
    <row r="6" spans="1:7" s="27" customFormat="1" x14ac:dyDescent="0.15">
      <c r="A6" s="4" t="s">
        <v>133</v>
      </c>
      <c r="B6" s="4"/>
      <c r="C6" s="4" t="s">
        <v>129</v>
      </c>
      <c r="D6" s="28" t="s">
        <v>4</v>
      </c>
      <c r="E6" s="28" t="s">
        <v>4</v>
      </c>
      <c r="F6" s="28" t="s">
        <v>119</v>
      </c>
      <c r="G6" s="28" t="s">
        <v>4</v>
      </c>
    </row>
    <row r="7" spans="1:7" x14ac:dyDescent="0.15">
      <c r="A7" s="2" t="s">
        <v>89</v>
      </c>
      <c r="B7" s="2"/>
      <c r="C7" s="2" t="s">
        <v>90</v>
      </c>
      <c r="D7" s="24" t="s">
        <v>4</v>
      </c>
      <c r="E7" s="24" t="s">
        <v>4</v>
      </c>
      <c r="F7" s="24" t="s">
        <v>4</v>
      </c>
      <c r="G7" s="24" t="s">
        <v>4</v>
      </c>
    </row>
    <row r="8" spans="1:7" x14ac:dyDescent="0.15">
      <c r="A8" s="2" t="s">
        <v>92</v>
      </c>
      <c r="B8" s="2"/>
      <c r="C8" s="2" t="s">
        <v>93</v>
      </c>
      <c r="D8" s="24" t="s">
        <v>4</v>
      </c>
      <c r="E8" s="24" t="s">
        <v>4</v>
      </c>
      <c r="F8" s="24" t="s">
        <v>4</v>
      </c>
      <c r="G8" s="24" t="s">
        <v>4</v>
      </c>
    </row>
    <row r="9" spans="1:7" s="27" customFormat="1" x14ac:dyDescent="0.15">
      <c r="A9" s="4"/>
      <c r="B9" s="4"/>
      <c r="C9" s="4"/>
      <c r="D9" s="28"/>
      <c r="E9" s="28"/>
      <c r="F9" s="28"/>
      <c r="G9" s="28"/>
    </row>
    <row r="10" spans="1:7" x14ac:dyDescent="0.15">
      <c r="A10" s="2"/>
      <c r="B10" s="2"/>
      <c r="C10" s="2"/>
      <c r="D10" s="24"/>
      <c r="E10" s="24"/>
      <c r="F10" s="24"/>
      <c r="G10" s="24"/>
    </row>
    <row r="11" spans="1:7" x14ac:dyDescent="0.15">
      <c r="A11" s="2"/>
      <c r="B11" s="2"/>
      <c r="C11" s="2"/>
      <c r="D11" s="24"/>
      <c r="E11" s="24"/>
      <c r="F11" s="24"/>
      <c r="G11" s="24"/>
    </row>
    <row r="12" spans="1:7" x14ac:dyDescent="0.15">
      <c r="A12" s="2"/>
      <c r="B12" s="2"/>
      <c r="C12" s="2"/>
      <c r="D12" s="24"/>
      <c r="E12" s="24"/>
      <c r="F12" s="24"/>
      <c r="G12" s="24"/>
    </row>
    <row r="13" spans="1:7" x14ac:dyDescent="0.15">
      <c r="A13" s="2"/>
      <c r="B13" s="2"/>
      <c r="C13" s="2"/>
      <c r="D13" s="24"/>
      <c r="E13" s="24"/>
      <c r="F13" s="24"/>
      <c r="G13" s="24"/>
    </row>
    <row r="14" spans="1:7" x14ac:dyDescent="0.15">
      <c r="A14" s="2"/>
      <c r="B14" s="2"/>
      <c r="C14" s="2"/>
      <c r="D14" s="24"/>
      <c r="E14" s="24"/>
      <c r="F14" s="24"/>
      <c r="G14" s="24"/>
    </row>
    <row r="15" spans="1:7" x14ac:dyDescent="0.15">
      <c r="A15" s="2"/>
      <c r="B15" s="2"/>
      <c r="C15" s="2"/>
      <c r="D15" s="24"/>
      <c r="E15" s="24"/>
      <c r="F15" s="24"/>
      <c r="G15" s="24"/>
    </row>
    <row r="16" spans="1:7" x14ac:dyDescent="0.15">
      <c r="A16" s="2"/>
      <c r="B16" s="2"/>
      <c r="C16" s="2"/>
      <c r="D16" s="24"/>
      <c r="E16" s="24"/>
      <c r="F16" s="24"/>
      <c r="G16" s="24"/>
    </row>
    <row r="17" spans="1:7" x14ac:dyDescent="0.15">
      <c r="A17" s="2"/>
      <c r="B17" s="2"/>
      <c r="C17" s="2"/>
      <c r="D17" s="24"/>
      <c r="E17" s="24"/>
      <c r="F17" s="24"/>
      <c r="G17" s="24"/>
    </row>
    <row r="18" spans="1:7" x14ac:dyDescent="0.15">
      <c r="A18" s="2"/>
      <c r="B18" s="2"/>
      <c r="C18" s="2"/>
      <c r="D18" s="24"/>
      <c r="E18" s="24"/>
      <c r="F18" s="24"/>
      <c r="G18" s="24"/>
    </row>
    <row r="19" spans="1:7" x14ac:dyDescent="0.15">
      <c r="A19" s="2"/>
      <c r="B19" s="2"/>
      <c r="C19" s="2"/>
      <c r="D19" s="24"/>
      <c r="E19" s="24"/>
      <c r="F19" s="24"/>
      <c r="G19" s="24"/>
    </row>
    <row r="20" spans="1:7" x14ac:dyDescent="0.15">
      <c r="A20" s="2"/>
      <c r="B20" s="2"/>
      <c r="C20" s="2"/>
      <c r="D20" s="24"/>
      <c r="E20" s="24"/>
      <c r="F20" s="24"/>
      <c r="G20" s="24"/>
    </row>
    <row r="21" spans="1:7" x14ac:dyDescent="0.15">
      <c r="A21" s="2"/>
      <c r="B21" s="2"/>
      <c r="C21" s="2"/>
      <c r="D21" s="24"/>
      <c r="E21" s="24"/>
      <c r="F21" s="24"/>
      <c r="G21" s="24"/>
    </row>
    <row r="22" spans="1:7" x14ac:dyDescent="0.15">
      <c r="A22" s="2"/>
      <c r="B22" s="2"/>
      <c r="C22" s="2"/>
      <c r="D22" s="24"/>
      <c r="E22" s="24"/>
      <c r="F22" s="24"/>
      <c r="G22" s="24"/>
    </row>
    <row r="23" spans="1:7" x14ac:dyDescent="0.15">
      <c r="A23" s="2"/>
      <c r="B23" s="2"/>
      <c r="C23" s="2"/>
      <c r="D23" s="24"/>
      <c r="E23" s="24"/>
      <c r="F23" s="24"/>
      <c r="G23" s="24"/>
    </row>
    <row r="24" spans="1:7" x14ac:dyDescent="0.15">
      <c r="A24" s="2"/>
      <c r="B24" s="2"/>
      <c r="C24" s="2"/>
      <c r="D24" s="24"/>
      <c r="E24" s="24"/>
      <c r="F24" s="24"/>
      <c r="G24" s="24"/>
    </row>
    <row r="25" spans="1:7" x14ac:dyDescent="0.15">
      <c r="A25" s="2"/>
      <c r="B25" s="2"/>
      <c r="C25" s="2"/>
      <c r="D25" s="24"/>
      <c r="E25" s="24"/>
      <c r="F25" s="24"/>
      <c r="G25" s="24"/>
    </row>
    <row r="26" spans="1:7" x14ac:dyDescent="0.15">
      <c r="A26" s="2"/>
      <c r="B26" s="2"/>
      <c r="C26" s="2"/>
      <c r="D26" s="24"/>
      <c r="E26" s="24"/>
      <c r="F26" s="24"/>
      <c r="G26" s="24"/>
    </row>
    <row r="27" spans="1:7" x14ac:dyDescent="0.15">
      <c r="A27" s="2"/>
      <c r="B27" s="2"/>
      <c r="C27" s="2"/>
      <c r="D27" s="24"/>
      <c r="E27" s="24"/>
      <c r="F27" s="24"/>
      <c r="G27" s="24"/>
    </row>
    <row r="28" spans="1:7" x14ac:dyDescent="0.15">
      <c r="A28" s="2"/>
      <c r="B28" s="2"/>
      <c r="C28" s="2"/>
      <c r="D28" s="24"/>
      <c r="E28" s="24"/>
      <c r="F28" s="24"/>
      <c r="G28" s="24"/>
    </row>
    <row r="29" spans="1:7" x14ac:dyDescent="0.15">
      <c r="A29" s="2"/>
      <c r="B29" s="2"/>
      <c r="C29" s="2"/>
      <c r="D29" s="24"/>
      <c r="E29" s="24"/>
      <c r="F29" s="24"/>
      <c r="G29" s="24"/>
    </row>
    <row r="30" spans="1:7" x14ac:dyDescent="0.15">
      <c r="A30" s="2"/>
      <c r="B30" s="2"/>
      <c r="C30" s="2"/>
      <c r="D30" s="24"/>
      <c r="E30" s="24"/>
      <c r="F30" s="24"/>
      <c r="G30" s="24"/>
    </row>
    <row r="31" spans="1:7" x14ac:dyDescent="0.15">
      <c r="A31" s="2"/>
      <c r="B31" s="2"/>
      <c r="C31" s="2"/>
      <c r="D31" s="24"/>
      <c r="E31" s="24"/>
      <c r="F31" s="24"/>
      <c r="G31" s="24"/>
    </row>
    <row r="32" spans="1:7" x14ac:dyDescent="0.15">
      <c r="A32" s="2"/>
      <c r="B32" s="2"/>
      <c r="C32" s="2"/>
      <c r="D32" s="24"/>
      <c r="E32" s="24"/>
      <c r="F32" s="24"/>
      <c r="G32" s="24"/>
    </row>
    <row r="33" spans="1:7" x14ac:dyDescent="0.15">
      <c r="A33" s="2"/>
      <c r="B33" s="2"/>
      <c r="C33" s="2"/>
      <c r="D33" s="24"/>
      <c r="E33" s="24"/>
      <c r="F33" s="24"/>
      <c r="G33" s="24"/>
    </row>
    <row r="34" spans="1:7" x14ac:dyDescent="0.15">
      <c r="A34" s="2"/>
      <c r="B34" s="2"/>
      <c r="C34" s="2"/>
      <c r="D34" s="24"/>
      <c r="E34" s="24"/>
      <c r="F34" s="24"/>
      <c r="G34" s="24"/>
    </row>
    <row r="35" spans="1:7" x14ac:dyDescent="0.15">
      <c r="A35" s="2"/>
      <c r="B35" s="2"/>
      <c r="C35" s="2"/>
      <c r="D35" s="24"/>
      <c r="E35" s="24"/>
      <c r="F35" s="24"/>
      <c r="G35" s="24"/>
    </row>
    <row r="36" spans="1:7" x14ac:dyDescent="0.15">
      <c r="A36" s="2"/>
      <c r="B36" s="2"/>
      <c r="C36" s="2"/>
      <c r="D36" s="24"/>
      <c r="E36" s="24"/>
      <c r="F36" s="24"/>
      <c r="G36" s="24"/>
    </row>
    <row r="37" spans="1:7" x14ac:dyDescent="0.15">
      <c r="A37" s="2"/>
      <c r="B37" s="2"/>
      <c r="C37" s="2"/>
      <c r="D37" s="24"/>
      <c r="E37" s="24"/>
      <c r="F37" s="24"/>
      <c r="G37" s="24"/>
    </row>
    <row r="38" spans="1:7" x14ac:dyDescent="0.15">
      <c r="A38" s="2"/>
      <c r="B38" s="2"/>
      <c r="C38" s="2"/>
      <c r="D38" s="24"/>
      <c r="E38" s="24"/>
      <c r="F38" s="24"/>
      <c r="G38" s="24"/>
    </row>
    <row r="39" spans="1:7" x14ac:dyDescent="0.15">
      <c r="A39" s="2"/>
      <c r="B39" s="2"/>
      <c r="C39" s="2"/>
      <c r="D39" s="24"/>
      <c r="E39" s="24"/>
      <c r="F39" s="24"/>
      <c r="G39" s="24"/>
    </row>
    <row r="40" spans="1:7" x14ac:dyDescent="0.15">
      <c r="A40" s="2"/>
      <c r="B40" s="2"/>
      <c r="C40" s="2"/>
      <c r="D40" s="24"/>
      <c r="E40" s="24"/>
      <c r="F40" s="24"/>
      <c r="G40" s="24"/>
    </row>
    <row r="41" spans="1:7" x14ac:dyDescent="0.15">
      <c r="A41" s="2"/>
      <c r="B41" s="2"/>
      <c r="C41" s="2"/>
      <c r="D41" s="24"/>
      <c r="E41" s="24"/>
      <c r="F41" s="24"/>
      <c r="G41" s="24"/>
    </row>
    <row r="42" spans="1:7" x14ac:dyDescent="0.15">
      <c r="A42" s="2"/>
      <c r="B42" s="2"/>
      <c r="C42" s="2"/>
      <c r="D42" s="24"/>
      <c r="E42" s="24"/>
      <c r="F42" s="24"/>
      <c r="G42" s="24"/>
    </row>
    <row r="43" spans="1:7" x14ac:dyDescent="0.15">
      <c r="A43" s="2"/>
      <c r="B43" s="2"/>
      <c r="C43" s="2"/>
      <c r="D43" s="24"/>
      <c r="E43" s="24"/>
      <c r="F43" s="24"/>
      <c r="G43" s="24"/>
    </row>
    <row r="44" spans="1:7" x14ac:dyDescent="0.15">
      <c r="A44" s="2"/>
      <c r="B44" s="2"/>
      <c r="C44" s="2"/>
      <c r="D44" s="24"/>
      <c r="E44" s="24"/>
      <c r="F44" s="24"/>
      <c r="G44" s="24"/>
    </row>
    <row r="45" spans="1:7" x14ac:dyDescent="0.15">
      <c r="A45" s="2"/>
      <c r="B45" s="2"/>
      <c r="C45" s="2"/>
      <c r="D45" s="24"/>
      <c r="E45" s="24"/>
      <c r="F45" s="24"/>
      <c r="G45" s="24"/>
    </row>
    <row r="46" spans="1:7" x14ac:dyDescent="0.15">
      <c r="A46" s="2"/>
      <c r="B46" s="2"/>
      <c r="C46" s="2"/>
      <c r="D46" s="24"/>
      <c r="E46" s="24"/>
      <c r="F46" s="24"/>
      <c r="G46" s="24"/>
    </row>
    <row r="47" spans="1:7" x14ac:dyDescent="0.15">
      <c r="A47" s="2"/>
      <c r="B47" s="2"/>
      <c r="C47" s="2"/>
      <c r="D47" s="24"/>
      <c r="E47" s="24"/>
      <c r="F47" s="24"/>
      <c r="G47" s="24"/>
    </row>
    <row r="48" spans="1:7" x14ac:dyDescent="0.15">
      <c r="A48" s="2"/>
      <c r="B48" s="2"/>
      <c r="C48" s="2"/>
      <c r="D48" s="24"/>
      <c r="E48" s="24"/>
      <c r="F48" s="24"/>
      <c r="G48" s="24"/>
    </row>
    <row r="49" spans="1:7" x14ac:dyDescent="0.15">
      <c r="A49" s="2"/>
      <c r="B49" s="2"/>
      <c r="C49" s="2"/>
      <c r="D49" s="24"/>
      <c r="E49" s="24"/>
      <c r="F49" s="24"/>
      <c r="G49" s="24"/>
    </row>
    <row r="50" spans="1:7" x14ac:dyDescent="0.15">
      <c r="A50" s="2"/>
      <c r="B50" s="2"/>
      <c r="C50" s="2"/>
      <c r="D50" s="24"/>
      <c r="E50" s="24"/>
      <c r="F50" s="24"/>
      <c r="G50" s="24"/>
    </row>
    <row r="51" spans="1:7" x14ac:dyDescent="0.15">
      <c r="A51" s="2"/>
      <c r="B51" s="2"/>
      <c r="C51" s="2"/>
      <c r="D51" s="24"/>
      <c r="E51" s="24"/>
      <c r="F51" s="24"/>
      <c r="G51" s="24"/>
    </row>
    <row r="52" spans="1:7" x14ac:dyDescent="0.15">
      <c r="A52" s="2"/>
      <c r="B52" s="2"/>
      <c r="C52" s="2"/>
      <c r="D52" s="24"/>
      <c r="E52" s="24"/>
      <c r="F52" s="24"/>
      <c r="G52" s="24"/>
    </row>
    <row r="53" spans="1:7" x14ac:dyDescent="0.15">
      <c r="A53" s="2"/>
      <c r="B53" s="2"/>
      <c r="C53" s="2"/>
      <c r="D53" s="24"/>
      <c r="E53" s="24"/>
      <c r="F53" s="24"/>
      <c r="G53" s="24"/>
    </row>
  </sheetData>
  <phoneticPr fontId="21" type="noConversion"/>
  <dataValidations count="3">
    <dataValidation allowBlank="1" showInputMessage="1" showErrorMessage="1" sqref="D1:G1"/>
    <dataValidation type="list" allowBlank="1" showInputMessage="1" showErrorMessage="1" sqref="B2:B3 B4:B53">
      <formula1>报文类别</formula1>
    </dataValidation>
    <dataValidation type="list" allowBlank="1" showInputMessage="1" showErrorMessage="1" sqref="D2:G3 D4:G53">
      <formula1>"N,Y"</formula1>
    </dataValidation>
  </dataValidations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N175"/>
  <sheetViews>
    <sheetView workbookViewId="0">
      <selection activeCell="C22" sqref="C22"/>
    </sheetView>
  </sheetViews>
  <sheetFormatPr defaultColWidth="8.875" defaultRowHeight="14.25" x14ac:dyDescent="0.15"/>
  <cols>
    <col min="1" max="1" width="32.125" customWidth="1"/>
    <col min="2" max="2" width="22" customWidth="1"/>
    <col min="3" max="3" width="23" customWidth="1"/>
    <col min="4" max="4" width="13.625" customWidth="1"/>
    <col min="7" max="7" width="11.625" style="5" customWidth="1"/>
  </cols>
  <sheetData>
    <row r="1" spans="1:14" x14ac:dyDescent="0.15">
      <c r="A1" s="6" t="s">
        <v>0</v>
      </c>
      <c r="B1" s="6" t="s">
        <v>5</v>
      </c>
      <c r="C1" s="6" t="s">
        <v>6</v>
      </c>
      <c r="D1" s="6" t="s">
        <v>7</v>
      </c>
      <c r="E1" s="6" t="s">
        <v>8</v>
      </c>
      <c r="F1" s="7" t="s">
        <v>9</v>
      </c>
      <c r="G1" s="7" t="s">
        <v>10</v>
      </c>
      <c r="H1" s="7" t="s">
        <v>11</v>
      </c>
      <c r="I1" s="15" t="s">
        <v>12</v>
      </c>
      <c r="J1" s="15" t="s">
        <v>13</v>
      </c>
      <c r="K1" s="15" t="s">
        <v>14</v>
      </c>
      <c r="L1" s="18" t="s">
        <v>15</v>
      </c>
      <c r="M1" s="6" t="s">
        <v>16</v>
      </c>
      <c r="N1" s="7" t="s">
        <v>17</v>
      </c>
    </row>
    <row r="2" spans="1:14" x14ac:dyDescent="0.15">
      <c r="A2" s="13" t="s">
        <v>76</v>
      </c>
      <c r="B2" s="17" t="s">
        <v>71</v>
      </c>
      <c r="C2" s="14" t="s">
        <v>72</v>
      </c>
      <c r="D2" s="13"/>
      <c r="E2" s="13"/>
      <c r="F2" s="12"/>
      <c r="G2" s="11" t="s">
        <v>73</v>
      </c>
      <c r="H2" s="13" t="s">
        <v>18</v>
      </c>
      <c r="I2" s="16">
        <f>IF($H2="","",VLOOKUP($H2,OPTIONS!$E$2:$H$5,2,FALSE))</f>
        <v>20</v>
      </c>
      <c r="J2" s="16">
        <f>IF($H2="","",VLOOKUP($H2,OPTIONS!$E$2:$H$5,3,FALSE))</f>
        <v>0</v>
      </c>
      <c r="K2" s="16" t="str">
        <f>IF($H2="","",VLOOKUP($H2,OPTIONS!$E$2:$H$5,4,FALSE))</f>
        <v>@Length</v>
      </c>
      <c r="L2" s="19" t="str">
        <f>IF($H2="varchar","max = "&amp;I2&amp;",min = 1","")</f>
        <v>max = 20,min = 1</v>
      </c>
      <c r="M2" s="2"/>
      <c r="N2" s="20"/>
    </row>
    <row r="3" spans="1:14" x14ac:dyDescent="0.15">
      <c r="A3" s="13" t="s">
        <v>76</v>
      </c>
      <c r="B3" s="17" t="s">
        <v>78</v>
      </c>
      <c r="C3" s="14" t="s">
        <v>79</v>
      </c>
      <c r="D3" s="13"/>
      <c r="E3" s="13"/>
      <c r="F3" s="12"/>
      <c r="G3" s="11" t="s">
        <v>94</v>
      </c>
      <c r="H3" s="13" t="s">
        <v>18</v>
      </c>
      <c r="I3" s="16">
        <f>IF($H3="","",VLOOKUP($H3,OPTIONS!$E$2:$H$5,2,FALSE))</f>
        <v>20</v>
      </c>
      <c r="J3" s="16">
        <f>IF($H3="","",VLOOKUP($H3,OPTIONS!$E$2:$H$5,3,FALSE))</f>
        <v>0</v>
      </c>
      <c r="K3" s="16" t="str">
        <f>IF($H3="","",VLOOKUP($H3,OPTIONS!$E$2:$H$5,4,FALSE))</f>
        <v>@Length</v>
      </c>
      <c r="L3" s="19" t="str">
        <f>IF($H3="varchar","max = "&amp;I3&amp;",min = 1","")</f>
        <v>max = 20,min = 1</v>
      </c>
      <c r="M3" s="2"/>
      <c r="N3" s="20"/>
    </row>
    <row r="4" spans="1:14" x14ac:dyDescent="0.15">
      <c r="A4" s="13" t="s">
        <v>76</v>
      </c>
      <c r="B4" s="17" t="s">
        <v>80</v>
      </c>
      <c r="C4" s="14" t="s">
        <v>74</v>
      </c>
      <c r="D4" s="13"/>
      <c r="E4" s="13"/>
      <c r="F4" s="12"/>
      <c r="G4" s="11" t="s">
        <v>102</v>
      </c>
      <c r="H4" s="13" t="s">
        <v>18</v>
      </c>
      <c r="I4" s="16">
        <f>IF($H4="","",VLOOKUP($H4,OPTIONS!$E$2:$H$5,2,FALSE))</f>
        <v>20</v>
      </c>
      <c r="J4" s="16">
        <f>IF($H4="","",VLOOKUP($H4,OPTIONS!$E$2:$H$5,3,FALSE))</f>
        <v>0</v>
      </c>
      <c r="K4" s="16" t="str">
        <f>IF($H4="","",VLOOKUP($H4,OPTIONS!$E$2:$H$5,4,FALSE))</f>
        <v>@Length</v>
      </c>
      <c r="L4" s="19" t="str">
        <f>IF($H4="varchar","max = "&amp;I4&amp;",min = 1","")</f>
        <v>max = 20,min = 1</v>
      </c>
      <c r="M4" s="2"/>
      <c r="N4" s="20"/>
    </row>
    <row r="5" spans="1:14" x14ac:dyDescent="0.15">
      <c r="A5" s="13" t="s">
        <v>76</v>
      </c>
      <c r="B5" s="17" t="s">
        <v>81</v>
      </c>
      <c r="C5" s="14" t="s">
        <v>132</v>
      </c>
      <c r="D5" s="13"/>
      <c r="E5" s="13"/>
      <c r="F5" s="12"/>
      <c r="G5" s="25" t="s">
        <v>103</v>
      </c>
      <c r="H5" s="13" t="s">
        <v>18</v>
      </c>
      <c r="I5" s="16">
        <f>IF($H5="","",VLOOKUP($H5,OPTIONS!$E$2:$H$5,2,FALSE))</f>
        <v>20</v>
      </c>
      <c r="J5" s="16">
        <f>IF($H5="","",VLOOKUP($H5,OPTIONS!$E$2:$H$5,3,FALSE))</f>
        <v>0</v>
      </c>
      <c r="K5" s="16" t="str">
        <f>IF($H5="","",VLOOKUP($H5,OPTIONS!$E$2:$H$5,4,FALSE))</f>
        <v>@Length</v>
      </c>
      <c r="L5" s="19" t="str">
        <f>IF($H5="varchar","max = "&amp;I5&amp;",min = 1","")</f>
        <v>max = 20,min = 1</v>
      </c>
      <c r="M5" s="2"/>
      <c r="N5" s="20"/>
    </row>
    <row r="6" spans="1:14" x14ac:dyDescent="0.15">
      <c r="A6" s="13" t="s">
        <v>76</v>
      </c>
      <c r="B6" s="17" t="s">
        <v>82</v>
      </c>
      <c r="C6" s="14" t="s">
        <v>145</v>
      </c>
      <c r="D6" s="13"/>
      <c r="E6" s="13"/>
      <c r="F6" s="12"/>
      <c r="G6" s="11" t="s">
        <v>104</v>
      </c>
      <c r="H6" s="13" t="s">
        <v>18</v>
      </c>
      <c r="I6" s="16">
        <f>IF($H6="","",VLOOKUP($H6,OPTIONS!$E$2:$H$5,2,FALSE))</f>
        <v>20</v>
      </c>
      <c r="J6" s="16">
        <f>IF($H6="","",VLOOKUP($H6,OPTIONS!$E$2:$H$5,3,FALSE))</f>
        <v>0</v>
      </c>
      <c r="K6" s="16" t="str">
        <f>IF($H6="","",VLOOKUP($H6,OPTIONS!$E$2:$H$5,4,FALSE))</f>
        <v>@Length</v>
      </c>
      <c r="L6" s="19" t="str">
        <f t="shared" ref="L6" si="0">IF($H6="varchar","max = "&amp;I6&amp;",min = 1","")</f>
        <v>max = 20,min = 1</v>
      </c>
      <c r="M6" s="2"/>
      <c r="N6" s="20"/>
    </row>
    <row r="7" spans="1:14" x14ac:dyDescent="0.15">
      <c r="A7" s="13" t="s">
        <v>76</v>
      </c>
      <c r="B7" s="17" t="s">
        <v>83</v>
      </c>
      <c r="C7" s="14" t="s">
        <v>84</v>
      </c>
      <c r="D7" s="13"/>
      <c r="E7" s="13"/>
      <c r="F7" s="12"/>
      <c r="G7" s="11" t="s">
        <v>105</v>
      </c>
      <c r="H7" s="13" t="s">
        <v>18</v>
      </c>
      <c r="I7" s="16">
        <f>IF($H7="","",VLOOKUP($H7,OPTIONS!$E$2:$H$5,2,FALSE))</f>
        <v>20</v>
      </c>
      <c r="J7" s="16">
        <f>IF($H7="","",VLOOKUP($H7,OPTIONS!$E$2:$H$5,3,FALSE))</f>
        <v>0</v>
      </c>
      <c r="K7" s="16" t="str">
        <f>IF($H7="","",VLOOKUP($H7,OPTIONS!$E$2:$H$5,4,FALSE))</f>
        <v>@Length</v>
      </c>
      <c r="L7" s="19" t="str">
        <f t="shared" ref="L7" si="1">IF($H7="varchar","max = "&amp;I7&amp;",min = 1","")</f>
        <v>max = 20,min = 1</v>
      </c>
      <c r="M7" s="2"/>
      <c r="N7" s="20"/>
    </row>
    <row r="8" spans="1:14" x14ac:dyDescent="0.15">
      <c r="A8" s="8" t="s">
        <v>85</v>
      </c>
      <c r="B8" s="21" t="s">
        <v>80</v>
      </c>
      <c r="C8" s="21" t="s">
        <v>74</v>
      </c>
      <c r="D8" s="8"/>
      <c r="E8" s="8"/>
      <c r="F8" s="10"/>
      <c r="G8" s="22" t="s">
        <v>100</v>
      </c>
      <c r="H8" s="8" t="s">
        <v>18</v>
      </c>
      <c r="I8" s="16">
        <f>IF($H8="","",VLOOKUP($H8,OPTIONS!$E$2:$H$5,2,FALSE))</f>
        <v>20</v>
      </c>
      <c r="J8" s="16">
        <f>IF($H8="","",VLOOKUP($H8,OPTIONS!$E$2:$H$5,3,FALSE))</f>
        <v>0</v>
      </c>
      <c r="K8" s="16" t="str">
        <f>IF($H8="","",VLOOKUP($H8,OPTIONS!$E$2:$H$5,4,FALSE))</f>
        <v>@Length</v>
      </c>
      <c r="L8" s="19" t="str">
        <f>IF($H8="varchar","max = "&amp;I8&amp;",min = 1","")</f>
        <v>max = 20,min = 1</v>
      </c>
      <c r="M8" s="2"/>
      <c r="N8" s="20"/>
    </row>
    <row r="9" spans="1:14" x14ac:dyDescent="0.15">
      <c r="A9" s="13" t="s">
        <v>3</v>
      </c>
      <c r="B9" s="17" t="s">
        <v>71</v>
      </c>
      <c r="C9" s="14" t="s">
        <v>72</v>
      </c>
      <c r="D9" s="13"/>
      <c r="E9" s="13"/>
      <c r="F9" s="12"/>
      <c r="G9" s="11" t="s">
        <v>70</v>
      </c>
      <c r="H9" s="13" t="s">
        <v>18</v>
      </c>
      <c r="I9" s="16">
        <f>IF($H9="","",VLOOKUP($H9,OPTIONS!$E$2:$H$5,2,FALSE))</f>
        <v>20</v>
      </c>
      <c r="J9" s="16">
        <f>IF($H9="","",VLOOKUP($H9,OPTIONS!$E$2:$H$5,3,FALSE))</f>
        <v>0</v>
      </c>
      <c r="K9" s="16" t="str">
        <f>IF($H9="","",VLOOKUP($H9,OPTIONS!$E$2:$H$5,4,FALSE))</f>
        <v>@Length</v>
      </c>
      <c r="L9" s="19" t="str">
        <f>IF($H9="varchar","max = "&amp;I9&amp;",min = 1","")</f>
        <v>max = 20,min = 1</v>
      </c>
      <c r="M9" s="2"/>
      <c r="N9" s="20"/>
    </row>
    <row r="10" spans="1:14" x14ac:dyDescent="0.15">
      <c r="A10" s="13" t="s">
        <v>3</v>
      </c>
      <c r="B10" s="17" t="s">
        <v>19</v>
      </c>
      <c r="C10" s="14" t="s">
        <v>68</v>
      </c>
      <c r="D10" s="13"/>
      <c r="E10" s="13"/>
      <c r="F10" s="12"/>
      <c r="G10" s="12" t="s">
        <v>20</v>
      </c>
      <c r="H10" s="13" t="s">
        <v>18</v>
      </c>
      <c r="I10" s="16">
        <f>IF($H10="","",VLOOKUP($H10,OPTIONS!$E$2:$H$5,2,FALSE))</f>
        <v>20</v>
      </c>
      <c r="J10" s="16">
        <f>IF($H10="","",VLOOKUP($H10,OPTIONS!$E$2:$H$5,3,FALSE))</f>
        <v>0</v>
      </c>
      <c r="K10" s="16" t="str">
        <f>IF($H10="","",VLOOKUP($H10,OPTIONS!$E$2:$H$5,4,FALSE))</f>
        <v>@Length</v>
      </c>
      <c r="L10" s="19" t="str">
        <f>IF($H10="varchar","max = "&amp;I10&amp;",min = 1","")</f>
        <v>max = 20,min = 1</v>
      </c>
      <c r="M10" s="2"/>
      <c r="N10" s="20"/>
    </row>
    <row r="11" spans="1:14" s="27" customFormat="1" x14ac:dyDescent="0.15">
      <c r="A11" s="9" t="s">
        <v>134</v>
      </c>
      <c r="B11" s="21" t="s">
        <v>124</v>
      </c>
      <c r="C11" s="21" t="s">
        <v>125</v>
      </c>
      <c r="D11" s="9"/>
      <c r="E11" s="9"/>
      <c r="F11" s="22"/>
      <c r="G11" s="22" t="s">
        <v>126</v>
      </c>
      <c r="H11" s="9" t="s">
        <v>18</v>
      </c>
      <c r="I11" s="26">
        <f>IF($H11="","",VLOOKUP($H11,OPTIONS!$E$2:$H$5,2,FALSE))</f>
        <v>20</v>
      </c>
      <c r="J11" s="26">
        <f>IF($H11="","",VLOOKUP($H11,OPTIONS!$E$2:$H$5,3,FALSE))</f>
        <v>0</v>
      </c>
      <c r="K11" s="26" t="str">
        <f>IF($H11="","",VLOOKUP($H11,OPTIONS!$E$2:$H$5,4,FALSE))</f>
        <v>@Length</v>
      </c>
      <c r="L11" s="29" t="str">
        <f>IF($H11="varchar","max = "&amp;I11&amp;",min = 1","")</f>
        <v>max = 20,min = 1</v>
      </c>
      <c r="M11" s="4"/>
      <c r="N11" s="30"/>
    </row>
    <row r="12" spans="1:14" s="27" customFormat="1" x14ac:dyDescent="0.15">
      <c r="A12" s="14" t="s">
        <v>130</v>
      </c>
      <c r="B12" s="14" t="s">
        <v>131</v>
      </c>
      <c r="C12" s="14" t="s">
        <v>132</v>
      </c>
      <c r="D12" s="14"/>
      <c r="E12" s="14"/>
      <c r="F12" s="11"/>
      <c r="G12" s="31" t="s">
        <v>135</v>
      </c>
      <c r="H12" s="11" t="s">
        <v>18</v>
      </c>
      <c r="I12" s="26">
        <f>IF($H12="","",VLOOKUP($H12,OPTIONS!$E$2:$H$5,2,FALSE))</f>
        <v>20</v>
      </c>
      <c r="J12" s="26">
        <f>IF($H12="","",VLOOKUP($H12,OPTIONS!$E$2:$H$5,3,FALSE))</f>
        <v>0</v>
      </c>
      <c r="K12" s="26" t="str">
        <f>IF($H12="","",VLOOKUP($H12,OPTIONS!$E$2:$H$5,4,FALSE))</f>
        <v>@Length</v>
      </c>
      <c r="L12" s="29" t="str">
        <f>IF($H12="varchar","max = "&amp;I12&amp;",min = 1","")</f>
        <v>max = 20,min = 1</v>
      </c>
      <c r="M12" s="4"/>
      <c r="N12" s="30"/>
    </row>
    <row r="13" spans="1:14" x14ac:dyDescent="0.15">
      <c r="A13" s="8" t="s">
        <v>88</v>
      </c>
      <c r="B13" s="21" t="s">
        <v>111</v>
      </c>
      <c r="C13" s="21" t="s">
        <v>140</v>
      </c>
      <c r="D13" s="8"/>
      <c r="E13" s="8"/>
      <c r="F13" s="10"/>
      <c r="G13" s="22" t="s">
        <v>116</v>
      </c>
      <c r="H13" s="8" t="s">
        <v>18</v>
      </c>
      <c r="I13" s="16">
        <f>IF($H13="","",VLOOKUP($H13,OPTIONS!$E$2:$H$5,2,FALSE))</f>
        <v>20</v>
      </c>
      <c r="J13" s="16">
        <f>IF($H13="","",VLOOKUP($H13,OPTIONS!$E$2:$H$5,3,FALSE))</f>
        <v>0</v>
      </c>
      <c r="K13" s="16" t="str">
        <f>IF($H13="","",VLOOKUP($H13,OPTIONS!$E$2:$H$5,4,FALSE))</f>
        <v>@Length</v>
      </c>
      <c r="L13" s="19" t="str">
        <f t="shared" ref="L13:L15" si="2">IF($H13="varchar","max = "&amp;I13&amp;",min = 1","")</f>
        <v>max = 20,min = 1</v>
      </c>
      <c r="M13" s="2"/>
      <c r="N13" s="20"/>
    </row>
    <row r="14" spans="1:14" x14ac:dyDescent="0.15">
      <c r="A14" s="8" t="s">
        <v>88</v>
      </c>
      <c r="B14" s="21" t="s">
        <v>110</v>
      </c>
      <c r="C14" s="21" t="s">
        <v>139</v>
      </c>
      <c r="D14" s="8"/>
      <c r="E14" s="8"/>
      <c r="F14" s="10"/>
      <c r="G14" s="22" t="s">
        <v>114</v>
      </c>
      <c r="H14" s="8" t="s">
        <v>18</v>
      </c>
      <c r="I14" s="16">
        <f>IF($H14="","",VLOOKUP($H14,OPTIONS!$E$2:$H$5,2,FALSE))</f>
        <v>20</v>
      </c>
      <c r="J14" s="16">
        <f>IF($H14="","",VLOOKUP($H14,OPTIONS!$E$2:$H$5,3,FALSE))</f>
        <v>0</v>
      </c>
      <c r="K14" s="16" t="str">
        <f>IF($H14="","",VLOOKUP($H14,OPTIONS!$E$2:$H$5,4,FALSE))</f>
        <v>@Length</v>
      </c>
      <c r="L14" s="19" t="str">
        <f>IF($H14="varchar","max = "&amp;I14&amp;",min = 1","")</f>
        <v>max = 20,min = 1</v>
      </c>
      <c r="M14" s="2"/>
      <c r="N14" s="20"/>
    </row>
    <row r="15" spans="1:14" x14ac:dyDescent="0.15">
      <c r="A15" s="8" t="s">
        <v>88</v>
      </c>
      <c r="B15" s="21" t="s">
        <v>80</v>
      </c>
      <c r="C15" s="21" t="s">
        <v>109</v>
      </c>
      <c r="D15" s="8"/>
      <c r="E15" s="8"/>
      <c r="F15" s="10"/>
      <c r="G15" s="22" t="s">
        <v>117</v>
      </c>
      <c r="H15" s="8" t="s">
        <v>18</v>
      </c>
      <c r="I15" s="16">
        <f>IF($H15="","",VLOOKUP($H15,OPTIONS!$E$2:$H$5,2,FALSE))</f>
        <v>20</v>
      </c>
      <c r="J15" s="16">
        <f>IF($H15="","",VLOOKUP($H15,OPTIONS!$E$2:$H$5,3,FALSE))</f>
        <v>0</v>
      </c>
      <c r="K15" s="16" t="str">
        <f>IF($H15="","",VLOOKUP($H15,OPTIONS!$E$2:$H$5,4,FALSE))</f>
        <v>@Length</v>
      </c>
      <c r="L15" s="19" t="str">
        <f t="shared" si="2"/>
        <v>max = 20,min = 1</v>
      </c>
      <c r="M15" s="2"/>
      <c r="N15" s="20"/>
    </row>
    <row r="16" spans="1:14" x14ac:dyDescent="0.15">
      <c r="A16" s="8" t="s">
        <v>88</v>
      </c>
      <c r="B16" s="21" t="s">
        <v>96</v>
      </c>
      <c r="C16" s="21" t="s">
        <v>107</v>
      </c>
      <c r="D16" s="8"/>
      <c r="E16" s="8"/>
      <c r="F16" s="10"/>
      <c r="G16" s="22" t="s">
        <v>115</v>
      </c>
      <c r="H16" s="8" t="s">
        <v>18</v>
      </c>
      <c r="I16" s="16">
        <f>IF($H16="","",VLOOKUP($H16,OPTIONS!$E$2:$H$5,2,FALSE))</f>
        <v>20</v>
      </c>
      <c r="J16" s="16">
        <f>IF($H16="","",VLOOKUP($H16,OPTIONS!$E$2:$H$5,3,FALSE))</f>
        <v>0</v>
      </c>
      <c r="K16" s="16" t="str">
        <f>IF($H16="","",VLOOKUP($H16,OPTIONS!$E$2:$H$5,4,FALSE))</f>
        <v>@Length</v>
      </c>
      <c r="L16" s="19" t="str">
        <f t="shared" ref="L16:L19" si="3">IF($H16="varchar","max = "&amp;I16&amp;",min = 1","")</f>
        <v>max = 20,min = 1</v>
      </c>
      <c r="M16" s="2"/>
      <c r="N16" s="20"/>
    </row>
    <row r="17" spans="1:14" x14ac:dyDescent="0.15">
      <c r="A17" s="8" t="s">
        <v>88</v>
      </c>
      <c r="B17" s="21" t="s">
        <v>95</v>
      </c>
      <c r="C17" s="21" t="s">
        <v>106</v>
      </c>
      <c r="D17" s="8"/>
      <c r="E17" s="8"/>
      <c r="F17" s="10"/>
      <c r="G17" s="22" t="s">
        <v>118</v>
      </c>
      <c r="H17" s="8" t="s">
        <v>18</v>
      </c>
      <c r="I17" s="16">
        <f>IF($H17="","",VLOOKUP($H17,OPTIONS!$E$2:$H$5,2,FALSE))</f>
        <v>20</v>
      </c>
      <c r="J17" s="16">
        <f>IF($H17="","",VLOOKUP($H17,OPTIONS!$E$2:$H$5,3,FALSE))</f>
        <v>0</v>
      </c>
      <c r="K17" s="16" t="str">
        <f>IF($H17="","",VLOOKUP($H17,OPTIONS!$E$2:$H$5,4,FALSE))</f>
        <v>@Length</v>
      </c>
      <c r="L17" s="19" t="str">
        <f t="shared" si="3"/>
        <v>max = 20,min = 1</v>
      </c>
      <c r="M17" s="2"/>
      <c r="N17" s="20"/>
    </row>
    <row r="18" spans="1:14" x14ac:dyDescent="0.15">
      <c r="A18" s="8" t="s">
        <v>88</v>
      </c>
      <c r="B18" s="21" t="s">
        <v>112</v>
      </c>
      <c r="C18" s="21" t="s">
        <v>113</v>
      </c>
      <c r="D18" s="8"/>
      <c r="E18" s="8"/>
      <c r="F18" s="10"/>
      <c r="G18" s="22" t="s">
        <v>141</v>
      </c>
      <c r="H18" s="8" t="s">
        <v>18</v>
      </c>
      <c r="I18" s="16">
        <f>IF($H18="","",VLOOKUP($H18,OPTIONS!$E$2:$H$5,2,FALSE))</f>
        <v>20</v>
      </c>
      <c r="J18" s="16">
        <f>IF($H18="","",VLOOKUP($H18,OPTIONS!$E$2:$H$5,3,FALSE))</f>
        <v>0</v>
      </c>
      <c r="K18" s="16" t="str">
        <f>IF($H18="","",VLOOKUP($H18,OPTIONS!$E$2:$H$5,4,FALSE))</f>
        <v>@Length</v>
      </c>
      <c r="L18" s="19" t="str">
        <f t="shared" si="3"/>
        <v>max = 20,min = 1</v>
      </c>
      <c r="M18" s="2"/>
      <c r="N18" s="20"/>
    </row>
    <row r="19" spans="1:14" x14ac:dyDescent="0.15">
      <c r="A19" s="14"/>
      <c r="B19" s="14"/>
      <c r="C19" s="14"/>
      <c r="D19" s="14"/>
      <c r="E19" s="14"/>
      <c r="F19" s="11"/>
      <c r="G19" s="11"/>
      <c r="H19" s="11"/>
      <c r="I19" s="16" t="str">
        <f>IF($H19="","",VLOOKUP($H19,OPTIONS!$E$2:$H$5,2,FALSE))</f>
        <v/>
      </c>
      <c r="J19" s="16" t="str">
        <f>IF($H19="","",VLOOKUP($H19,OPTIONS!$E$2:$H$5,3,FALSE))</f>
        <v/>
      </c>
      <c r="K19" s="16" t="str">
        <f>IF($H19="","",VLOOKUP($H19,OPTIONS!$E$2:$H$5,4,FALSE))</f>
        <v/>
      </c>
      <c r="L19" s="19" t="str">
        <f t="shared" si="3"/>
        <v/>
      </c>
      <c r="M19" s="2"/>
      <c r="N19" s="20"/>
    </row>
    <row r="20" spans="1:14" x14ac:dyDescent="0.15">
      <c r="A20" s="14"/>
      <c r="B20" s="14"/>
      <c r="C20" s="14"/>
      <c r="D20" s="14"/>
      <c r="E20" s="14"/>
      <c r="F20" s="11"/>
      <c r="G20" s="11"/>
      <c r="H20" s="11"/>
      <c r="I20" s="16" t="str">
        <f>IF($H20="","",VLOOKUP($H20,OPTIONS!$E$2:$H$5,2,FALSE))</f>
        <v/>
      </c>
      <c r="J20" s="16" t="str">
        <f>IF($H20="","",VLOOKUP($H20,OPTIONS!$E$2:$H$5,3,FALSE))</f>
        <v/>
      </c>
      <c r="K20" s="16" t="str">
        <f>IF($H20="","",VLOOKUP($H20,OPTIONS!$E$2:$H$5,4,FALSE))</f>
        <v/>
      </c>
      <c r="L20" s="19" t="str">
        <f t="shared" ref="L20:L51" si="4">IF($H20="varchar","max = "&amp;I20&amp;",min = 1","")</f>
        <v/>
      </c>
      <c r="M20" s="2"/>
      <c r="N20" s="20"/>
    </row>
    <row r="21" spans="1:14" x14ac:dyDescent="0.15">
      <c r="A21" s="14"/>
      <c r="B21" s="14"/>
      <c r="C21" s="14"/>
      <c r="D21" s="14"/>
      <c r="E21" s="14"/>
      <c r="F21" s="11"/>
      <c r="G21" s="11"/>
      <c r="H21" s="11"/>
      <c r="I21" s="16" t="str">
        <f>IF($H21="","",VLOOKUP($H21,OPTIONS!$E$2:$H$5,2,FALSE))</f>
        <v/>
      </c>
      <c r="J21" s="16" t="str">
        <f>IF($H21="","",VLOOKUP($H21,OPTIONS!$E$2:$H$5,3,FALSE))</f>
        <v/>
      </c>
      <c r="K21" s="16" t="str">
        <f>IF($H21="","",VLOOKUP($H21,OPTIONS!$E$2:$H$5,4,FALSE))</f>
        <v/>
      </c>
      <c r="L21" s="19" t="str">
        <f t="shared" si="4"/>
        <v/>
      </c>
      <c r="M21" s="2"/>
      <c r="N21" s="20"/>
    </row>
    <row r="22" spans="1:14" x14ac:dyDescent="0.15">
      <c r="A22" s="14"/>
      <c r="B22" s="14"/>
      <c r="C22" s="14"/>
      <c r="D22" s="14"/>
      <c r="E22" s="14"/>
      <c r="F22" s="11"/>
      <c r="G22" s="11"/>
      <c r="H22" s="11"/>
      <c r="I22" s="16" t="str">
        <f>IF($H22="","",VLOOKUP($H22,OPTIONS!$E$2:$H$5,2,FALSE))</f>
        <v/>
      </c>
      <c r="J22" s="16" t="str">
        <f>IF($H22="","",VLOOKUP($H22,OPTIONS!$E$2:$H$5,3,FALSE))</f>
        <v/>
      </c>
      <c r="K22" s="16" t="str">
        <f>IF($H22="","",VLOOKUP($H22,OPTIONS!$E$2:$H$5,4,FALSE))</f>
        <v/>
      </c>
      <c r="L22" s="19" t="str">
        <f t="shared" si="4"/>
        <v/>
      </c>
      <c r="M22" s="2"/>
      <c r="N22" s="20"/>
    </row>
    <row r="23" spans="1:14" x14ac:dyDescent="0.15">
      <c r="A23" s="14"/>
      <c r="B23" s="14"/>
      <c r="C23" s="14"/>
      <c r="D23" s="14"/>
      <c r="E23" s="14"/>
      <c r="F23" s="11"/>
      <c r="G23" s="11"/>
      <c r="H23" s="11"/>
      <c r="I23" s="16" t="str">
        <f>IF($H23="","",VLOOKUP($H23,OPTIONS!$E$2:$H$5,2,FALSE))</f>
        <v/>
      </c>
      <c r="J23" s="16" t="str">
        <f>IF($H23="","",VLOOKUP($H23,OPTIONS!$E$2:$H$5,3,FALSE))</f>
        <v/>
      </c>
      <c r="K23" s="16" t="str">
        <f>IF($H23="","",VLOOKUP($H23,OPTIONS!$E$2:$H$5,4,FALSE))</f>
        <v/>
      </c>
      <c r="L23" s="19" t="str">
        <f t="shared" si="4"/>
        <v/>
      </c>
      <c r="M23" s="2"/>
      <c r="N23" s="20"/>
    </row>
    <row r="24" spans="1:14" x14ac:dyDescent="0.15">
      <c r="A24" s="14"/>
      <c r="B24" s="14"/>
      <c r="C24" s="14"/>
      <c r="D24" s="14"/>
      <c r="E24" s="14"/>
      <c r="F24" s="11"/>
      <c r="G24" s="11"/>
      <c r="H24" s="11"/>
      <c r="I24" s="16" t="str">
        <f>IF($H24="","",VLOOKUP($H24,OPTIONS!$E$2:$H$5,2,FALSE))</f>
        <v/>
      </c>
      <c r="J24" s="16" t="str">
        <f>IF($H24="","",VLOOKUP($H24,OPTIONS!$E$2:$H$5,3,FALSE))</f>
        <v/>
      </c>
      <c r="K24" s="16" t="str">
        <f>IF($H24="","",VLOOKUP($H24,OPTIONS!$E$2:$H$5,4,FALSE))</f>
        <v/>
      </c>
      <c r="L24" s="19" t="str">
        <f t="shared" si="4"/>
        <v/>
      </c>
      <c r="M24" s="2"/>
      <c r="N24" s="20"/>
    </row>
    <row r="25" spans="1:14" x14ac:dyDescent="0.15">
      <c r="A25" s="14"/>
      <c r="B25" s="14"/>
      <c r="C25" s="14"/>
      <c r="D25" s="14"/>
      <c r="E25" s="14"/>
      <c r="F25" s="11"/>
      <c r="G25" s="11"/>
      <c r="H25" s="11"/>
      <c r="I25" s="16" t="str">
        <f>IF($H25="","",VLOOKUP($H25,OPTIONS!$E$2:$H$5,2,FALSE))</f>
        <v/>
      </c>
      <c r="J25" s="16" t="str">
        <f>IF($H25="","",VLOOKUP($H25,OPTIONS!$E$2:$H$5,3,FALSE))</f>
        <v/>
      </c>
      <c r="K25" s="16" t="str">
        <f>IF($H25="","",VLOOKUP($H25,OPTIONS!$E$2:$H$5,4,FALSE))</f>
        <v/>
      </c>
      <c r="L25" s="19" t="str">
        <f t="shared" si="4"/>
        <v/>
      </c>
      <c r="M25" s="2"/>
      <c r="N25" s="20"/>
    </row>
    <row r="26" spans="1:14" x14ac:dyDescent="0.15">
      <c r="A26" s="14"/>
      <c r="B26" s="14"/>
      <c r="C26" s="14"/>
      <c r="D26" s="14"/>
      <c r="E26" s="14"/>
      <c r="F26" s="11"/>
      <c r="G26" s="11"/>
      <c r="H26" s="11"/>
      <c r="I26" s="16" t="str">
        <f>IF($H26="","",VLOOKUP($H26,OPTIONS!$E$2:$H$5,2,FALSE))</f>
        <v/>
      </c>
      <c r="J26" s="16" t="str">
        <f>IF($H26="","",VLOOKUP($H26,OPTIONS!$E$2:$H$5,3,FALSE))</f>
        <v/>
      </c>
      <c r="K26" s="16" t="str">
        <f>IF($H26="","",VLOOKUP($H26,OPTIONS!$E$2:$H$5,4,FALSE))</f>
        <v/>
      </c>
      <c r="L26" s="19" t="str">
        <f t="shared" si="4"/>
        <v/>
      </c>
      <c r="M26" s="2"/>
      <c r="N26" s="20"/>
    </row>
    <row r="27" spans="1:14" x14ac:dyDescent="0.15">
      <c r="A27" s="14"/>
      <c r="B27" s="14"/>
      <c r="C27" s="14"/>
      <c r="D27" s="14"/>
      <c r="E27" s="14"/>
      <c r="F27" s="11"/>
      <c r="G27" s="11"/>
      <c r="H27" s="11"/>
      <c r="I27" s="16" t="str">
        <f>IF($H27="","",VLOOKUP($H27,OPTIONS!$E$2:$H$5,2,FALSE))</f>
        <v/>
      </c>
      <c r="J27" s="16" t="str">
        <f>IF($H27="","",VLOOKUP($H27,OPTIONS!$E$2:$H$5,3,FALSE))</f>
        <v/>
      </c>
      <c r="K27" s="16" t="str">
        <f>IF($H27="","",VLOOKUP($H27,OPTIONS!$E$2:$H$5,4,FALSE))</f>
        <v/>
      </c>
      <c r="L27" s="19" t="str">
        <f t="shared" si="4"/>
        <v/>
      </c>
      <c r="M27" s="2"/>
      <c r="N27" s="20"/>
    </row>
    <row r="28" spans="1:14" x14ac:dyDescent="0.15">
      <c r="A28" s="14"/>
      <c r="B28" s="14"/>
      <c r="C28" s="14"/>
      <c r="D28" s="14"/>
      <c r="E28" s="14"/>
      <c r="F28" s="11"/>
      <c r="G28" s="11"/>
      <c r="H28" s="11"/>
      <c r="I28" s="16" t="str">
        <f>IF($H28="","",VLOOKUP($H28,OPTIONS!$E$2:$H$5,2,FALSE))</f>
        <v/>
      </c>
      <c r="J28" s="16" t="str">
        <f>IF($H28="","",VLOOKUP($H28,OPTIONS!$E$2:$H$5,3,FALSE))</f>
        <v/>
      </c>
      <c r="K28" s="16" t="str">
        <f>IF($H28="","",VLOOKUP($H28,OPTIONS!$E$2:$H$5,4,FALSE))</f>
        <v/>
      </c>
      <c r="L28" s="19" t="str">
        <f t="shared" si="4"/>
        <v/>
      </c>
      <c r="M28" s="2"/>
      <c r="N28" s="20"/>
    </row>
    <row r="29" spans="1:14" x14ac:dyDescent="0.15">
      <c r="A29" s="14"/>
      <c r="B29" s="14"/>
      <c r="C29" s="14"/>
      <c r="D29" s="14"/>
      <c r="E29" s="14"/>
      <c r="F29" s="11"/>
      <c r="G29" s="11"/>
      <c r="H29" s="11"/>
      <c r="I29" s="16" t="str">
        <f>IF($H29="","",VLOOKUP($H29,OPTIONS!$E$2:$H$5,2,FALSE))</f>
        <v/>
      </c>
      <c r="J29" s="16" t="str">
        <f>IF($H29="","",VLOOKUP($H29,OPTIONS!$E$2:$H$5,3,FALSE))</f>
        <v/>
      </c>
      <c r="K29" s="16" t="str">
        <f>IF($H29="","",VLOOKUP($H29,OPTIONS!$E$2:$H$5,4,FALSE))</f>
        <v/>
      </c>
      <c r="L29" s="19" t="str">
        <f t="shared" si="4"/>
        <v/>
      </c>
      <c r="M29" s="2"/>
      <c r="N29" s="20"/>
    </row>
    <row r="30" spans="1:14" x14ac:dyDescent="0.15">
      <c r="A30" s="14"/>
      <c r="B30" s="14"/>
      <c r="C30" s="14"/>
      <c r="D30" s="14"/>
      <c r="E30" s="14"/>
      <c r="F30" s="11"/>
      <c r="G30" s="11"/>
      <c r="H30" s="11"/>
      <c r="I30" s="16" t="str">
        <f>IF($H30="","",VLOOKUP($H30,OPTIONS!$E$2:$H$5,2,FALSE))</f>
        <v/>
      </c>
      <c r="J30" s="16" t="str">
        <f>IF($H30="","",VLOOKUP($H30,OPTIONS!$E$2:$H$5,3,FALSE))</f>
        <v/>
      </c>
      <c r="K30" s="16" t="str">
        <f>IF($H30="","",VLOOKUP($H30,OPTIONS!$E$2:$H$5,4,FALSE))</f>
        <v/>
      </c>
      <c r="L30" s="19" t="str">
        <f t="shared" si="4"/>
        <v/>
      </c>
      <c r="M30" s="2"/>
      <c r="N30" s="20"/>
    </row>
    <row r="31" spans="1:14" x14ac:dyDescent="0.15">
      <c r="A31" s="14"/>
      <c r="B31" s="14"/>
      <c r="C31" s="14"/>
      <c r="D31" s="14"/>
      <c r="E31" s="14"/>
      <c r="F31" s="11"/>
      <c r="G31" s="11"/>
      <c r="H31" s="11"/>
      <c r="I31" s="16" t="str">
        <f>IF($H31="","",VLOOKUP($H31,OPTIONS!$E$2:$H$5,2,FALSE))</f>
        <v/>
      </c>
      <c r="J31" s="16" t="str">
        <f>IF($H31="","",VLOOKUP($H31,OPTIONS!$E$2:$H$5,3,FALSE))</f>
        <v/>
      </c>
      <c r="K31" s="16" t="str">
        <f>IF($H31="","",VLOOKUP($H31,OPTIONS!$E$2:$H$5,4,FALSE))</f>
        <v/>
      </c>
      <c r="L31" s="19" t="str">
        <f t="shared" si="4"/>
        <v/>
      </c>
      <c r="M31" s="2"/>
      <c r="N31" s="20"/>
    </row>
    <row r="32" spans="1:14" x14ac:dyDescent="0.15">
      <c r="A32" s="14"/>
      <c r="B32" s="14"/>
      <c r="C32" s="14"/>
      <c r="D32" s="14"/>
      <c r="E32" s="14"/>
      <c r="F32" s="11"/>
      <c r="G32" s="11"/>
      <c r="H32" s="11"/>
      <c r="I32" s="16" t="str">
        <f>IF($H32="","",VLOOKUP($H32,OPTIONS!$E$2:$H$5,2,FALSE))</f>
        <v/>
      </c>
      <c r="J32" s="16" t="str">
        <f>IF($H32="","",VLOOKUP($H32,OPTIONS!$E$2:$H$5,3,FALSE))</f>
        <v/>
      </c>
      <c r="K32" s="16" t="str">
        <f>IF($H32="","",VLOOKUP($H32,OPTIONS!$E$2:$H$5,4,FALSE))</f>
        <v/>
      </c>
      <c r="L32" s="19" t="str">
        <f t="shared" si="4"/>
        <v/>
      </c>
      <c r="M32" s="2"/>
      <c r="N32" s="20"/>
    </row>
    <row r="33" spans="1:14" x14ac:dyDescent="0.15">
      <c r="A33" s="14"/>
      <c r="B33" s="14"/>
      <c r="C33" s="14"/>
      <c r="D33" s="14"/>
      <c r="E33" s="14"/>
      <c r="F33" s="11"/>
      <c r="G33" s="11"/>
      <c r="H33" s="11"/>
      <c r="I33" s="16" t="str">
        <f>IF($H33="","",VLOOKUP($H33,OPTIONS!$E$2:$H$5,2,FALSE))</f>
        <v/>
      </c>
      <c r="J33" s="16" t="str">
        <f>IF($H33="","",VLOOKUP($H33,OPTIONS!$E$2:$H$5,3,FALSE))</f>
        <v/>
      </c>
      <c r="K33" s="16" t="str">
        <f>IF($H33="","",VLOOKUP($H33,OPTIONS!$E$2:$H$5,4,FALSE))</f>
        <v/>
      </c>
      <c r="L33" s="19" t="str">
        <f t="shared" si="4"/>
        <v/>
      </c>
      <c r="M33" s="2"/>
      <c r="N33" s="20"/>
    </row>
    <row r="34" spans="1:14" x14ac:dyDescent="0.15">
      <c r="A34" s="14"/>
      <c r="B34" s="14"/>
      <c r="C34" s="14"/>
      <c r="D34" s="14"/>
      <c r="E34" s="14"/>
      <c r="F34" s="11"/>
      <c r="G34" s="11"/>
      <c r="H34" s="11"/>
      <c r="I34" s="16" t="str">
        <f>IF($H34="","",VLOOKUP($H34,OPTIONS!$E$2:$H$5,2,FALSE))</f>
        <v/>
      </c>
      <c r="J34" s="16" t="str">
        <f>IF($H34="","",VLOOKUP($H34,OPTIONS!$E$2:$H$5,3,FALSE))</f>
        <v/>
      </c>
      <c r="K34" s="16" t="str">
        <f>IF($H34="","",VLOOKUP($H34,OPTIONS!$E$2:$H$5,4,FALSE))</f>
        <v/>
      </c>
      <c r="L34" s="19" t="str">
        <f t="shared" si="4"/>
        <v/>
      </c>
      <c r="M34" s="2"/>
      <c r="N34" s="20"/>
    </row>
    <row r="35" spans="1:14" x14ac:dyDescent="0.15">
      <c r="A35" s="14"/>
      <c r="B35" s="14"/>
      <c r="C35" s="14"/>
      <c r="D35" s="14"/>
      <c r="E35" s="14"/>
      <c r="F35" s="11"/>
      <c r="G35" s="11"/>
      <c r="H35" s="11"/>
      <c r="I35" s="16" t="str">
        <f>IF($H35="","",VLOOKUP($H35,OPTIONS!$E$2:$H$5,2,FALSE))</f>
        <v/>
      </c>
      <c r="J35" s="16" t="str">
        <f>IF($H35="","",VLOOKUP($H35,OPTIONS!$E$2:$H$5,3,FALSE))</f>
        <v/>
      </c>
      <c r="K35" s="16" t="str">
        <f>IF($H35="","",VLOOKUP($H35,OPTIONS!$E$2:$H$5,4,FALSE))</f>
        <v/>
      </c>
      <c r="L35" s="19" t="str">
        <f t="shared" si="4"/>
        <v/>
      </c>
      <c r="M35" s="2"/>
      <c r="N35" s="20"/>
    </row>
    <row r="36" spans="1:14" x14ac:dyDescent="0.15">
      <c r="A36" s="14"/>
      <c r="B36" s="14"/>
      <c r="C36" s="14"/>
      <c r="D36" s="14"/>
      <c r="E36" s="14"/>
      <c r="F36" s="11"/>
      <c r="G36" s="11"/>
      <c r="H36" s="11"/>
      <c r="I36" s="16" t="str">
        <f>IF($H36="","",VLOOKUP($H36,OPTIONS!$E$2:$H$5,2,FALSE))</f>
        <v/>
      </c>
      <c r="J36" s="16" t="str">
        <f>IF($H36="","",VLOOKUP($H36,OPTIONS!$E$2:$H$5,3,FALSE))</f>
        <v/>
      </c>
      <c r="K36" s="16" t="str">
        <f>IF($H36="","",VLOOKUP($H36,OPTIONS!$E$2:$H$5,4,FALSE))</f>
        <v/>
      </c>
      <c r="L36" s="19" t="str">
        <f t="shared" si="4"/>
        <v/>
      </c>
      <c r="M36" s="2"/>
      <c r="N36" s="20"/>
    </row>
    <row r="37" spans="1:14" x14ac:dyDescent="0.15">
      <c r="A37" s="14"/>
      <c r="B37" s="14"/>
      <c r="C37" s="14"/>
      <c r="D37" s="14"/>
      <c r="E37" s="14"/>
      <c r="F37" s="11"/>
      <c r="G37" s="11"/>
      <c r="H37" s="11"/>
      <c r="I37" s="16" t="str">
        <f>IF($H37="","",VLOOKUP($H37,OPTIONS!$E$2:$H$5,2,FALSE))</f>
        <v/>
      </c>
      <c r="J37" s="16" t="str">
        <f>IF($H37="","",VLOOKUP($H37,OPTIONS!$E$2:$H$5,3,FALSE))</f>
        <v/>
      </c>
      <c r="K37" s="16" t="str">
        <f>IF($H37="","",VLOOKUP($H37,OPTIONS!$E$2:$H$5,4,FALSE))</f>
        <v/>
      </c>
      <c r="L37" s="19" t="str">
        <f t="shared" si="4"/>
        <v/>
      </c>
      <c r="M37" s="2"/>
      <c r="N37" s="20"/>
    </row>
    <row r="38" spans="1:14" x14ac:dyDescent="0.15">
      <c r="A38" s="14"/>
      <c r="B38" s="14"/>
      <c r="C38" s="14"/>
      <c r="D38" s="14"/>
      <c r="E38" s="14"/>
      <c r="F38" s="11"/>
      <c r="G38" s="11"/>
      <c r="H38" s="11"/>
      <c r="I38" s="16" t="str">
        <f>IF($H38="","",VLOOKUP($H38,OPTIONS!$E$2:$H$5,2,FALSE))</f>
        <v/>
      </c>
      <c r="J38" s="16" t="str">
        <f>IF($H38="","",VLOOKUP($H38,OPTIONS!$E$2:$H$5,3,FALSE))</f>
        <v/>
      </c>
      <c r="K38" s="16" t="str">
        <f>IF($H38="","",VLOOKUP($H38,OPTIONS!$E$2:$H$5,4,FALSE))</f>
        <v/>
      </c>
      <c r="L38" s="19" t="str">
        <f t="shared" si="4"/>
        <v/>
      </c>
      <c r="M38" s="2"/>
      <c r="N38" s="20"/>
    </row>
    <row r="39" spans="1:14" x14ac:dyDescent="0.15">
      <c r="A39" s="14"/>
      <c r="B39" s="14"/>
      <c r="C39" s="14"/>
      <c r="D39" s="14"/>
      <c r="E39" s="14"/>
      <c r="F39" s="11"/>
      <c r="G39" s="11"/>
      <c r="H39" s="11"/>
      <c r="I39" s="16" t="str">
        <f>IF($H39="","",VLOOKUP($H39,OPTIONS!$E$2:$H$5,2,FALSE))</f>
        <v/>
      </c>
      <c r="J39" s="16" t="str">
        <f>IF($H39="","",VLOOKUP($H39,OPTIONS!$E$2:$H$5,3,FALSE))</f>
        <v/>
      </c>
      <c r="K39" s="16" t="str">
        <f>IF($H39="","",VLOOKUP($H39,OPTIONS!$E$2:$H$5,4,FALSE))</f>
        <v/>
      </c>
      <c r="L39" s="19" t="str">
        <f t="shared" si="4"/>
        <v/>
      </c>
      <c r="M39" s="2"/>
      <c r="N39" s="20"/>
    </row>
    <row r="40" spans="1:14" x14ac:dyDescent="0.15">
      <c r="A40" s="14"/>
      <c r="B40" s="14"/>
      <c r="C40" s="14"/>
      <c r="D40" s="14"/>
      <c r="E40" s="14"/>
      <c r="F40" s="11"/>
      <c r="G40" s="11"/>
      <c r="H40" s="11"/>
      <c r="I40" s="16" t="str">
        <f>IF($H40="","",VLOOKUP($H40,OPTIONS!$E$2:$H$5,2,FALSE))</f>
        <v/>
      </c>
      <c r="J40" s="16" t="str">
        <f>IF($H40="","",VLOOKUP($H40,OPTIONS!$E$2:$H$5,3,FALSE))</f>
        <v/>
      </c>
      <c r="K40" s="16" t="str">
        <f>IF($H40="","",VLOOKUP($H40,OPTIONS!$E$2:$H$5,4,FALSE))</f>
        <v/>
      </c>
      <c r="L40" s="19" t="str">
        <f t="shared" si="4"/>
        <v/>
      </c>
      <c r="M40" s="2"/>
      <c r="N40" s="20"/>
    </row>
    <row r="41" spans="1:14" x14ac:dyDescent="0.15">
      <c r="A41" s="14"/>
      <c r="B41" s="14"/>
      <c r="C41" s="14"/>
      <c r="D41" s="14"/>
      <c r="E41" s="14"/>
      <c r="F41" s="11"/>
      <c r="G41" s="11"/>
      <c r="H41" s="11"/>
      <c r="I41" s="16" t="str">
        <f>IF($H41="","",VLOOKUP($H41,OPTIONS!$E$2:$H$5,2,FALSE))</f>
        <v/>
      </c>
      <c r="J41" s="16" t="str">
        <f>IF($H41="","",VLOOKUP($H41,OPTIONS!$E$2:$H$5,3,FALSE))</f>
        <v/>
      </c>
      <c r="K41" s="16" t="str">
        <f>IF($H41="","",VLOOKUP($H41,OPTIONS!$E$2:$H$5,4,FALSE))</f>
        <v/>
      </c>
      <c r="L41" s="19" t="str">
        <f t="shared" si="4"/>
        <v/>
      </c>
      <c r="M41" s="2"/>
      <c r="N41" s="20"/>
    </row>
    <row r="42" spans="1:14" x14ac:dyDescent="0.15">
      <c r="A42" s="14"/>
      <c r="B42" s="14"/>
      <c r="C42" s="14"/>
      <c r="D42" s="14"/>
      <c r="E42" s="14"/>
      <c r="F42" s="11"/>
      <c r="G42" s="11"/>
      <c r="H42" s="11"/>
      <c r="I42" s="16" t="str">
        <f>IF($H42="","",VLOOKUP($H42,OPTIONS!$E$2:$H$5,2,FALSE))</f>
        <v/>
      </c>
      <c r="J42" s="16" t="str">
        <f>IF($H42="","",VLOOKUP($H42,OPTIONS!$E$2:$H$5,3,FALSE))</f>
        <v/>
      </c>
      <c r="K42" s="16" t="str">
        <f>IF($H42="","",VLOOKUP($H42,OPTIONS!$E$2:$H$5,4,FALSE))</f>
        <v/>
      </c>
      <c r="L42" s="19" t="str">
        <f t="shared" si="4"/>
        <v/>
      </c>
      <c r="M42" s="2"/>
      <c r="N42" s="20"/>
    </row>
    <row r="43" spans="1:14" x14ac:dyDescent="0.15">
      <c r="A43" s="14"/>
      <c r="B43" s="14"/>
      <c r="C43" s="14"/>
      <c r="D43" s="14"/>
      <c r="E43" s="14"/>
      <c r="F43" s="11"/>
      <c r="G43" s="11"/>
      <c r="H43" s="11"/>
      <c r="I43" s="16" t="str">
        <f>IF($H43="","",VLOOKUP($H43,OPTIONS!$E$2:$H$5,2,FALSE))</f>
        <v/>
      </c>
      <c r="J43" s="16" t="str">
        <f>IF($H43="","",VLOOKUP($H43,OPTIONS!$E$2:$H$5,3,FALSE))</f>
        <v/>
      </c>
      <c r="K43" s="16" t="str">
        <f>IF($H43="","",VLOOKUP($H43,OPTIONS!$E$2:$H$5,4,FALSE))</f>
        <v/>
      </c>
      <c r="L43" s="19" t="str">
        <f t="shared" si="4"/>
        <v/>
      </c>
      <c r="M43" s="2"/>
      <c r="N43" s="20"/>
    </row>
    <row r="44" spans="1:14" x14ac:dyDescent="0.15">
      <c r="A44" s="14"/>
      <c r="B44" s="14"/>
      <c r="C44" s="14"/>
      <c r="D44" s="14"/>
      <c r="E44" s="14"/>
      <c r="F44" s="11"/>
      <c r="G44" s="11"/>
      <c r="H44" s="11"/>
      <c r="I44" s="16" t="str">
        <f>IF($H44="","",VLOOKUP($H44,OPTIONS!$E$2:$H$5,2,FALSE))</f>
        <v/>
      </c>
      <c r="J44" s="16" t="str">
        <f>IF($H44="","",VLOOKUP($H44,OPTIONS!$E$2:$H$5,3,FALSE))</f>
        <v/>
      </c>
      <c r="K44" s="16" t="str">
        <f>IF($H44="","",VLOOKUP($H44,OPTIONS!$E$2:$H$5,4,FALSE))</f>
        <v/>
      </c>
      <c r="L44" s="19" t="str">
        <f t="shared" si="4"/>
        <v/>
      </c>
      <c r="M44" s="2"/>
      <c r="N44" s="20"/>
    </row>
    <row r="45" spans="1:14" x14ac:dyDescent="0.15">
      <c r="A45" s="14"/>
      <c r="B45" s="14"/>
      <c r="C45" s="14"/>
      <c r="D45" s="14"/>
      <c r="E45" s="14"/>
      <c r="F45" s="11"/>
      <c r="G45" s="11"/>
      <c r="H45" s="11"/>
      <c r="I45" s="16" t="str">
        <f>IF($H45="","",VLOOKUP($H45,OPTIONS!$E$2:$H$5,2,FALSE))</f>
        <v/>
      </c>
      <c r="J45" s="16" t="str">
        <f>IF($H45="","",VLOOKUP($H45,OPTIONS!$E$2:$H$5,3,FALSE))</f>
        <v/>
      </c>
      <c r="K45" s="16" t="str">
        <f>IF($H45="","",VLOOKUP($H45,OPTIONS!$E$2:$H$5,4,FALSE))</f>
        <v/>
      </c>
      <c r="L45" s="19" t="str">
        <f t="shared" si="4"/>
        <v/>
      </c>
      <c r="M45" s="2"/>
      <c r="N45" s="20"/>
    </row>
    <row r="46" spans="1:14" x14ac:dyDescent="0.15">
      <c r="A46" s="14"/>
      <c r="B46" s="14"/>
      <c r="C46" s="14"/>
      <c r="D46" s="14"/>
      <c r="E46" s="14"/>
      <c r="F46" s="11"/>
      <c r="G46" s="11"/>
      <c r="H46" s="11"/>
      <c r="I46" s="16" t="str">
        <f>IF($H46="","",VLOOKUP($H46,OPTIONS!$E$2:$H$5,2,FALSE))</f>
        <v/>
      </c>
      <c r="J46" s="16" t="str">
        <f>IF($H46="","",VLOOKUP($H46,OPTIONS!$E$2:$H$5,3,FALSE))</f>
        <v/>
      </c>
      <c r="K46" s="16" t="str">
        <f>IF($H46="","",VLOOKUP($H46,OPTIONS!$E$2:$H$5,4,FALSE))</f>
        <v/>
      </c>
      <c r="L46" s="19" t="str">
        <f t="shared" si="4"/>
        <v/>
      </c>
      <c r="M46" s="2"/>
      <c r="N46" s="20"/>
    </row>
    <row r="47" spans="1:14" x14ac:dyDescent="0.15">
      <c r="A47" s="14"/>
      <c r="B47" s="14"/>
      <c r="C47" s="14"/>
      <c r="D47" s="14"/>
      <c r="E47" s="14"/>
      <c r="F47" s="11"/>
      <c r="G47" s="11"/>
      <c r="H47" s="11"/>
      <c r="I47" s="16" t="str">
        <f>IF($H47="","",VLOOKUP($H47,OPTIONS!$E$2:$H$5,2,FALSE))</f>
        <v/>
      </c>
      <c r="J47" s="16" t="str">
        <f>IF($H47="","",VLOOKUP($H47,OPTIONS!$E$2:$H$5,3,FALSE))</f>
        <v/>
      </c>
      <c r="K47" s="16" t="str">
        <f>IF($H47="","",VLOOKUP($H47,OPTIONS!$E$2:$H$5,4,FALSE))</f>
        <v/>
      </c>
      <c r="L47" s="19" t="str">
        <f t="shared" si="4"/>
        <v/>
      </c>
      <c r="M47" s="2"/>
      <c r="N47" s="20"/>
    </row>
    <row r="48" spans="1:14" x14ac:dyDescent="0.15">
      <c r="A48" s="14"/>
      <c r="B48" s="14"/>
      <c r="C48" s="14"/>
      <c r="D48" s="14"/>
      <c r="E48" s="14"/>
      <c r="F48" s="11"/>
      <c r="G48" s="11"/>
      <c r="H48" s="11"/>
      <c r="I48" s="16" t="str">
        <f>IF($H48="","",VLOOKUP($H48,OPTIONS!$E$2:$H$5,2,FALSE))</f>
        <v/>
      </c>
      <c r="J48" s="16" t="str">
        <f>IF($H48="","",VLOOKUP($H48,OPTIONS!$E$2:$H$5,3,FALSE))</f>
        <v/>
      </c>
      <c r="K48" s="16" t="str">
        <f>IF($H48="","",VLOOKUP($H48,OPTIONS!$E$2:$H$5,4,FALSE))</f>
        <v/>
      </c>
      <c r="L48" s="19" t="str">
        <f t="shared" si="4"/>
        <v/>
      </c>
      <c r="M48" s="2"/>
      <c r="N48" s="20"/>
    </row>
    <row r="49" spans="1:14" x14ac:dyDescent="0.15">
      <c r="A49" s="14"/>
      <c r="B49" s="14"/>
      <c r="C49" s="14"/>
      <c r="D49" s="14"/>
      <c r="E49" s="14"/>
      <c r="F49" s="11"/>
      <c r="G49" s="11"/>
      <c r="H49" s="11"/>
      <c r="I49" s="16" t="str">
        <f>IF($H49="","",VLOOKUP($H49,OPTIONS!$E$2:$H$5,2,FALSE))</f>
        <v/>
      </c>
      <c r="J49" s="16" t="str">
        <f>IF($H49="","",VLOOKUP($H49,OPTIONS!$E$2:$H$5,3,FALSE))</f>
        <v/>
      </c>
      <c r="K49" s="16" t="str">
        <f>IF($H49="","",VLOOKUP($H49,OPTIONS!$E$2:$H$5,4,FALSE))</f>
        <v/>
      </c>
      <c r="L49" s="19" t="str">
        <f t="shared" si="4"/>
        <v/>
      </c>
      <c r="M49" s="2"/>
      <c r="N49" s="20"/>
    </row>
    <row r="50" spans="1:14" x14ac:dyDescent="0.15">
      <c r="A50" s="14"/>
      <c r="B50" s="14"/>
      <c r="C50" s="14"/>
      <c r="D50" s="14"/>
      <c r="E50" s="14"/>
      <c r="F50" s="11"/>
      <c r="G50" s="11"/>
      <c r="H50" s="11"/>
      <c r="I50" s="16" t="str">
        <f>IF($H50="","",VLOOKUP($H50,OPTIONS!$E$2:$H$5,2,FALSE))</f>
        <v/>
      </c>
      <c r="J50" s="16" t="str">
        <f>IF($H50="","",VLOOKUP($H50,OPTIONS!$E$2:$H$5,3,FALSE))</f>
        <v/>
      </c>
      <c r="K50" s="16" t="str">
        <f>IF($H50="","",VLOOKUP($H50,OPTIONS!$E$2:$H$5,4,FALSE))</f>
        <v/>
      </c>
      <c r="L50" s="19" t="str">
        <f t="shared" si="4"/>
        <v/>
      </c>
      <c r="M50" s="2"/>
      <c r="N50" s="20"/>
    </row>
    <row r="51" spans="1:14" x14ac:dyDescent="0.15">
      <c r="A51" s="14"/>
      <c r="B51" s="14"/>
      <c r="C51" s="14"/>
      <c r="D51" s="14"/>
      <c r="E51" s="14"/>
      <c r="F51" s="11"/>
      <c r="G51" s="11"/>
      <c r="H51" s="11"/>
      <c r="I51" s="16" t="str">
        <f>IF($H51="","",VLOOKUP($H51,OPTIONS!$E$2:$H$5,2,FALSE))</f>
        <v/>
      </c>
      <c r="J51" s="16" t="str">
        <f>IF($H51="","",VLOOKUP($H51,OPTIONS!$E$2:$H$5,3,FALSE))</f>
        <v/>
      </c>
      <c r="K51" s="16" t="str">
        <f>IF($H51="","",VLOOKUP($H51,OPTIONS!$E$2:$H$5,4,FALSE))</f>
        <v/>
      </c>
      <c r="L51" s="19" t="str">
        <f t="shared" si="4"/>
        <v/>
      </c>
      <c r="M51" s="2"/>
      <c r="N51" s="20"/>
    </row>
    <row r="52" spans="1:14" x14ac:dyDescent="0.15">
      <c r="A52" s="14"/>
      <c r="B52" s="14"/>
      <c r="C52" s="14"/>
      <c r="D52" s="14"/>
      <c r="E52" s="14"/>
      <c r="F52" s="11"/>
      <c r="G52" s="11"/>
      <c r="H52" s="11"/>
      <c r="I52" s="16" t="str">
        <f>IF($H52="","",VLOOKUP($H52,OPTIONS!$E$2:$H$5,2,FALSE))</f>
        <v/>
      </c>
      <c r="J52" s="16" t="str">
        <f>IF($H52="","",VLOOKUP($H52,OPTIONS!$E$2:$H$5,3,FALSE))</f>
        <v/>
      </c>
      <c r="K52" s="16" t="str">
        <f>IF($H52="","",VLOOKUP($H52,OPTIONS!$E$2:$H$5,4,FALSE))</f>
        <v/>
      </c>
      <c r="L52" s="19" t="str">
        <f t="shared" ref="L52:L81" si="5">IF($H52="varchar","max = "&amp;I52&amp;",min = 1","")</f>
        <v/>
      </c>
      <c r="M52" s="2"/>
      <c r="N52" s="20"/>
    </row>
    <row r="53" spans="1:14" x14ac:dyDescent="0.15">
      <c r="A53" s="14"/>
      <c r="B53" s="14"/>
      <c r="C53" s="14"/>
      <c r="D53" s="14"/>
      <c r="E53" s="14"/>
      <c r="F53" s="11"/>
      <c r="G53" s="11"/>
      <c r="H53" s="11"/>
      <c r="I53" s="16" t="str">
        <f>IF($H53="","",VLOOKUP($H53,OPTIONS!$E$2:$H$5,2,FALSE))</f>
        <v/>
      </c>
      <c r="J53" s="16" t="str">
        <f>IF($H53="","",VLOOKUP($H53,OPTIONS!$E$2:$H$5,3,FALSE))</f>
        <v/>
      </c>
      <c r="K53" s="16" t="str">
        <f>IF($H53="","",VLOOKUP($H53,OPTIONS!$E$2:$H$5,4,FALSE))</f>
        <v/>
      </c>
      <c r="L53" s="19" t="str">
        <f t="shared" si="5"/>
        <v/>
      </c>
      <c r="M53" s="2"/>
      <c r="N53" s="20"/>
    </row>
    <row r="54" spans="1:14" x14ac:dyDescent="0.15">
      <c r="A54" s="14"/>
      <c r="B54" s="14"/>
      <c r="C54" s="14"/>
      <c r="D54" s="14"/>
      <c r="E54" s="14"/>
      <c r="F54" s="11"/>
      <c r="G54" s="11"/>
      <c r="H54" s="11"/>
      <c r="I54" s="16" t="str">
        <f>IF($H54="","",VLOOKUP($H54,OPTIONS!$E$2:$H$5,2,FALSE))</f>
        <v/>
      </c>
      <c r="J54" s="16" t="str">
        <f>IF($H54="","",VLOOKUP($H54,OPTIONS!$E$2:$H$5,3,FALSE))</f>
        <v/>
      </c>
      <c r="K54" s="16" t="str">
        <f>IF($H54="","",VLOOKUP($H54,OPTIONS!$E$2:$H$5,4,FALSE))</f>
        <v/>
      </c>
      <c r="L54" s="19" t="str">
        <f t="shared" si="5"/>
        <v/>
      </c>
      <c r="M54" s="2"/>
      <c r="N54" s="20"/>
    </row>
    <row r="55" spans="1:14" x14ac:dyDescent="0.15">
      <c r="A55" s="14"/>
      <c r="B55" s="14"/>
      <c r="C55" s="14"/>
      <c r="D55" s="14"/>
      <c r="E55" s="14"/>
      <c r="F55" s="11"/>
      <c r="G55" s="11"/>
      <c r="H55" s="11"/>
      <c r="I55" s="16" t="str">
        <f>IF($H55="","",VLOOKUP($H55,OPTIONS!$E$2:$H$5,2,FALSE))</f>
        <v/>
      </c>
      <c r="J55" s="16" t="str">
        <f>IF($H55="","",VLOOKUP($H55,OPTIONS!$E$2:$H$5,3,FALSE))</f>
        <v/>
      </c>
      <c r="K55" s="16" t="str">
        <f>IF($H55="","",VLOOKUP($H55,OPTIONS!$E$2:$H$5,4,FALSE))</f>
        <v/>
      </c>
      <c r="L55" s="19" t="str">
        <f t="shared" si="5"/>
        <v/>
      </c>
      <c r="M55" s="2"/>
      <c r="N55" s="20"/>
    </row>
    <row r="56" spans="1:14" x14ac:dyDescent="0.15">
      <c r="A56" s="14"/>
      <c r="B56" s="14"/>
      <c r="C56" s="14"/>
      <c r="D56" s="14"/>
      <c r="E56" s="14"/>
      <c r="F56" s="11"/>
      <c r="G56" s="11"/>
      <c r="H56" s="11"/>
      <c r="I56" s="16" t="str">
        <f>IF($H56="","",VLOOKUP($H56,OPTIONS!$E$2:$H$5,2,FALSE))</f>
        <v/>
      </c>
      <c r="J56" s="16" t="str">
        <f>IF($H56="","",VLOOKUP($H56,OPTIONS!$E$2:$H$5,3,FALSE))</f>
        <v/>
      </c>
      <c r="K56" s="16" t="str">
        <f>IF($H56="","",VLOOKUP($H56,OPTIONS!$E$2:$H$5,4,FALSE))</f>
        <v/>
      </c>
      <c r="L56" s="19" t="str">
        <f t="shared" si="5"/>
        <v/>
      </c>
      <c r="M56" s="2"/>
      <c r="N56" s="20"/>
    </row>
    <row r="57" spans="1:14" x14ac:dyDescent="0.15">
      <c r="A57" s="14"/>
      <c r="B57" s="14"/>
      <c r="C57" s="14"/>
      <c r="D57" s="14"/>
      <c r="E57" s="14"/>
      <c r="F57" s="11"/>
      <c r="G57" s="11"/>
      <c r="H57" s="11"/>
      <c r="I57" s="16" t="str">
        <f>IF($H57="","",VLOOKUP($H57,OPTIONS!$E$2:$H$5,2,FALSE))</f>
        <v/>
      </c>
      <c r="J57" s="16" t="str">
        <f>IF($H57="","",VLOOKUP($H57,OPTIONS!$E$2:$H$5,3,FALSE))</f>
        <v/>
      </c>
      <c r="K57" s="16" t="str">
        <f>IF($H57="","",VLOOKUP($H57,OPTIONS!$E$2:$H$5,4,FALSE))</f>
        <v/>
      </c>
      <c r="L57" s="19" t="str">
        <f t="shared" si="5"/>
        <v/>
      </c>
      <c r="M57" s="2"/>
      <c r="N57" s="20"/>
    </row>
    <row r="58" spans="1:14" x14ac:dyDescent="0.15">
      <c r="A58" s="14"/>
      <c r="B58" s="14"/>
      <c r="C58" s="14"/>
      <c r="D58" s="14"/>
      <c r="E58" s="14"/>
      <c r="F58" s="11"/>
      <c r="G58" s="11"/>
      <c r="H58" s="11"/>
      <c r="I58" s="16" t="str">
        <f>IF($H58="","",VLOOKUP($H58,OPTIONS!$E$2:$H$5,2,FALSE))</f>
        <v/>
      </c>
      <c r="J58" s="16" t="str">
        <f>IF($H58="","",VLOOKUP($H58,OPTIONS!$E$2:$H$5,3,FALSE))</f>
        <v/>
      </c>
      <c r="K58" s="16" t="str">
        <f>IF($H58="","",VLOOKUP($H58,OPTIONS!$E$2:$H$5,4,FALSE))</f>
        <v/>
      </c>
      <c r="L58" s="19" t="str">
        <f t="shared" si="5"/>
        <v/>
      </c>
      <c r="M58" s="2"/>
      <c r="N58" s="20"/>
    </row>
    <row r="59" spans="1:14" x14ac:dyDescent="0.15">
      <c r="A59" s="14"/>
      <c r="B59" s="14"/>
      <c r="C59" s="14"/>
      <c r="D59" s="14"/>
      <c r="E59" s="14"/>
      <c r="F59" s="11"/>
      <c r="G59" s="11"/>
      <c r="H59" s="11"/>
      <c r="I59" s="16" t="str">
        <f>IF($H59="","",VLOOKUP($H59,OPTIONS!$E$2:$H$5,2,FALSE))</f>
        <v/>
      </c>
      <c r="J59" s="16" t="str">
        <f>IF($H59="","",VLOOKUP($H59,OPTIONS!$E$2:$H$5,3,FALSE))</f>
        <v/>
      </c>
      <c r="K59" s="16" t="str">
        <f>IF($H59="","",VLOOKUP($H59,OPTIONS!$E$2:$H$5,4,FALSE))</f>
        <v/>
      </c>
      <c r="L59" s="19" t="str">
        <f t="shared" si="5"/>
        <v/>
      </c>
      <c r="M59" s="2"/>
      <c r="N59" s="20"/>
    </row>
    <row r="60" spans="1:14" x14ac:dyDescent="0.15">
      <c r="A60" s="14"/>
      <c r="B60" s="14"/>
      <c r="C60" s="14"/>
      <c r="D60" s="14"/>
      <c r="E60" s="14"/>
      <c r="F60" s="11"/>
      <c r="G60" s="11"/>
      <c r="H60" s="11"/>
      <c r="I60" s="16" t="str">
        <f>IF($H60="","",VLOOKUP($H60,OPTIONS!$E$2:$H$5,2,FALSE))</f>
        <v/>
      </c>
      <c r="J60" s="16" t="str">
        <f>IF($H60="","",VLOOKUP($H60,OPTIONS!$E$2:$H$5,3,FALSE))</f>
        <v/>
      </c>
      <c r="K60" s="16" t="str">
        <f>IF($H60="","",VLOOKUP($H60,OPTIONS!$E$2:$H$5,4,FALSE))</f>
        <v/>
      </c>
      <c r="L60" s="19" t="str">
        <f t="shared" si="5"/>
        <v/>
      </c>
      <c r="M60" s="2"/>
      <c r="N60" s="20"/>
    </row>
    <row r="61" spans="1:14" x14ac:dyDescent="0.15">
      <c r="A61" s="14"/>
      <c r="B61" s="14"/>
      <c r="C61" s="14"/>
      <c r="D61" s="14"/>
      <c r="E61" s="14"/>
      <c r="F61" s="11"/>
      <c r="G61" s="11"/>
      <c r="H61" s="11"/>
      <c r="I61" s="16" t="str">
        <f>IF($H61="","",VLOOKUP($H61,OPTIONS!$E$2:$H$5,2,FALSE))</f>
        <v/>
      </c>
      <c r="J61" s="16" t="str">
        <f>IF($H61="","",VLOOKUP($H61,OPTIONS!$E$2:$H$5,3,FALSE))</f>
        <v/>
      </c>
      <c r="K61" s="16" t="str">
        <f>IF($H61="","",VLOOKUP($H61,OPTIONS!$E$2:$H$5,4,FALSE))</f>
        <v/>
      </c>
      <c r="L61" s="19" t="str">
        <f t="shared" si="5"/>
        <v/>
      </c>
      <c r="M61" s="2"/>
      <c r="N61" s="20"/>
    </row>
    <row r="62" spans="1:14" x14ac:dyDescent="0.15">
      <c r="A62" s="14"/>
      <c r="B62" s="14"/>
      <c r="C62" s="14"/>
      <c r="D62" s="14"/>
      <c r="E62" s="14"/>
      <c r="F62" s="11"/>
      <c r="G62" s="11"/>
      <c r="H62" s="11"/>
      <c r="I62" s="16" t="str">
        <f>IF($H62="","",VLOOKUP($H62,OPTIONS!$E$2:$H$5,2,FALSE))</f>
        <v/>
      </c>
      <c r="J62" s="16" t="str">
        <f>IF($H62="","",VLOOKUP($H62,OPTIONS!$E$2:$H$5,3,FALSE))</f>
        <v/>
      </c>
      <c r="K62" s="16" t="str">
        <f>IF($H62="","",VLOOKUP($H62,OPTIONS!$E$2:$H$5,4,FALSE))</f>
        <v/>
      </c>
      <c r="L62" s="19" t="str">
        <f t="shared" si="5"/>
        <v/>
      </c>
      <c r="M62" s="2"/>
      <c r="N62" s="20"/>
    </row>
    <row r="63" spans="1:14" x14ac:dyDescent="0.15">
      <c r="A63" s="14"/>
      <c r="B63" s="14"/>
      <c r="C63" s="14"/>
      <c r="D63" s="14"/>
      <c r="E63" s="14"/>
      <c r="F63" s="11"/>
      <c r="G63" s="11"/>
      <c r="H63" s="11"/>
      <c r="I63" s="16" t="str">
        <f>IF($H63="","",VLOOKUP($H63,OPTIONS!$E$2:$H$5,2,FALSE))</f>
        <v/>
      </c>
      <c r="J63" s="16" t="str">
        <f>IF($H63="","",VLOOKUP($H63,OPTIONS!$E$2:$H$5,3,FALSE))</f>
        <v/>
      </c>
      <c r="K63" s="16" t="str">
        <f>IF($H63="","",VLOOKUP($H63,OPTIONS!$E$2:$H$5,4,FALSE))</f>
        <v/>
      </c>
      <c r="L63" s="19" t="str">
        <f t="shared" si="5"/>
        <v/>
      </c>
      <c r="M63" s="2"/>
      <c r="N63" s="20"/>
    </row>
    <row r="64" spans="1:14" x14ac:dyDescent="0.15">
      <c r="A64" s="14"/>
      <c r="B64" s="14"/>
      <c r="C64" s="14"/>
      <c r="D64" s="14"/>
      <c r="E64" s="14"/>
      <c r="F64" s="11"/>
      <c r="G64" s="11"/>
      <c r="H64" s="11"/>
      <c r="I64" s="16" t="str">
        <f>IF($H64="","",VLOOKUP($H64,OPTIONS!$E$2:$H$5,2,FALSE))</f>
        <v/>
      </c>
      <c r="J64" s="16" t="str">
        <f>IF($H64="","",VLOOKUP($H64,OPTIONS!$E$2:$H$5,3,FALSE))</f>
        <v/>
      </c>
      <c r="K64" s="16" t="str">
        <f>IF($H64="","",VLOOKUP($H64,OPTIONS!$E$2:$H$5,4,FALSE))</f>
        <v/>
      </c>
      <c r="L64" s="19" t="str">
        <f t="shared" si="5"/>
        <v/>
      </c>
      <c r="M64" s="2"/>
      <c r="N64" s="20"/>
    </row>
    <row r="65" spans="1:14" x14ac:dyDescent="0.15">
      <c r="A65" s="14"/>
      <c r="B65" s="14"/>
      <c r="C65" s="14"/>
      <c r="D65" s="14"/>
      <c r="E65" s="14"/>
      <c r="F65" s="11"/>
      <c r="G65" s="11"/>
      <c r="H65" s="11"/>
      <c r="I65" s="16" t="str">
        <f>IF($H65="","",VLOOKUP($H65,OPTIONS!$E$2:$H$5,2,FALSE))</f>
        <v/>
      </c>
      <c r="J65" s="16" t="str">
        <f>IF($H65="","",VLOOKUP($H65,OPTIONS!$E$2:$H$5,3,FALSE))</f>
        <v/>
      </c>
      <c r="K65" s="16" t="str">
        <f>IF($H65="","",VLOOKUP($H65,OPTIONS!$E$2:$H$5,4,FALSE))</f>
        <v/>
      </c>
      <c r="L65" s="19" t="str">
        <f t="shared" si="5"/>
        <v/>
      </c>
      <c r="M65" s="2"/>
      <c r="N65" s="20"/>
    </row>
    <row r="66" spans="1:14" x14ac:dyDescent="0.15">
      <c r="A66" s="14"/>
      <c r="B66" s="14"/>
      <c r="C66" s="14"/>
      <c r="D66" s="14"/>
      <c r="E66" s="14"/>
      <c r="F66" s="11"/>
      <c r="G66" s="11"/>
      <c r="H66" s="11"/>
      <c r="I66" s="16" t="str">
        <f>IF($H66="","",VLOOKUP($H66,OPTIONS!$E$2:$H$5,2,FALSE))</f>
        <v/>
      </c>
      <c r="J66" s="16" t="str">
        <f>IF($H66="","",VLOOKUP($H66,OPTIONS!$E$2:$H$5,3,FALSE))</f>
        <v/>
      </c>
      <c r="K66" s="16" t="str">
        <f>IF($H66="","",VLOOKUP($H66,OPTIONS!$E$2:$H$5,4,FALSE))</f>
        <v/>
      </c>
      <c r="L66" s="19" t="str">
        <f t="shared" si="5"/>
        <v/>
      </c>
      <c r="M66" s="2"/>
      <c r="N66" s="20"/>
    </row>
    <row r="67" spans="1:14" s="27" customFormat="1" x14ac:dyDescent="0.15">
      <c r="A67" s="14"/>
      <c r="B67" s="14"/>
      <c r="C67" s="14"/>
      <c r="D67" s="14"/>
      <c r="E67" s="14"/>
      <c r="F67" s="11"/>
      <c r="G67" s="11"/>
      <c r="H67" s="11"/>
      <c r="I67" s="26" t="str">
        <f>IF($H67="","",VLOOKUP($H67,OPTIONS!$E$2:$H$5,2,FALSE))</f>
        <v/>
      </c>
      <c r="J67" s="26" t="str">
        <f>IF($H67="","",VLOOKUP($H67,OPTIONS!$E$2:$H$5,3,FALSE))</f>
        <v/>
      </c>
      <c r="K67" s="26" t="str">
        <f>IF($H67="","",VLOOKUP($H67,OPTIONS!$E$2:$H$5,4,FALSE))</f>
        <v/>
      </c>
      <c r="L67" s="29" t="str">
        <f t="shared" si="5"/>
        <v/>
      </c>
      <c r="M67" s="4"/>
      <c r="N67" s="30"/>
    </row>
    <row r="68" spans="1:14" x14ac:dyDescent="0.15">
      <c r="A68" s="14"/>
      <c r="B68" s="14"/>
      <c r="C68" s="14"/>
      <c r="D68" s="14"/>
      <c r="E68" s="14"/>
      <c r="F68" s="11"/>
      <c r="G68" s="11"/>
      <c r="H68" s="11"/>
      <c r="I68" s="16" t="str">
        <f>IF($H68="","",VLOOKUP($H68,OPTIONS!$E$2:$H$5,2,FALSE))</f>
        <v/>
      </c>
      <c r="J68" s="16" t="str">
        <f>IF($H68="","",VLOOKUP($H68,OPTIONS!$E$2:$H$5,3,FALSE))</f>
        <v/>
      </c>
      <c r="K68" s="16" t="str">
        <f>IF($H68="","",VLOOKUP($H68,OPTIONS!$E$2:$H$5,4,FALSE))</f>
        <v/>
      </c>
      <c r="L68" s="19" t="str">
        <f t="shared" si="5"/>
        <v/>
      </c>
      <c r="M68" s="2"/>
      <c r="N68" s="20"/>
    </row>
    <row r="69" spans="1:14" x14ac:dyDescent="0.15">
      <c r="A69" s="14"/>
      <c r="B69" s="14"/>
      <c r="C69" s="14"/>
      <c r="D69" s="14"/>
      <c r="E69" s="14"/>
      <c r="F69" s="11"/>
      <c r="G69" s="11"/>
      <c r="H69" s="11"/>
      <c r="I69" s="16" t="str">
        <f>IF($H69="","",VLOOKUP($H69,OPTIONS!$E$2:$H$5,2,FALSE))</f>
        <v/>
      </c>
      <c r="J69" s="16" t="str">
        <f>IF($H69="","",VLOOKUP($H69,OPTIONS!$E$2:$H$5,3,FALSE))</f>
        <v/>
      </c>
      <c r="K69" s="16" t="str">
        <f>IF($H69="","",VLOOKUP($H69,OPTIONS!$E$2:$H$5,4,FALSE))</f>
        <v/>
      </c>
      <c r="L69" s="19" t="str">
        <f t="shared" si="5"/>
        <v/>
      </c>
      <c r="M69" s="2"/>
      <c r="N69" s="20"/>
    </row>
    <row r="70" spans="1:14" x14ac:dyDescent="0.15">
      <c r="A70" s="14"/>
      <c r="B70" s="14"/>
      <c r="C70" s="14"/>
      <c r="D70" s="14"/>
      <c r="E70" s="14"/>
      <c r="F70" s="11"/>
      <c r="G70" s="11"/>
      <c r="H70" s="11"/>
      <c r="I70" s="16" t="str">
        <f>IF($H70="","",VLOOKUP($H70,OPTIONS!$E$2:$H$5,2,FALSE))</f>
        <v/>
      </c>
      <c r="J70" s="16" t="str">
        <f>IF($H70="","",VLOOKUP($H70,OPTIONS!$E$2:$H$5,3,FALSE))</f>
        <v/>
      </c>
      <c r="K70" s="16" t="str">
        <f>IF($H70="","",VLOOKUP($H70,OPTIONS!$E$2:$H$5,4,FALSE))</f>
        <v/>
      </c>
      <c r="L70" s="19" t="str">
        <f t="shared" si="5"/>
        <v/>
      </c>
      <c r="M70" s="2"/>
      <c r="N70" s="20"/>
    </row>
    <row r="71" spans="1:14" x14ac:dyDescent="0.15">
      <c r="A71" s="14"/>
      <c r="B71" s="14"/>
      <c r="C71" s="14"/>
      <c r="D71" s="14"/>
      <c r="E71" s="14"/>
      <c r="F71" s="11"/>
      <c r="G71" s="11"/>
      <c r="H71" s="11"/>
      <c r="I71" s="16" t="str">
        <f>IF($H71="","",VLOOKUP($H71,OPTIONS!$E$2:$H$5,2,FALSE))</f>
        <v/>
      </c>
      <c r="J71" s="16" t="str">
        <f>IF($H71="","",VLOOKUP($H71,OPTIONS!$E$2:$H$5,3,FALSE))</f>
        <v/>
      </c>
      <c r="K71" s="16" t="str">
        <f>IF($H71="","",VLOOKUP($H71,OPTIONS!$E$2:$H$5,4,FALSE))</f>
        <v/>
      </c>
      <c r="L71" s="19" t="str">
        <f t="shared" si="5"/>
        <v/>
      </c>
      <c r="M71" s="2"/>
      <c r="N71" s="20"/>
    </row>
    <row r="72" spans="1:14" x14ac:dyDescent="0.15">
      <c r="A72" s="14"/>
      <c r="B72" s="14"/>
      <c r="C72" s="14"/>
      <c r="D72" s="14"/>
      <c r="E72" s="14"/>
      <c r="F72" s="11"/>
      <c r="G72" s="11"/>
      <c r="H72" s="11"/>
      <c r="I72" s="16" t="str">
        <f>IF($H72="","",VLOOKUP($H72,OPTIONS!$E$2:$H$5,2,FALSE))</f>
        <v/>
      </c>
      <c r="J72" s="16" t="str">
        <f>IF($H72="","",VLOOKUP($H72,OPTIONS!$E$2:$H$5,3,FALSE))</f>
        <v/>
      </c>
      <c r="K72" s="16" t="str">
        <f>IF($H72="","",VLOOKUP($H72,OPTIONS!$E$2:$H$5,4,FALSE))</f>
        <v/>
      </c>
      <c r="L72" s="19" t="str">
        <f t="shared" si="5"/>
        <v/>
      </c>
      <c r="M72" s="2"/>
      <c r="N72" s="20"/>
    </row>
    <row r="73" spans="1:14" x14ac:dyDescent="0.15">
      <c r="A73" s="14"/>
      <c r="B73" s="14"/>
      <c r="C73" s="14"/>
      <c r="D73" s="14"/>
      <c r="E73" s="14"/>
      <c r="F73" s="11"/>
      <c r="G73" s="11"/>
      <c r="H73" s="11"/>
      <c r="I73" s="16" t="str">
        <f>IF($H73="","",VLOOKUP($H73,OPTIONS!$E$2:$H$5,2,FALSE))</f>
        <v/>
      </c>
      <c r="J73" s="16" t="str">
        <f>IF($H73="","",VLOOKUP($H73,OPTIONS!$E$2:$H$5,3,FALSE))</f>
        <v/>
      </c>
      <c r="K73" s="16" t="str">
        <f>IF($H73="","",VLOOKUP($H73,OPTIONS!$E$2:$H$5,4,FALSE))</f>
        <v/>
      </c>
      <c r="L73" s="19" t="str">
        <f t="shared" si="5"/>
        <v/>
      </c>
      <c r="M73" s="2"/>
      <c r="N73" s="20"/>
    </row>
    <row r="74" spans="1:14" s="27" customFormat="1" x14ac:dyDescent="0.15">
      <c r="A74" s="14"/>
      <c r="B74" s="14"/>
      <c r="C74" s="14"/>
      <c r="D74" s="14"/>
      <c r="E74" s="14"/>
      <c r="F74" s="11"/>
      <c r="G74" s="11"/>
      <c r="H74" s="11"/>
      <c r="I74" s="26" t="str">
        <f>IF($H74="","",VLOOKUP($H74,OPTIONS!$E$2:$H$5,2,FALSE))</f>
        <v/>
      </c>
      <c r="J74" s="26" t="str">
        <f>IF($H74="","",VLOOKUP($H74,OPTIONS!$E$2:$H$5,3,FALSE))</f>
        <v/>
      </c>
      <c r="K74" s="26" t="str">
        <f>IF($H74="","",VLOOKUP($H74,OPTIONS!$E$2:$H$5,4,FALSE))</f>
        <v/>
      </c>
      <c r="L74" s="29" t="str">
        <f t="shared" si="5"/>
        <v/>
      </c>
      <c r="M74" s="4"/>
      <c r="N74" s="30"/>
    </row>
    <row r="75" spans="1:14" x14ac:dyDescent="0.15">
      <c r="A75" s="13"/>
      <c r="B75" s="17"/>
      <c r="C75" s="14"/>
      <c r="D75" s="13"/>
      <c r="E75" s="13"/>
      <c r="F75" s="12"/>
      <c r="G75" s="12"/>
      <c r="H75" s="12"/>
      <c r="I75" s="16" t="str">
        <f>IF($H75="","",VLOOKUP($H75,OPTIONS!$E$2:$H$5,2,FALSE))</f>
        <v/>
      </c>
      <c r="J75" s="16" t="str">
        <f>IF($H75="","",VLOOKUP($H75,OPTIONS!$E$2:$H$5,3,FALSE))</f>
        <v/>
      </c>
      <c r="K75" s="16" t="str">
        <f>IF($H75="","",VLOOKUP($H75,OPTIONS!$E$2:$H$5,4,FALSE))</f>
        <v/>
      </c>
      <c r="L75" s="19" t="str">
        <f t="shared" si="5"/>
        <v/>
      </c>
      <c r="M75" s="2"/>
      <c r="N75" s="20"/>
    </row>
    <row r="76" spans="1:14" x14ac:dyDescent="0.15">
      <c r="A76" s="13"/>
      <c r="B76" s="17"/>
      <c r="C76" s="14"/>
      <c r="D76" s="13"/>
      <c r="E76" s="13"/>
      <c r="F76" s="12"/>
      <c r="G76" s="12"/>
      <c r="H76" s="12"/>
      <c r="I76" s="16" t="str">
        <f>IF($H76="","",VLOOKUP($H76,OPTIONS!$E$2:$H$5,2,FALSE))</f>
        <v/>
      </c>
      <c r="J76" s="16" t="str">
        <f>IF($H76="","",VLOOKUP($H76,OPTIONS!$E$2:$H$5,3,FALSE))</f>
        <v/>
      </c>
      <c r="K76" s="16" t="str">
        <f>IF($H76="","",VLOOKUP($H76,OPTIONS!$E$2:$H$5,4,FALSE))</f>
        <v/>
      </c>
      <c r="L76" s="19" t="str">
        <f t="shared" si="5"/>
        <v/>
      </c>
      <c r="M76" s="2"/>
      <c r="N76" s="20"/>
    </row>
    <row r="77" spans="1:14" x14ac:dyDescent="0.15">
      <c r="A77" s="13"/>
      <c r="B77" s="14"/>
      <c r="C77" s="14"/>
      <c r="D77" s="13"/>
      <c r="E77" s="13"/>
      <c r="F77" s="12"/>
      <c r="G77" s="11"/>
      <c r="H77" s="13"/>
      <c r="I77" s="16" t="str">
        <f>IF($H77="","",VLOOKUP($H77,OPTIONS!$E$2:$H$5,2,FALSE))</f>
        <v/>
      </c>
      <c r="J77" s="16" t="str">
        <f>IF($H77="","",VLOOKUP($H77,OPTIONS!$E$2:$H$5,3,FALSE))</f>
        <v/>
      </c>
      <c r="K77" s="16" t="str">
        <f>IF($H77="","",VLOOKUP($H77,OPTIONS!$E$2:$H$5,4,FALSE))</f>
        <v/>
      </c>
      <c r="L77" s="19" t="str">
        <f t="shared" si="5"/>
        <v/>
      </c>
      <c r="M77" s="2"/>
      <c r="N77" s="20"/>
    </row>
    <row r="78" spans="1:14" x14ac:dyDescent="0.15">
      <c r="A78" s="13"/>
      <c r="B78" s="17"/>
      <c r="C78" s="14"/>
      <c r="D78" s="13"/>
      <c r="E78" s="13"/>
      <c r="F78" s="12"/>
      <c r="G78" s="11"/>
      <c r="H78" s="13"/>
      <c r="I78" s="16" t="str">
        <f>IF($H78="","",VLOOKUP($H78,OPTIONS!$E$2:$H$5,2,FALSE))</f>
        <v/>
      </c>
      <c r="J78" s="16" t="str">
        <f>IF($H78="","",VLOOKUP($H78,OPTIONS!$E$2:$H$5,3,FALSE))</f>
        <v/>
      </c>
      <c r="K78" s="16" t="str">
        <f>IF($H78="","",VLOOKUP($H78,OPTIONS!$E$2:$H$5,4,FALSE))</f>
        <v/>
      </c>
      <c r="L78" s="19" t="str">
        <f t="shared" si="5"/>
        <v/>
      </c>
      <c r="M78" s="2"/>
      <c r="N78" s="20"/>
    </row>
    <row r="79" spans="1:14" x14ac:dyDescent="0.15">
      <c r="A79" s="13"/>
      <c r="B79" s="17"/>
      <c r="C79" s="14"/>
      <c r="D79" s="13"/>
      <c r="E79" s="13"/>
      <c r="F79" s="12"/>
      <c r="G79" s="11"/>
      <c r="H79" s="13"/>
      <c r="I79" s="16" t="str">
        <f>IF($H79="","",VLOOKUP($H79,OPTIONS!$E$2:$H$5,2,FALSE))</f>
        <v/>
      </c>
      <c r="J79" s="16" t="str">
        <f>IF($H79="","",VLOOKUP($H79,OPTIONS!$E$2:$H$5,3,FALSE))</f>
        <v/>
      </c>
      <c r="K79" s="16" t="str">
        <f>IF($H79="","",VLOOKUP($H79,OPTIONS!$E$2:$H$5,4,FALSE))</f>
        <v/>
      </c>
      <c r="L79" s="19" t="str">
        <f t="shared" si="5"/>
        <v/>
      </c>
      <c r="M79" s="2"/>
      <c r="N79" s="20"/>
    </row>
    <row r="80" spans="1:14" x14ac:dyDescent="0.15">
      <c r="A80" s="13"/>
      <c r="B80" s="17"/>
      <c r="C80" s="14"/>
      <c r="D80" s="13"/>
      <c r="E80" s="13"/>
      <c r="F80" s="12"/>
      <c r="G80" s="11"/>
      <c r="H80" s="13"/>
      <c r="I80" s="16" t="str">
        <f>IF($H80="","",VLOOKUP($H80,OPTIONS!$E$2:$H$5,2,FALSE))</f>
        <v/>
      </c>
      <c r="J80" s="16" t="str">
        <f>IF($H80="","",VLOOKUP($H80,OPTIONS!$E$2:$H$5,3,FALSE))</f>
        <v/>
      </c>
      <c r="K80" s="16" t="str">
        <f>IF($H80="","",VLOOKUP($H80,OPTIONS!$E$2:$H$5,4,FALSE))</f>
        <v/>
      </c>
      <c r="L80" s="19" t="str">
        <f t="shared" si="5"/>
        <v/>
      </c>
      <c r="M80" s="2"/>
      <c r="N80" s="20"/>
    </row>
    <row r="81" spans="1:14" x14ac:dyDescent="0.15">
      <c r="A81" s="13"/>
      <c r="B81" s="17"/>
      <c r="C81" s="14"/>
      <c r="D81" s="13"/>
      <c r="E81" s="13"/>
      <c r="F81" s="12"/>
      <c r="G81" s="12"/>
      <c r="H81" s="12"/>
      <c r="I81" s="16" t="str">
        <f>IF($H81="","",VLOOKUP($H81,OPTIONS!$E$2:$H$5,2,FALSE))</f>
        <v/>
      </c>
      <c r="J81" s="16" t="str">
        <f>IF($H81="","",VLOOKUP($H81,OPTIONS!$E$2:$H$5,3,FALSE))</f>
        <v/>
      </c>
      <c r="K81" s="16" t="str">
        <f>IF($H81="","",VLOOKUP($H81,OPTIONS!$E$2:$H$5,4,FALSE))</f>
        <v/>
      </c>
      <c r="L81" s="19" t="str">
        <f t="shared" si="5"/>
        <v/>
      </c>
      <c r="M81" s="2"/>
      <c r="N81" s="20"/>
    </row>
    <row r="82" spans="1:14" x14ac:dyDescent="0.15">
      <c r="A82" s="13"/>
      <c r="B82" s="17"/>
      <c r="C82" s="14"/>
      <c r="D82" s="13"/>
      <c r="E82" s="13"/>
      <c r="F82" s="12"/>
      <c r="G82" s="12"/>
      <c r="H82" s="12"/>
      <c r="I82" s="16" t="str">
        <f>IF($H82="","",VLOOKUP($H82,OPTIONS!$E$2:$H$5,2,FALSE))</f>
        <v/>
      </c>
      <c r="J82" s="16" t="str">
        <f>IF($H82="","",VLOOKUP($H82,OPTIONS!$E$2:$H$5,3,FALSE))</f>
        <v/>
      </c>
      <c r="K82" s="16" t="str">
        <f>IF($H82="","",VLOOKUP($H82,OPTIONS!$E$2:$H$5,4,FALSE))</f>
        <v/>
      </c>
      <c r="L82" s="19" t="str">
        <f t="shared" ref="L82:L87" si="6">IF($H82="varchar","max = "&amp;I82&amp;",min = 1","")</f>
        <v/>
      </c>
      <c r="M82" s="2"/>
      <c r="N82" s="20"/>
    </row>
    <row r="83" spans="1:14" x14ac:dyDescent="0.15">
      <c r="A83" s="13"/>
      <c r="B83" s="17"/>
      <c r="C83" s="14"/>
      <c r="D83" s="13"/>
      <c r="E83" s="13"/>
      <c r="F83" s="12"/>
      <c r="G83" s="12"/>
      <c r="H83" s="12"/>
      <c r="I83" s="16" t="str">
        <f>IF($H83="","",VLOOKUP($H83,OPTIONS!$E$2:$H$5,2,FALSE))</f>
        <v/>
      </c>
      <c r="J83" s="16" t="str">
        <f>IF($H83="","",VLOOKUP($H83,OPTIONS!$E$2:$H$5,3,FALSE))</f>
        <v/>
      </c>
      <c r="K83" s="16" t="str">
        <f>IF($H83="","",VLOOKUP($H83,OPTIONS!$E$2:$H$5,4,FALSE))</f>
        <v/>
      </c>
      <c r="L83" s="19" t="str">
        <f t="shared" si="6"/>
        <v/>
      </c>
      <c r="M83" s="2"/>
      <c r="N83" s="20"/>
    </row>
    <row r="84" spans="1:14" x14ac:dyDescent="0.15">
      <c r="A84" s="13"/>
      <c r="B84" s="17"/>
      <c r="C84" s="14"/>
      <c r="D84" s="13"/>
      <c r="E84" s="13"/>
      <c r="F84" s="12"/>
      <c r="G84" s="12"/>
      <c r="H84" s="12"/>
      <c r="I84" s="16" t="str">
        <f>IF($H84="","",VLOOKUP($H84,OPTIONS!$E$2:$H$5,2,FALSE))</f>
        <v/>
      </c>
      <c r="J84" s="16" t="str">
        <f>IF($H84="","",VLOOKUP($H84,OPTIONS!$E$2:$H$5,3,FALSE))</f>
        <v/>
      </c>
      <c r="K84" s="16" t="str">
        <f>IF($H84="","",VLOOKUP($H84,OPTIONS!$E$2:$H$5,4,FALSE))</f>
        <v/>
      </c>
      <c r="L84" s="19" t="str">
        <f t="shared" si="6"/>
        <v/>
      </c>
      <c r="M84" s="2"/>
      <c r="N84" s="20"/>
    </row>
    <row r="85" spans="1:14" x14ac:dyDescent="0.15">
      <c r="A85" s="13"/>
      <c r="B85" s="17"/>
      <c r="C85" s="14"/>
      <c r="D85" s="13"/>
      <c r="E85" s="13"/>
      <c r="F85" s="12"/>
      <c r="G85" s="12"/>
      <c r="H85" s="12"/>
      <c r="I85" s="16" t="str">
        <f>IF($H85="","",VLOOKUP($H85,OPTIONS!$E$2:$H$5,2,FALSE))</f>
        <v/>
      </c>
      <c r="J85" s="16" t="str">
        <f>IF($H85="","",VLOOKUP($H85,OPTIONS!$E$2:$H$5,3,FALSE))</f>
        <v/>
      </c>
      <c r="K85" s="16" t="str">
        <f>IF($H85="","",VLOOKUP($H85,OPTIONS!$E$2:$H$5,4,FALSE))</f>
        <v/>
      </c>
      <c r="L85" s="19" t="str">
        <f t="shared" si="6"/>
        <v/>
      </c>
      <c r="M85" s="2"/>
      <c r="N85" s="20"/>
    </row>
    <row r="86" spans="1:14" x14ac:dyDescent="0.15">
      <c r="A86" s="13"/>
      <c r="B86" s="17"/>
      <c r="C86" s="14"/>
      <c r="D86" s="13"/>
      <c r="E86" s="13"/>
      <c r="F86" s="12"/>
      <c r="G86" s="12"/>
      <c r="H86" s="12"/>
      <c r="I86" s="16" t="str">
        <f>IF($H86="","",VLOOKUP($H86,OPTIONS!$E$2:$H$5,2,FALSE))</f>
        <v/>
      </c>
      <c r="J86" s="16" t="str">
        <f>IF($H86="","",VLOOKUP($H86,OPTIONS!$E$2:$H$5,3,FALSE))</f>
        <v/>
      </c>
      <c r="K86" s="16" t="str">
        <f>IF($H86="","",VLOOKUP($H86,OPTIONS!$E$2:$H$5,4,FALSE))</f>
        <v/>
      </c>
      <c r="L86" s="19" t="str">
        <f t="shared" si="6"/>
        <v/>
      </c>
      <c r="M86" s="2"/>
      <c r="N86" s="20"/>
    </row>
    <row r="87" spans="1:14" x14ac:dyDescent="0.15">
      <c r="A87" s="13"/>
      <c r="B87" s="17"/>
      <c r="C87" s="14"/>
      <c r="D87" s="13"/>
      <c r="E87" s="13"/>
      <c r="F87" s="12"/>
      <c r="G87" s="12"/>
      <c r="H87" s="12"/>
      <c r="I87" s="16" t="str">
        <f>IF($H87="","",VLOOKUP($H87,OPTIONS!$E$2:$H$5,2,FALSE))</f>
        <v/>
      </c>
      <c r="J87" s="16" t="str">
        <f>IF($H87="","",VLOOKUP($H87,OPTIONS!$E$2:$H$5,3,FALSE))</f>
        <v/>
      </c>
      <c r="K87" s="16" t="str">
        <f>IF($H87="","",VLOOKUP($H87,OPTIONS!$E$2:$H$5,4,FALSE))</f>
        <v/>
      </c>
      <c r="L87" s="19" t="str">
        <f t="shared" si="6"/>
        <v/>
      </c>
      <c r="M87" s="2"/>
      <c r="N87" s="20"/>
    </row>
    <row r="88" spans="1:14" x14ac:dyDescent="0.15">
      <c r="A88" s="13"/>
      <c r="B88" s="17"/>
      <c r="C88" s="14"/>
      <c r="D88" s="13"/>
      <c r="E88" s="13"/>
      <c r="F88" s="12"/>
      <c r="G88" s="12"/>
      <c r="H88" s="12"/>
      <c r="I88" s="16" t="str">
        <f>IF($H88="","",VLOOKUP($H88,OPTIONS!$E$2:$H$5,2,FALSE))</f>
        <v/>
      </c>
      <c r="J88" s="16" t="str">
        <f>IF($H88="","",VLOOKUP($H88,OPTIONS!$E$2:$H$5,3,FALSE))</f>
        <v/>
      </c>
      <c r="K88" s="16" t="str">
        <f>IF($H88="","",VLOOKUP($H88,OPTIONS!$E$2:$H$5,4,FALSE))</f>
        <v/>
      </c>
      <c r="L88" s="19" t="str">
        <f t="shared" ref="L88" si="7">IF($H88="varchar","max = "&amp;I88&amp;",min = 1","")</f>
        <v/>
      </c>
      <c r="M88" s="2"/>
      <c r="N88" s="20"/>
    </row>
    <row r="89" spans="1:14" x14ac:dyDescent="0.15">
      <c r="A89" s="13"/>
      <c r="B89" s="17"/>
      <c r="C89" s="14"/>
      <c r="D89" s="13"/>
      <c r="E89" s="13"/>
      <c r="F89" s="12"/>
      <c r="G89" s="12"/>
      <c r="H89" s="12"/>
      <c r="I89" s="16" t="str">
        <f>IF($H89="","",VLOOKUP($H89,OPTIONS!$E$2:$H$5,2,FALSE))</f>
        <v/>
      </c>
      <c r="J89" s="16" t="str">
        <f>IF($H89="","",VLOOKUP($H89,OPTIONS!$E$2:$H$5,3,FALSE))</f>
        <v/>
      </c>
      <c r="K89" s="16" t="str">
        <f>IF($H89="","",VLOOKUP($H89,OPTIONS!$E$2:$H$5,4,FALSE))</f>
        <v/>
      </c>
      <c r="L89" s="19" t="str">
        <f t="shared" ref="L89" si="8">IF($H89="varchar","max = "&amp;I89&amp;",min = 1","")</f>
        <v/>
      </c>
      <c r="M89" s="2"/>
      <c r="N89" s="20"/>
    </row>
    <row r="90" spans="1:14" x14ac:dyDescent="0.15">
      <c r="A90" s="13"/>
      <c r="B90" s="17"/>
      <c r="C90" s="14"/>
      <c r="D90" s="13"/>
      <c r="E90" s="13"/>
      <c r="F90" s="12"/>
      <c r="G90" s="12"/>
      <c r="H90" s="12"/>
      <c r="I90" s="16" t="str">
        <f>IF($H90="","",VLOOKUP($H90,OPTIONS!$E$2:$H$5,2,FALSE))</f>
        <v/>
      </c>
      <c r="J90" s="16" t="str">
        <f>IF($H90="","",VLOOKUP($H90,OPTIONS!$E$2:$H$5,3,FALSE))</f>
        <v/>
      </c>
      <c r="K90" s="16" t="str">
        <f>IF($H90="","",VLOOKUP($H90,OPTIONS!$E$2:$H$5,4,FALSE))</f>
        <v/>
      </c>
      <c r="L90" s="19" t="str">
        <f t="shared" ref="L90:L99" si="9">IF($H90="varchar","max = "&amp;I90&amp;",min = 1","")</f>
        <v/>
      </c>
      <c r="M90" s="2"/>
      <c r="N90" s="20"/>
    </row>
    <row r="91" spans="1:14" x14ac:dyDescent="0.15">
      <c r="A91" s="13"/>
      <c r="B91" s="17"/>
      <c r="C91" s="14"/>
      <c r="D91" s="13"/>
      <c r="E91" s="13"/>
      <c r="F91" s="12"/>
      <c r="G91" s="12"/>
      <c r="H91" s="12"/>
      <c r="I91" s="16" t="str">
        <f>IF($H91="","",VLOOKUP($H91,OPTIONS!$E$2:$H$5,2,FALSE))</f>
        <v/>
      </c>
      <c r="J91" s="16" t="str">
        <f>IF($H91="","",VLOOKUP($H91,OPTIONS!$E$2:$H$5,3,FALSE))</f>
        <v/>
      </c>
      <c r="K91" s="16" t="str">
        <f>IF($H91="","",VLOOKUP($H91,OPTIONS!$E$2:$H$5,4,FALSE))</f>
        <v/>
      </c>
      <c r="L91" s="19" t="str">
        <f t="shared" ref="L91" si="10">IF($H91="varchar","max = "&amp;I91&amp;",min = 1","")</f>
        <v/>
      </c>
      <c r="M91" s="2"/>
      <c r="N91" s="20"/>
    </row>
    <row r="92" spans="1:14" x14ac:dyDescent="0.15">
      <c r="A92" s="13"/>
      <c r="B92" s="17"/>
      <c r="C92" s="14"/>
      <c r="D92" s="13"/>
      <c r="E92" s="13"/>
      <c r="F92" s="12"/>
      <c r="G92" s="12"/>
      <c r="H92" s="12"/>
      <c r="I92" s="16" t="str">
        <f>IF($H92="","",VLOOKUP($H92,OPTIONS!$E$2:$H$5,2,FALSE))</f>
        <v/>
      </c>
      <c r="J92" s="16" t="str">
        <f>IF($H92="","",VLOOKUP($H92,OPTIONS!$E$2:$H$5,3,FALSE))</f>
        <v/>
      </c>
      <c r="K92" s="16" t="str">
        <f>IF($H92="","",VLOOKUP($H92,OPTIONS!$E$2:$H$5,4,FALSE))</f>
        <v/>
      </c>
      <c r="L92" s="19" t="str">
        <f t="shared" si="9"/>
        <v/>
      </c>
      <c r="M92" s="2"/>
      <c r="N92" s="20"/>
    </row>
    <row r="93" spans="1:14" x14ac:dyDescent="0.15">
      <c r="A93" s="13"/>
      <c r="B93" s="17"/>
      <c r="C93" s="14"/>
      <c r="D93" s="13"/>
      <c r="E93" s="13"/>
      <c r="F93" s="12"/>
      <c r="G93" s="12"/>
      <c r="H93" s="12"/>
      <c r="I93" s="16" t="str">
        <f>IF($H93="","",VLOOKUP($H93,OPTIONS!$E$2:$H$5,2,FALSE))</f>
        <v/>
      </c>
      <c r="J93" s="16" t="str">
        <f>IF($H93="","",VLOOKUP($H93,OPTIONS!$E$2:$H$5,3,FALSE))</f>
        <v/>
      </c>
      <c r="K93" s="16" t="str">
        <f>IF($H93="","",VLOOKUP($H93,OPTIONS!$E$2:$H$5,4,FALSE))</f>
        <v/>
      </c>
      <c r="L93" s="19" t="str">
        <f t="shared" si="9"/>
        <v/>
      </c>
      <c r="M93" s="2"/>
      <c r="N93" s="20"/>
    </row>
    <row r="94" spans="1:14" x14ac:dyDescent="0.15">
      <c r="A94" s="13"/>
      <c r="B94" s="17"/>
      <c r="C94" s="14"/>
      <c r="D94" s="13"/>
      <c r="E94" s="13"/>
      <c r="F94" s="12"/>
      <c r="G94" s="12"/>
      <c r="H94" s="12"/>
      <c r="I94" s="16" t="str">
        <f>IF($H94="","",VLOOKUP($H94,OPTIONS!$E$2:$H$5,2,FALSE))</f>
        <v/>
      </c>
      <c r="J94" s="16" t="str">
        <f>IF($H94="","",VLOOKUP($H94,OPTIONS!$E$2:$H$5,3,FALSE))</f>
        <v/>
      </c>
      <c r="K94" s="16" t="str">
        <f>IF($H94="","",VLOOKUP($H94,OPTIONS!$E$2:$H$5,4,FALSE))</f>
        <v/>
      </c>
      <c r="L94" s="19" t="str">
        <f t="shared" si="9"/>
        <v/>
      </c>
      <c r="M94" s="2"/>
      <c r="N94" s="20"/>
    </row>
    <row r="95" spans="1:14" x14ac:dyDescent="0.15">
      <c r="A95" s="13"/>
      <c r="B95" s="17"/>
      <c r="C95" s="14"/>
      <c r="D95" s="13"/>
      <c r="E95" s="13"/>
      <c r="F95" s="12"/>
      <c r="G95" s="12"/>
      <c r="H95" s="12"/>
      <c r="I95" s="16" t="str">
        <f>IF($H95="","",VLOOKUP($H95,OPTIONS!$E$2:$H$5,2,FALSE))</f>
        <v/>
      </c>
      <c r="J95" s="16" t="str">
        <f>IF($H95="","",VLOOKUP($H95,OPTIONS!$E$2:$H$5,3,FALSE))</f>
        <v/>
      </c>
      <c r="K95" s="16" t="str">
        <f>IF($H95="","",VLOOKUP($H95,OPTIONS!$E$2:$H$5,4,FALSE))</f>
        <v/>
      </c>
      <c r="L95" s="19" t="str">
        <f t="shared" si="9"/>
        <v/>
      </c>
      <c r="M95" s="2"/>
      <c r="N95" s="20"/>
    </row>
    <row r="96" spans="1:14" x14ac:dyDescent="0.15">
      <c r="A96" s="13"/>
      <c r="B96" s="17"/>
      <c r="C96" s="14"/>
      <c r="D96" s="13"/>
      <c r="E96" s="13"/>
      <c r="F96" s="12"/>
      <c r="G96" s="12"/>
      <c r="H96" s="12"/>
      <c r="I96" s="16" t="str">
        <f>IF($H96="","",VLOOKUP($H96,OPTIONS!$E$2:$H$5,2,FALSE))</f>
        <v/>
      </c>
      <c r="J96" s="16" t="str">
        <f>IF($H96="","",VLOOKUP($H96,OPTIONS!$E$2:$H$5,3,FALSE))</f>
        <v/>
      </c>
      <c r="K96" s="16" t="str">
        <f>IF($H96="","",VLOOKUP($H96,OPTIONS!$E$2:$H$5,4,FALSE))</f>
        <v/>
      </c>
      <c r="L96" s="19" t="str">
        <f t="shared" si="9"/>
        <v/>
      </c>
      <c r="M96" s="2"/>
      <c r="N96" s="20"/>
    </row>
    <row r="97" spans="1:14" x14ac:dyDescent="0.15">
      <c r="A97" s="13"/>
      <c r="B97" s="17"/>
      <c r="C97" s="14"/>
      <c r="D97" s="13"/>
      <c r="E97" s="13"/>
      <c r="F97" s="12"/>
      <c r="G97" s="12"/>
      <c r="H97" s="12"/>
      <c r="I97" s="16" t="str">
        <f>IF($H97="","",VLOOKUP($H97,OPTIONS!$E$2:$H$5,2,FALSE))</f>
        <v/>
      </c>
      <c r="J97" s="16" t="str">
        <f>IF($H97="","",VLOOKUP($H97,OPTIONS!$E$2:$H$5,3,FALSE))</f>
        <v/>
      </c>
      <c r="K97" s="16" t="str">
        <f>IF($H97="","",VLOOKUP($H97,OPTIONS!$E$2:$H$5,4,FALSE))</f>
        <v/>
      </c>
      <c r="L97" s="19" t="str">
        <f t="shared" ref="L97" si="11">IF($H97="varchar","max = "&amp;I97&amp;",min = 1","")</f>
        <v/>
      </c>
      <c r="M97" s="2"/>
      <c r="N97" s="20"/>
    </row>
    <row r="98" spans="1:14" x14ac:dyDescent="0.15">
      <c r="A98" s="13"/>
      <c r="B98" s="17"/>
      <c r="C98" s="14"/>
      <c r="D98" s="13"/>
      <c r="E98" s="13"/>
      <c r="F98" s="12"/>
      <c r="G98" s="12"/>
      <c r="H98" s="12"/>
      <c r="I98" s="16" t="str">
        <f>IF($H98="","",VLOOKUP($H98,OPTIONS!$E$2:$H$5,2,FALSE))</f>
        <v/>
      </c>
      <c r="J98" s="16" t="str">
        <f>IF($H98="","",VLOOKUP($H98,OPTIONS!$E$2:$H$5,3,FALSE))</f>
        <v/>
      </c>
      <c r="K98" s="16" t="str">
        <f>IF($H98="","",VLOOKUP($H98,OPTIONS!$E$2:$H$5,4,FALSE))</f>
        <v/>
      </c>
      <c r="L98" s="19" t="str">
        <f t="shared" si="9"/>
        <v/>
      </c>
      <c r="M98" s="2"/>
      <c r="N98" s="20"/>
    </row>
    <row r="99" spans="1:14" x14ac:dyDescent="0.15">
      <c r="A99" s="13"/>
      <c r="B99" s="17"/>
      <c r="C99" s="14"/>
      <c r="D99" s="13"/>
      <c r="E99" s="13"/>
      <c r="F99" s="12"/>
      <c r="G99" s="12"/>
      <c r="H99" s="12"/>
      <c r="I99" s="16" t="str">
        <f>IF($H99="","",VLOOKUP($H99,OPTIONS!$E$2:$H$5,2,FALSE))</f>
        <v/>
      </c>
      <c r="J99" s="16" t="str">
        <f>IF($H99="","",VLOOKUP($H99,OPTIONS!$E$2:$H$5,3,FALSE))</f>
        <v/>
      </c>
      <c r="K99" s="16" t="str">
        <f>IF($H99="","",VLOOKUP($H99,OPTIONS!$E$2:$H$5,4,FALSE))</f>
        <v/>
      </c>
      <c r="L99" s="19" t="str">
        <f t="shared" si="9"/>
        <v/>
      </c>
      <c r="M99" s="2"/>
      <c r="N99" s="20"/>
    </row>
    <row r="100" spans="1:14" x14ac:dyDescent="0.15">
      <c r="A100" s="13"/>
      <c r="B100" s="17"/>
      <c r="C100" s="14"/>
      <c r="D100" s="13"/>
      <c r="E100" s="13"/>
      <c r="F100" s="12"/>
      <c r="G100" s="12"/>
      <c r="H100" s="12"/>
      <c r="I100" s="16" t="str">
        <f>IF($H100="","",VLOOKUP($H100,OPTIONS!$E$2:$H$5,2,FALSE))</f>
        <v/>
      </c>
      <c r="J100" s="16" t="str">
        <f>IF($H100="","",VLOOKUP($H100,OPTIONS!$E$2:$H$5,3,FALSE))</f>
        <v/>
      </c>
      <c r="K100" s="16" t="str">
        <f>IF($H100="","",VLOOKUP($H100,OPTIONS!$E$2:$H$5,4,FALSE))</f>
        <v/>
      </c>
      <c r="L100" s="19" t="str">
        <f t="shared" ref="L100:L103" si="12">IF($H100="varchar","max = "&amp;I100&amp;",min = 1","")</f>
        <v/>
      </c>
      <c r="M100" s="2"/>
      <c r="N100" s="20"/>
    </row>
    <row r="101" spans="1:14" x14ac:dyDescent="0.15">
      <c r="A101" s="13"/>
      <c r="B101" s="17"/>
      <c r="C101" s="14"/>
      <c r="D101" s="13"/>
      <c r="E101" s="13"/>
      <c r="F101" s="12"/>
      <c r="G101" s="12"/>
      <c r="H101" s="12"/>
      <c r="I101" s="16" t="str">
        <f>IF($H101="","",VLOOKUP($H101,OPTIONS!$E$2:$H$5,2,FALSE))</f>
        <v/>
      </c>
      <c r="J101" s="16" t="str">
        <f>IF($H101="","",VLOOKUP($H101,OPTIONS!$E$2:$H$5,3,FALSE))</f>
        <v/>
      </c>
      <c r="K101" s="16" t="str">
        <f>IF($H101="","",VLOOKUP($H101,OPTIONS!$E$2:$H$5,4,FALSE))</f>
        <v/>
      </c>
      <c r="L101" s="19" t="str">
        <f t="shared" si="12"/>
        <v/>
      </c>
      <c r="M101" s="2"/>
      <c r="N101" s="20"/>
    </row>
    <row r="102" spans="1:14" x14ac:dyDescent="0.15">
      <c r="A102" s="13"/>
      <c r="B102" s="17"/>
      <c r="C102" s="14"/>
      <c r="D102" s="13"/>
      <c r="E102" s="13"/>
      <c r="F102" s="12"/>
      <c r="G102" s="12"/>
      <c r="H102" s="12"/>
      <c r="I102" s="16" t="str">
        <f>IF($H102="","",VLOOKUP($H102,OPTIONS!$E$2:$H$5,2,FALSE))</f>
        <v/>
      </c>
      <c r="J102" s="16" t="str">
        <f>IF($H102="","",VLOOKUP($H102,OPTIONS!$E$2:$H$5,3,FALSE))</f>
        <v/>
      </c>
      <c r="K102" s="16" t="str">
        <f>IF($H102="","",VLOOKUP($H102,OPTIONS!$E$2:$H$5,4,FALSE))</f>
        <v/>
      </c>
      <c r="L102" s="19" t="str">
        <f t="shared" si="12"/>
        <v/>
      </c>
      <c r="M102" s="2"/>
      <c r="N102" s="20"/>
    </row>
    <row r="103" spans="1:14" x14ac:dyDescent="0.15">
      <c r="A103" s="13"/>
      <c r="B103" s="17"/>
      <c r="C103" s="14"/>
      <c r="D103" s="13"/>
      <c r="E103" s="13"/>
      <c r="F103" s="12"/>
      <c r="G103" s="12"/>
      <c r="H103" s="12"/>
      <c r="I103" s="16" t="str">
        <f>IF($H103="","",VLOOKUP($H103,OPTIONS!$E$2:$H$5,2,FALSE))</f>
        <v/>
      </c>
      <c r="J103" s="16" t="str">
        <f>IF($H103="","",VLOOKUP($H103,OPTIONS!$E$2:$H$5,3,FALSE))</f>
        <v/>
      </c>
      <c r="K103" s="16" t="str">
        <f>IF($H103="","",VLOOKUP($H103,OPTIONS!$E$2:$H$5,4,FALSE))</f>
        <v/>
      </c>
      <c r="L103" s="19" t="str">
        <f t="shared" si="12"/>
        <v/>
      </c>
      <c r="M103" s="2"/>
      <c r="N103" s="20"/>
    </row>
    <row r="104" spans="1:14" x14ac:dyDescent="0.15">
      <c r="A104" s="13"/>
      <c r="B104" s="17"/>
      <c r="C104" s="14"/>
      <c r="D104" s="13"/>
      <c r="E104" s="13"/>
      <c r="F104" s="12"/>
      <c r="G104" s="12"/>
      <c r="H104" s="12"/>
      <c r="I104" s="16" t="str">
        <f>IF($H104="","",VLOOKUP($H104,OPTIONS!$E$2:$H$5,2,FALSE))</f>
        <v/>
      </c>
      <c r="J104" s="16"/>
      <c r="K104" s="16"/>
      <c r="L104" s="19"/>
      <c r="M104" s="2"/>
      <c r="N104" s="20"/>
    </row>
    <row r="105" spans="1:14" x14ac:dyDescent="0.15">
      <c r="A105" s="13"/>
      <c r="B105" s="17"/>
      <c r="C105" s="14"/>
      <c r="D105" s="13"/>
      <c r="E105" s="13"/>
      <c r="F105" s="12"/>
      <c r="G105" s="12"/>
      <c r="H105" s="12"/>
      <c r="I105" s="16" t="str">
        <f>IF($H105="","",VLOOKUP($H105,OPTIONS!$E$2:$H$5,2,FALSE))</f>
        <v/>
      </c>
      <c r="J105" s="16" t="str">
        <f>IF($H105="","",VLOOKUP($H105,OPTIONS!$E$2:$H$5,3,FALSE))</f>
        <v/>
      </c>
      <c r="K105" s="16" t="str">
        <f>IF($H105="","",VLOOKUP($H105,OPTIONS!$E$2:$H$5,4,FALSE))</f>
        <v/>
      </c>
      <c r="L105" s="19" t="str">
        <f t="shared" ref="L105" si="13">IF($H105="varchar","max = "&amp;I105&amp;",min = 1","")</f>
        <v/>
      </c>
      <c r="M105" s="2"/>
      <c r="N105" s="20"/>
    </row>
    <row r="106" spans="1:14" x14ac:dyDescent="0.15">
      <c r="A106" s="13"/>
      <c r="B106" s="17"/>
      <c r="C106" s="14"/>
      <c r="D106" s="13"/>
      <c r="E106" s="13"/>
      <c r="F106" s="12"/>
      <c r="G106" s="12"/>
      <c r="H106" s="12"/>
      <c r="I106" s="16" t="str">
        <f>IF($H106="","",VLOOKUP($H106,OPTIONS!$E$2:$H$5,2,FALSE))</f>
        <v/>
      </c>
      <c r="J106" s="16" t="str">
        <f>IF($H106="","",VLOOKUP($H106,OPTIONS!$E$2:$H$5,3,FALSE))</f>
        <v/>
      </c>
      <c r="K106" s="16" t="str">
        <f>IF($H106="","",VLOOKUP($H106,OPTIONS!$E$2:$H$5,4,FALSE))</f>
        <v/>
      </c>
      <c r="L106" s="19" t="str">
        <f t="shared" ref="L106" si="14">IF($H106="varchar","max = "&amp;I106&amp;",min = 1","")</f>
        <v/>
      </c>
      <c r="M106" s="2"/>
      <c r="N106" s="20"/>
    </row>
    <row r="107" spans="1:14" x14ac:dyDescent="0.15">
      <c r="A107" s="13"/>
      <c r="B107" s="17"/>
      <c r="C107" s="14"/>
      <c r="D107" s="13"/>
      <c r="E107" s="13"/>
      <c r="F107" s="12"/>
      <c r="G107" s="12"/>
      <c r="H107" s="12"/>
      <c r="I107" s="16" t="str">
        <f>IF($H107="","",VLOOKUP($H107,OPTIONS!$E$2:$H$5,2,FALSE))</f>
        <v/>
      </c>
      <c r="J107" s="16" t="str">
        <f>IF($H107="","",VLOOKUP($H107,OPTIONS!$E$2:$H$5,3,FALSE))</f>
        <v/>
      </c>
      <c r="K107" s="16" t="str">
        <f>IF($H107="","",VLOOKUP($H107,OPTIONS!$E$2:$H$5,4,FALSE))</f>
        <v/>
      </c>
      <c r="L107" s="19" t="str">
        <f t="shared" ref="L107:L137" si="15">IF($H107="varchar","max = "&amp;I107&amp;",min = 1","")</f>
        <v/>
      </c>
      <c r="M107" s="2"/>
      <c r="N107" s="20"/>
    </row>
    <row r="108" spans="1:14" x14ac:dyDescent="0.15">
      <c r="A108" s="13"/>
      <c r="B108" s="17"/>
      <c r="C108" s="14"/>
      <c r="D108" s="13"/>
      <c r="E108" s="13"/>
      <c r="F108" s="12"/>
      <c r="G108" s="12"/>
      <c r="H108" s="12"/>
      <c r="I108" s="16" t="str">
        <f>IF($H108="","",VLOOKUP($H108,OPTIONS!$E$2:$H$5,2,FALSE))</f>
        <v/>
      </c>
      <c r="J108" s="16" t="str">
        <f>IF($H108="","",VLOOKUP($H108,OPTIONS!$E$2:$H$5,3,FALSE))</f>
        <v/>
      </c>
      <c r="K108" s="16" t="str">
        <f>IF($H108="","",VLOOKUP($H108,OPTIONS!$E$2:$H$5,4,FALSE))</f>
        <v/>
      </c>
      <c r="L108" s="19" t="str">
        <f t="shared" si="15"/>
        <v/>
      </c>
      <c r="M108" s="2"/>
      <c r="N108" s="20"/>
    </row>
    <row r="109" spans="1:14" x14ac:dyDescent="0.15">
      <c r="A109" s="13"/>
      <c r="B109" s="17"/>
      <c r="C109" s="14"/>
      <c r="D109" s="13"/>
      <c r="E109" s="13"/>
      <c r="F109" s="12"/>
      <c r="G109" s="12"/>
      <c r="H109" s="12"/>
      <c r="I109" s="16" t="str">
        <f>IF($H109="","",VLOOKUP($H109,OPTIONS!$E$2:$H$5,2,FALSE))</f>
        <v/>
      </c>
      <c r="J109" s="16" t="str">
        <f>IF($H109="","",VLOOKUP($H109,OPTIONS!$E$2:$H$5,3,FALSE))</f>
        <v/>
      </c>
      <c r="K109" s="16" t="str">
        <f>IF($H109="","",VLOOKUP($H109,OPTIONS!$E$2:$H$5,4,FALSE))</f>
        <v/>
      </c>
      <c r="L109" s="19" t="str">
        <f t="shared" si="15"/>
        <v/>
      </c>
      <c r="M109" s="2"/>
      <c r="N109" s="20"/>
    </row>
    <row r="110" spans="1:14" x14ac:dyDescent="0.15">
      <c r="A110" s="13"/>
      <c r="B110" s="17"/>
      <c r="C110" s="14"/>
      <c r="D110" s="13"/>
      <c r="E110" s="13"/>
      <c r="F110" s="12"/>
      <c r="G110" s="12"/>
      <c r="H110" s="12"/>
      <c r="I110" s="16" t="str">
        <f>IF($H110="","",VLOOKUP($H110,OPTIONS!$E$2:$H$5,2,FALSE))</f>
        <v/>
      </c>
      <c r="J110" s="16" t="str">
        <f>IF($H110="","",VLOOKUP($H110,OPTIONS!$E$2:$H$5,3,FALSE))</f>
        <v/>
      </c>
      <c r="K110" s="16" t="str">
        <f>IF($H110="","",VLOOKUP($H110,OPTIONS!$E$2:$H$5,4,FALSE))</f>
        <v/>
      </c>
      <c r="L110" s="19" t="str">
        <f t="shared" si="15"/>
        <v/>
      </c>
      <c r="M110" s="2"/>
      <c r="N110" s="20"/>
    </row>
    <row r="111" spans="1:14" x14ac:dyDescent="0.15">
      <c r="A111" s="13"/>
      <c r="B111" s="17"/>
      <c r="C111" s="14"/>
      <c r="D111" s="13"/>
      <c r="E111" s="13"/>
      <c r="F111" s="12"/>
      <c r="G111" s="12"/>
      <c r="H111" s="12"/>
      <c r="I111" s="16" t="str">
        <f>IF($H111="","",VLOOKUP($H111,OPTIONS!$E$2:$H$5,2,FALSE))</f>
        <v/>
      </c>
      <c r="J111" s="16" t="str">
        <f>IF($H111="","",VLOOKUP($H111,OPTIONS!$E$2:$H$5,3,FALSE))</f>
        <v/>
      </c>
      <c r="K111" s="16" t="str">
        <f>IF($H111="","",VLOOKUP($H111,OPTIONS!$E$2:$H$5,4,FALSE))</f>
        <v/>
      </c>
      <c r="L111" s="19" t="str">
        <f t="shared" si="15"/>
        <v/>
      </c>
      <c r="M111" s="2"/>
      <c r="N111" s="20"/>
    </row>
    <row r="112" spans="1:14" x14ac:dyDescent="0.15">
      <c r="A112" s="13"/>
      <c r="B112" s="17"/>
      <c r="C112" s="14"/>
      <c r="D112" s="13"/>
      <c r="E112" s="13"/>
      <c r="F112" s="12"/>
      <c r="G112" s="12"/>
      <c r="H112" s="12"/>
      <c r="I112" s="16" t="str">
        <f>IF($H112="","",VLOOKUP($H112,OPTIONS!$E$2:$H$5,2,FALSE))</f>
        <v/>
      </c>
      <c r="J112" s="16" t="str">
        <f>IF($H112="","",VLOOKUP($H112,OPTIONS!$E$2:$H$5,3,FALSE))</f>
        <v/>
      </c>
      <c r="K112" s="16" t="str">
        <f>IF($H112="","",VLOOKUP($H112,OPTIONS!$E$2:$H$5,4,FALSE))</f>
        <v/>
      </c>
      <c r="L112" s="19" t="str">
        <f t="shared" si="15"/>
        <v/>
      </c>
      <c r="M112" s="2"/>
      <c r="N112" s="20"/>
    </row>
    <row r="113" spans="1:14" x14ac:dyDescent="0.15">
      <c r="A113" s="13"/>
      <c r="B113" s="17"/>
      <c r="C113" s="14"/>
      <c r="D113" s="13"/>
      <c r="E113" s="13"/>
      <c r="F113" s="12"/>
      <c r="G113" s="12"/>
      <c r="H113" s="12"/>
      <c r="I113" s="16" t="str">
        <f>IF($H113="","",VLOOKUP($H113,OPTIONS!$E$2:$H$5,2,FALSE))</f>
        <v/>
      </c>
      <c r="J113" s="16" t="str">
        <f>IF($H113="","",VLOOKUP($H113,OPTIONS!$E$2:$H$5,3,FALSE))</f>
        <v/>
      </c>
      <c r="K113" s="16" t="str">
        <f>IF($H113="","",VLOOKUP($H113,OPTIONS!$E$2:$H$5,4,FALSE))</f>
        <v/>
      </c>
      <c r="L113" s="19" t="str">
        <f t="shared" si="15"/>
        <v/>
      </c>
      <c r="M113" s="2"/>
      <c r="N113" s="20"/>
    </row>
    <row r="114" spans="1:14" x14ac:dyDescent="0.15">
      <c r="A114" s="13"/>
      <c r="B114" s="17"/>
      <c r="C114" s="14"/>
      <c r="D114" s="13"/>
      <c r="E114" s="13"/>
      <c r="F114" s="12"/>
      <c r="G114" s="12"/>
      <c r="H114" s="12"/>
      <c r="I114" s="16" t="str">
        <f>IF($H114="","",VLOOKUP($H114,OPTIONS!$E$2:$H$5,2,FALSE))</f>
        <v/>
      </c>
      <c r="J114" s="16" t="str">
        <f>IF($H114="","",VLOOKUP($H114,OPTIONS!$E$2:$H$5,3,FALSE))</f>
        <v/>
      </c>
      <c r="K114" s="16" t="str">
        <f>IF($H114="","",VLOOKUP($H114,OPTIONS!$E$2:$H$5,4,FALSE))</f>
        <v/>
      </c>
      <c r="L114" s="19" t="str">
        <f t="shared" si="15"/>
        <v/>
      </c>
      <c r="M114" s="2"/>
      <c r="N114" s="20"/>
    </row>
    <row r="115" spans="1:14" x14ac:dyDescent="0.15">
      <c r="A115" s="13"/>
      <c r="B115" s="17"/>
      <c r="C115" s="14"/>
      <c r="D115" s="13"/>
      <c r="E115" s="13"/>
      <c r="F115" s="12"/>
      <c r="G115" s="12"/>
      <c r="H115" s="12"/>
      <c r="I115" s="16" t="str">
        <f>IF($H115="","",VLOOKUP($H115,OPTIONS!$E$2:$H$5,2,FALSE))</f>
        <v/>
      </c>
      <c r="J115" s="16" t="str">
        <f>IF($H115="","",VLOOKUP($H115,OPTIONS!$E$2:$H$5,3,FALSE))</f>
        <v/>
      </c>
      <c r="K115" s="16" t="str">
        <f>IF($H115="","",VLOOKUP($H115,OPTIONS!$E$2:$H$5,4,FALSE))</f>
        <v/>
      </c>
      <c r="L115" s="19" t="str">
        <f t="shared" si="15"/>
        <v/>
      </c>
      <c r="M115" s="2"/>
      <c r="N115" s="20"/>
    </row>
    <row r="116" spans="1:14" x14ac:dyDescent="0.15">
      <c r="A116" s="13"/>
      <c r="B116" s="17"/>
      <c r="C116" s="14"/>
      <c r="D116" s="13"/>
      <c r="E116" s="13"/>
      <c r="F116" s="12"/>
      <c r="G116" s="12"/>
      <c r="H116" s="12"/>
      <c r="I116" s="16" t="str">
        <f>IF($H116="","",VLOOKUP($H116,OPTIONS!$E$2:$H$5,2,FALSE))</f>
        <v/>
      </c>
      <c r="J116" s="16" t="str">
        <f>IF($H116="","",VLOOKUP($H116,OPTIONS!$E$2:$H$5,3,FALSE))</f>
        <v/>
      </c>
      <c r="K116" s="16" t="str">
        <f>IF($H116="","",VLOOKUP($H116,OPTIONS!$E$2:$H$5,4,FALSE))</f>
        <v/>
      </c>
      <c r="L116" s="19" t="str">
        <f t="shared" si="15"/>
        <v/>
      </c>
      <c r="M116" s="2"/>
      <c r="N116" s="20"/>
    </row>
    <row r="117" spans="1:14" x14ac:dyDescent="0.15">
      <c r="A117" s="13"/>
      <c r="B117" s="17"/>
      <c r="C117" s="14"/>
      <c r="D117" s="13"/>
      <c r="E117" s="13"/>
      <c r="F117" s="12"/>
      <c r="G117" s="12"/>
      <c r="H117" s="12"/>
      <c r="I117" s="16" t="str">
        <f>IF($H117="","",VLOOKUP($H117,OPTIONS!$E$2:$H$5,2,FALSE))</f>
        <v/>
      </c>
      <c r="J117" s="16" t="str">
        <f>IF($H117="","",VLOOKUP($H117,OPTIONS!$E$2:$H$5,3,FALSE))</f>
        <v/>
      </c>
      <c r="K117" s="16" t="str">
        <f>IF($H117="","",VLOOKUP($H117,OPTIONS!$E$2:$H$5,4,FALSE))</f>
        <v/>
      </c>
      <c r="L117" s="19" t="str">
        <f t="shared" si="15"/>
        <v/>
      </c>
      <c r="M117" s="2"/>
      <c r="N117" s="20"/>
    </row>
    <row r="118" spans="1:14" x14ac:dyDescent="0.15">
      <c r="A118" s="13"/>
      <c r="B118" s="17"/>
      <c r="C118" s="14"/>
      <c r="D118" s="13"/>
      <c r="E118" s="13"/>
      <c r="F118" s="12"/>
      <c r="G118" s="12"/>
      <c r="H118" s="12"/>
      <c r="I118" s="16" t="str">
        <f>IF($H118="","",VLOOKUP($H118,OPTIONS!$E$2:$H$5,2,FALSE))</f>
        <v/>
      </c>
      <c r="J118" s="16" t="str">
        <f>IF($H118="","",VLOOKUP($H118,OPTIONS!$E$2:$H$5,3,FALSE))</f>
        <v/>
      </c>
      <c r="K118" s="16" t="str">
        <f>IF($H118="","",VLOOKUP($H118,OPTIONS!$E$2:$H$5,4,FALSE))</f>
        <v/>
      </c>
      <c r="L118" s="19" t="str">
        <f t="shared" si="15"/>
        <v/>
      </c>
      <c r="M118" s="2"/>
      <c r="N118" s="20"/>
    </row>
    <row r="119" spans="1:14" x14ac:dyDescent="0.15">
      <c r="A119" s="13"/>
      <c r="B119" s="17"/>
      <c r="C119" s="14"/>
      <c r="D119" s="13"/>
      <c r="E119" s="13"/>
      <c r="F119" s="12"/>
      <c r="G119" s="12"/>
      <c r="H119" s="12"/>
      <c r="I119" s="16" t="str">
        <f>IF($H119="","",VLOOKUP($H119,OPTIONS!$E$2:$H$5,2,FALSE))</f>
        <v/>
      </c>
      <c r="J119" s="16" t="str">
        <f>IF($H119="","",VLOOKUP($H119,OPTIONS!$E$2:$H$5,3,FALSE))</f>
        <v/>
      </c>
      <c r="K119" s="16" t="str">
        <f>IF($H119="","",VLOOKUP($H119,OPTIONS!$E$2:$H$5,4,FALSE))</f>
        <v/>
      </c>
      <c r="L119" s="19" t="str">
        <f t="shared" ref="L119" si="16">IF($H119="varchar","max = "&amp;I119&amp;",min = 1","")</f>
        <v/>
      </c>
      <c r="M119" s="2"/>
      <c r="N119" s="20"/>
    </row>
    <row r="120" spans="1:14" x14ac:dyDescent="0.15">
      <c r="A120" s="13"/>
      <c r="B120" s="17"/>
      <c r="C120" s="14"/>
      <c r="D120" s="13"/>
      <c r="E120" s="13"/>
      <c r="F120" s="12"/>
      <c r="G120" s="12"/>
      <c r="H120" s="12"/>
      <c r="I120" s="16" t="str">
        <f>IF($H120="","",VLOOKUP($H120,OPTIONS!$E$2:$H$5,2,FALSE))</f>
        <v/>
      </c>
      <c r="J120" s="16" t="str">
        <f>IF($H120="","",VLOOKUP($H120,OPTIONS!$E$2:$H$5,3,FALSE))</f>
        <v/>
      </c>
      <c r="K120" s="16" t="str">
        <f>IF($H120="","",VLOOKUP($H120,OPTIONS!$E$2:$H$5,4,FALSE))</f>
        <v/>
      </c>
      <c r="L120" s="19" t="str">
        <f t="shared" si="15"/>
        <v/>
      </c>
      <c r="M120" s="2"/>
      <c r="N120" s="20"/>
    </row>
    <row r="121" spans="1:14" x14ac:dyDescent="0.15">
      <c r="A121" s="13"/>
      <c r="B121" s="17"/>
      <c r="C121" s="14"/>
      <c r="D121" s="13"/>
      <c r="E121" s="13"/>
      <c r="F121" s="12"/>
      <c r="G121" s="12"/>
      <c r="H121" s="12"/>
      <c r="I121" s="16" t="str">
        <f>IF($H121="","",VLOOKUP($H121,OPTIONS!$E$2:$H$5,2,FALSE))</f>
        <v/>
      </c>
      <c r="J121" s="16" t="str">
        <f>IF($H121="","",VLOOKUP($H121,OPTIONS!$E$2:$H$5,3,FALSE))</f>
        <v/>
      </c>
      <c r="K121" s="16" t="str">
        <f>IF($H121="","",VLOOKUP($H121,OPTIONS!$E$2:$H$5,4,FALSE))</f>
        <v/>
      </c>
      <c r="L121" s="19" t="str">
        <f t="shared" si="15"/>
        <v/>
      </c>
      <c r="M121" s="2"/>
      <c r="N121" s="20"/>
    </row>
    <row r="122" spans="1:14" x14ac:dyDescent="0.15">
      <c r="A122" s="13"/>
      <c r="B122" s="17"/>
      <c r="C122" s="14"/>
      <c r="D122" s="13"/>
      <c r="E122" s="13"/>
      <c r="F122" s="12"/>
      <c r="G122" s="12"/>
      <c r="H122" s="12"/>
      <c r="I122" s="16" t="str">
        <f>IF($H122="","",VLOOKUP($H122,OPTIONS!$E$2:$H$5,2,FALSE))</f>
        <v/>
      </c>
      <c r="J122" s="16" t="str">
        <f>IF($H122="","",VLOOKUP($H122,OPTIONS!$E$2:$H$5,3,FALSE))</f>
        <v/>
      </c>
      <c r="K122" s="16" t="str">
        <f>IF($H122="","",VLOOKUP($H122,OPTIONS!$E$2:$H$5,4,FALSE))</f>
        <v/>
      </c>
      <c r="L122" s="19" t="str">
        <f t="shared" si="15"/>
        <v/>
      </c>
      <c r="M122" s="2"/>
      <c r="N122" s="20"/>
    </row>
    <row r="123" spans="1:14" x14ac:dyDescent="0.15">
      <c r="A123" s="13"/>
      <c r="B123" s="17"/>
      <c r="C123" s="14"/>
      <c r="D123" s="13"/>
      <c r="E123" s="13"/>
      <c r="F123" s="12"/>
      <c r="G123" s="12"/>
      <c r="H123" s="12"/>
      <c r="I123" s="16" t="str">
        <f>IF($H123="","",VLOOKUP($H123,OPTIONS!$E$2:$H$5,2,FALSE))</f>
        <v/>
      </c>
      <c r="J123" s="16" t="str">
        <f>IF($H123="","",VLOOKUP($H123,OPTIONS!$E$2:$H$5,3,FALSE))</f>
        <v/>
      </c>
      <c r="K123" s="16" t="str">
        <f>IF($H123="","",VLOOKUP($H123,OPTIONS!$E$2:$H$5,4,FALSE))</f>
        <v/>
      </c>
      <c r="L123" s="19" t="str">
        <f t="shared" si="15"/>
        <v/>
      </c>
      <c r="M123" s="2"/>
      <c r="N123" s="20"/>
    </row>
    <row r="124" spans="1:14" x14ac:dyDescent="0.15">
      <c r="A124" s="13"/>
      <c r="B124" s="17"/>
      <c r="C124" s="14"/>
      <c r="D124" s="13"/>
      <c r="E124" s="13"/>
      <c r="F124" s="12"/>
      <c r="G124" s="12"/>
      <c r="H124" s="12"/>
      <c r="I124" s="16" t="str">
        <f>IF($H124="","",VLOOKUP($H124,OPTIONS!$E$2:$H$5,2,FALSE))</f>
        <v/>
      </c>
      <c r="J124" s="16" t="str">
        <f>IF($H124="","",VLOOKUP($H124,OPTIONS!$E$2:$H$5,3,FALSE))</f>
        <v/>
      </c>
      <c r="K124" s="16" t="str">
        <f>IF($H124="","",VLOOKUP($H124,OPTIONS!$E$2:$H$5,4,FALSE))</f>
        <v/>
      </c>
      <c r="L124" s="19" t="str">
        <f t="shared" si="15"/>
        <v/>
      </c>
      <c r="M124" s="2"/>
      <c r="N124" s="20"/>
    </row>
    <row r="125" spans="1:14" x14ac:dyDescent="0.15">
      <c r="A125" s="13"/>
      <c r="B125" s="17"/>
      <c r="C125" s="14"/>
      <c r="D125" s="13"/>
      <c r="E125" s="13"/>
      <c r="F125" s="12"/>
      <c r="G125" s="12"/>
      <c r="H125" s="12"/>
      <c r="I125" s="16" t="str">
        <f>IF($H125="","",VLOOKUP($H125,OPTIONS!$E$2:$H$5,2,FALSE))</f>
        <v/>
      </c>
      <c r="J125" s="16" t="str">
        <f>IF($H125="","",VLOOKUP($H125,OPTIONS!$E$2:$H$5,3,FALSE))</f>
        <v/>
      </c>
      <c r="K125" s="16" t="str">
        <f>IF($H125="","",VLOOKUP($H125,OPTIONS!$E$2:$H$5,4,FALSE))</f>
        <v/>
      </c>
      <c r="L125" s="19" t="str">
        <f t="shared" si="15"/>
        <v/>
      </c>
      <c r="M125" s="2"/>
      <c r="N125" s="20"/>
    </row>
    <row r="126" spans="1:14" x14ac:dyDescent="0.15">
      <c r="A126" s="13"/>
      <c r="B126" s="17"/>
      <c r="C126" s="14"/>
      <c r="D126" s="13"/>
      <c r="E126" s="13"/>
      <c r="F126" s="12"/>
      <c r="G126" s="12"/>
      <c r="H126" s="12"/>
      <c r="I126" s="16" t="str">
        <f>IF($H126="","",VLOOKUP($H126,OPTIONS!$E$2:$H$5,2,FALSE))</f>
        <v/>
      </c>
      <c r="J126" s="16" t="str">
        <f>IF($H126="","",VLOOKUP($H126,OPTIONS!$E$2:$H$5,3,FALSE))</f>
        <v/>
      </c>
      <c r="K126" s="16" t="str">
        <f>IF($H126="","",VLOOKUP($H126,OPTIONS!$E$2:$H$5,4,FALSE))</f>
        <v/>
      </c>
      <c r="L126" s="19" t="str">
        <f t="shared" si="15"/>
        <v/>
      </c>
      <c r="M126" s="2"/>
      <c r="N126" s="20"/>
    </row>
    <row r="127" spans="1:14" x14ac:dyDescent="0.15">
      <c r="A127" s="13"/>
      <c r="B127" s="17"/>
      <c r="C127" s="14"/>
      <c r="D127" s="13"/>
      <c r="E127" s="13"/>
      <c r="F127" s="12"/>
      <c r="G127" s="12"/>
      <c r="H127" s="12"/>
      <c r="I127" s="16" t="str">
        <f>IF($H127="","",VLOOKUP($H127,OPTIONS!$E$2:$H$5,2,FALSE))</f>
        <v/>
      </c>
      <c r="J127" s="16" t="str">
        <f>IF($H127="","",VLOOKUP($H127,OPTIONS!$E$2:$H$5,3,FALSE))</f>
        <v/>
      </c>
      <c r="K127" s="16" t="str">
        <f>IF($H127="","",VLOOKUP($H127,OPTIONS!$E$2:$H$5,4,FALSE))</f>
        <v/>
      </c>
      <c r="L127" s="19" t="str">
        <f t="shared" si="15"/>
        <v/>
      </c>
      <c r="M127" s="2"/>
      <c r="N127" s="20"/>
    </row>
    <row r="128" spans="1:14" x14ac:dyDescent="0.15">
      <c r="A128" s="13"/>
      <c r="B128" s="17"/>
      <c r="C128" s="14"/>
      <c r="D128" s="13"/>
      <c r="E128" s="13"/>
      <c r="F128" s="12"/>
      <c r="G128" s="12"/>
      <c r="H128" s="12"/>
      <c r="I128" s="16" t="str">
        <f>IF($H128="","",VLOOKUP($H128,OPTIONS!$E$2:$H$5,2,FALSE))</f>
        <v/>
      </c>
      <c r="J128" s="16" t="str">
        <f>IF($H128="","",VLOOKUP($H128,OPTIONS!$E$2:$H$5,3,FALSE))</f>
        <v/>
      </c>
      <c r="K128" s="16" t="str">
        <f>IF($H128="","",VLOOKUP($H128,OPTIONS!$E$2:$H$5,4,FALSE))</f>
        <v/>
      </c>
      <c r="L128" s="19" t="str">
        <f t="shared" si="15"/>
        <v/>
      </c>
      <c r="M128" s="2"/>
      <c r="N128" s="20"/>
    </row>
    <row r="129" spans="1:14" x14ac:dyDescent="0.15">
      <c r="A129" s="13"/>
      <c r="B129" s="17"/>
      <c r="C129" s="14"/>
      <c r="D129" s="13"/>
      <c r="E129" s="13"/>
      <c r="F129" s="12"/>
      <c r="G129" s="12"/>
      <c r="H129" s="12"/>
      <c r="I129" s="16" t="str">
        <f>IF($H129="","",VLOOKUP($H129,OPTIONS!$E$2:$H$5,2,FALSE))</f>
        <v/>
      </c>
      <c r="J129" s="16" t="str">
        <f>IF($H129="","",VLOOKUP($H129,OPTIONS!$E$2:$H$5,3,FALSE))</f>
        <v/>
      </c>
      <c r="K129" s="16" t="str">
        <f>IF($H129="","",VLOOKUP($H129,OPTIONS!$E$2:$H$5,4,FALSE))</f>
        <v/>
      </c>
      <c r="L129" s="19" t="str">
        <f t="shared" si="15"/>
        <v/>
      </c>
      <c r="M129" s="2"/>
      <c r="N129" s="20"/>
    </row>
    <row r="130" spans="1:14" x14ac:dyDescent="0.15">
      <c r="A130" s="13"/>
      <c r="B130" s="17"/>
      <c r="C130" s="14"/>
      <c r="D130" s="13"/>
      <c r="E130" s="13"/>
      <c r="F130" s="12"/>
      <c r="G130" s="12"/>
      <c r="H130" s="12"/>
      <c r="I130" s="16" t="str">
        <f>IF($H130="","",VLOOKUP($H130,OPTIONS!$E$2:$H$5,2,FALSE))</f>
        <v/>
      </c>
      <c r="J130" s="16" t="str">
        <f>IF($H130="","",VLOOKUP($H130,OPTIONS!$E$2:$H$5,3,FALSE))</f>
        <v/>
      </c>
      <c r="K130" s="16" t="str">
        <f>IF($H130="","",VLOOKUP($H130,OPTIONS!$E$2:$H$5,4,FALSE))</f>
        <v/>
      </c>
      <c r="L130" s="19" t="str">
        <f t="shared" si="15"/>
        <v/>
      </c>
      <c r="M130" s="2"/>
      <c r="N130" s="20"/>
    </row>
    <row r="131" spans="1:14" x14ac:dyDescent="0.15">
      <c r="A131" s="13"/>
      <c r="B131" s="17"/>
      <c r="C131" s="14"/>
      <c r="D131" s="13"/>
      <c r="E131" s="13"/>
      <c r="F131" s="12"/>
      <c r="G131" s="12"/>
      <c r="H131" s="12"/>
      <c r="I131" s="16" t="str">
        <f>IF($H131="","",VLOOKUP($H131,OPTIONS!$E$2:$H$5,2,FALSE))</f>
        <v/>
      </c>
      <c r="J131" s="16" t="str">
        <f>IF($H131="","",VLOOKUP($H131,OPTIONS!$E$2:$H$5,3,FALSE))</f>
        <v/>
      </c>
      <c r="K131" s="16" t="str">
        <f>IF($H131="","",VLOOKUP($H131,OPTIONS!$E$2:$H$5,4,FALSE))</f>
        <v/>
      </c>
      <c r="L131" s="19" t="str">
        <f t="shared" si="15"/>
        <v/>
      </c>
      <c r="M131" s="2"/>
      <c r="N131" s="20"/>
    </row>
    <row r="132" spans="1:14" x14ac:dyDescent="0.15">
      <c r="A132" s="13"/>
      <c r="B132" s="17"/>
      <c r="C132" s="14"/>
      <c r="D132" s="13"/>
      <c r="E132" s="13"/>
      <c r="F132" s="12"/>
      <c r="G132" s="12"/>
      <c r="H132" s="12"/>
      <c r="I132" s="16" t="str">
        <f>IF($H132="","",VLOOKUP($H132,OPTIONS!$E$2:$H$5,2,FALSE))</f>
        <v/>
      </c>
      <c r="J132" s="16" t="str">
        <f>IF($H132="","",VLOOKUP($H132,OPTIONS!$E$2:$H$5,3,FALSE))</f>
        <v/>
      </c>
      <c r="K132" s="16" t="str">
        <f>IF($H132="","",VLOOKUP($H132,OPTIONS!$E$2:$H$5,4,FALSE))</f>
        <v/>
      </c>
      <c r="L132" s="19" t="str">
        <f t="shared" si="15"/>
        <v/>
      </c>
      <c r="M132" s="2"/>
      <c r="N132" s="20"/>
    </row>
    <row r="133" spans="1:14" x14ac:dyDescent="0.15">
      <c r="A133" s="13"/>
      <c r="B133" s="17"/>
      <c r="C133" s="14"/>
      <c r="D133" s="13"/>
      <c r="E133" s="13"/>
      <c r="F133" s="12"/>
      <c r="G133" s="12"/>
      <c r="H133" s="12"/>
      <c r="I133" s="16" t="str">
        <f>IF($H133="","",VLOOKUP($H133,OPTIONS!$E$2:$H$5,2,FALSE))</f>
        <v/>
      </c>
      <c r="J133" s="16" t="str">
        <f>IF($H133="","",VLOOKUP($H133,OPTIONS!$E$2:$H$5,3,FALSE))</f>
        <v/>
      </c>
      <c r="K133" s="16" t="str">
        <f>IF($H133="","",VLOOKUP($H133,OPTIONS!$E$2:$H$5,4,FALSE))</f>
        <v/>
      </c>
      <c r="L133" s="19" t="str">
        <f t="shared" si="15"/>
        <v/>
      </c>
      <c r="M133" s="2"/>
      <c r="N133" s="20"/>
    </row>
    <row r="134" spans="1:14" x14ac:dyDescent="0.15">
      <c r="A134" s="13"/>
      <c r="B134" s="17"/>
      <c r="C134" s="14"/>
      <c r="D134" s="13"/>
      <c r="E134" s="13"/>
      <c r="F134" s="12"/>
      <c r="G134" s="12"/>
      <c r="H134" s="12"/>
      <c r="I134" s="16" t="str">
        <f>IF($H134="","",VLOOKUP($H134,OPTIONS!$E$2:$H$5,2,FALSE))</f>
        <v/>
      </c>
      <c r="J134" s="16" t="str">
        <f>IF($H134="","",VLOOKUP($H134,OPTIONS!$E$2:$H$5,3,FALSE))</f>
        <v/>
      </c>
      <c r="K134" s="16" t="str">
        <f>IF($H134="","",VLOOKUP($H134,OPTIONS!$E$2:$H$5,4,FALSE))</f>
        <v/>
      </c>
      <c r="L134" s="19" t="str">
        <f t="shared" si="15"/>
        <v/>
      </c>
      <c r="M134" s="2"/>
      <c r="N134" s="20"/>
    </row>
    <row r="135" spans="1:14" x14ac:dyDescent="0.15">
      <c r="A135" s="13"/>
      <c r="B135" s="17"/>
      <c r="C135" s="14"/>
      <c r="D135" s="13"/>
      <c r="E135" s="13"/>
      <c r="F135" s="12"/>
      <c r="G135" s="12"/>
      <c r="H135" s="12"/>
      <c r="I135" s="16" t="str">
        <f>IF($H135="","",VLOOKUP($H135,OPTIONS!$E$2:$H$5,2,FALSE))</f>
        <v/>
      </c>
      <c r="J135" s="16" t="str">
        <f>IF($H135="","",VLOOKUP($H135,OPTIONS!$E$2:$H$5,3,FALSE))</f>
        <v/>
      </c>
      <c r="K135" s="16" t="str">
        <f>IF($H135="","",VLOOKUP($H135,OPTIONS!$E$2:$H$5,4,FALSE))</f>
        <v/>
      </c>
      <c r="L135" s="19" t="str">
        <f t="shared" si="15"/>
        <v/>
      </c>
      <c r="M135" s="2"/>
      <c r="N135" s="20"/>
    </row>
    <row r="136" spans="1:14" x14ac:dyDescent="0.15">
      <c r="A136" s="13"/>
      <c r="B136" s="17"/>
      <c r="C136" s="14"/>
      <c r="D136" s="13"/>
      <c r="E136" s="13"/>
      <c r="F136" s="12"/>
      <c r="G136" s="12"/>
      <c r="H136" s="12"/>
      <c r="I136" s="16" t="str">
        <f>IF($H136="","",VLOOKUP($H136,OPTIONS!$E$2:$H$5,2,FALSE))</f>
        <v/>
      </c>
      <c r="J136" s="16" t="str">
        <f>IF($H136="","",VLOOKUP($H136,OPTIONS!$E$2:$H$5,3,FALSE))</f>
        <v/>
      </c>
      <c r="K136" s="16" t="str">
        <f>IF($H136="","",VLOOKUP($H136,OPTIONS!$E$2:$H$5,4,FALSE))</f>
        <v/>
      </c>
      <c r="L136" s="19" t="str">
        <f t="shared" si="15"/>
        <v/>
      </c>
      <c r="M136" s="2"/>
      <c r="N136" s="20"/>
    </row>
    <row r="137" spans="1:14" x14ac:dyDescent="0.15">
      <c r="A137" s="13"/>
      <c r="B137" s="17"/>
      <c r="C137" s="14"/>
      <c r="D137" s="13"/>
      <c r="E137" s="13"/>
      <c r="F137" s="12"/>
      <c r="G137" s="12"/>
      <c r="H137" s="12"/>
      <c r="I137" s="16" t="str">
        <f>IF($H137="","",VLOOKUP($H137,OPTIONS!$E$2:$H$5,2,FALSE))</f>
        <v/>
      </c>
      <c r="J137" s="16" t="str">
        <f>IF($H137="","",VLOOKUP($H137,OPTIONS!$E$2:$H$5,3,FALSE))</f>
        <v/>
      </c>
      <c r="K137" s="16" t="str">
        <f>IF($H137="","",VLOOKUP($H137,OPTIONS!$E$2:$H$5,4,FALSE))</f>
        <v/>
      </c>
      <c r="L137" s="19" t="str">
        <f t="shared" si="15"/>
        <v/>
      </c>
      <c r="M137" s="2"/>
      <c r="N137" s="20"/>
    </row>
    <row r="138" spans="1:14" x14ac:dyDescent="0.15">
      <c r="A138" s="13"/>
      <c r="B138" s="17"/>
      <c r="C138" s="14"/>
      <c r="D138" s="13"/>
      <c r="E138" s="13"/>
      <c r="F138" s="12"/>
      <c r="G138" s="12"/>
      <c r="H138" s="12"/>
      <c r="I138" s="16" t="str">
        <f>IF($H138="","",VLOOKUP($H138,OPTIONS!$E$2:$H$5,2,FALSE))</f>
        <v/>
      </c>
      <c r="J138" s="16" t="str">
        <f>IF($H138="","",VLOOKUP($H138,OPTIONS!$E$2:$H$5,3,FALSE))</f>
        <v/>
      </c>
      <c r="K138" s="16" t="str">
        <f>IF($H138="","",VLOOKUP($H138,OPTIONS!$E$2:$H$5,4,FALSE))</f>
        <v/>
      </c>
      <c r="L138" s="19" t="str">
        <f t="shared" ref="L138" si="17">IF($H138="varchar","max = "&amp;I138&amp;",min = 1","")</f>
        <v/>
      </c>
      <c r="M138" s="2"/>
      <c r="N138" s="20"/>
    </row>
    <row r="139" spans="1:14" x14ac:dyDescent="0.15">
      <c r="A139" s="13"/>
      <c r="B139" s="17"/>
      <c r="C139" s="14"/>
      <c r="D139" s="13"/>
      <c r="E139" s="13"/>
      <c r="F139" s="12"/>
      <c r="G139" s="12"/>
      <c r="H139" s="12"/>
      <c r="I139" s="16" t="str">
        <f>IF($H139="","",VLOOKUP($H139,OPTIONS!$E$2:$H$5,2,FALSE))</f>
        <v/>
      </c>
      <c r="J139" s="16" t="str">
        <f>IF($H139="","",VLOOKUP($H139,OPTIONS!$E$2:$H$5,3,FALSE))</f>
        <v/>
      </c>
      <c r="K139" s="16" t="str">
        <f>IF($H139="","",VLOOKUP($H139,OPTIONS!$E$2:$H$5,4,FALSE))</f>
        <v/>
      </c>
      <c r="L139" s="19" t="str">
        <f t="shared" ref="L139" si="18">IF($H139="varchar","max = "&amp;I139&amp;",min = 1","")</f>
        <v/>
      </c>
      <c r="M139" s="2"/>
      <c r="N139" s="20"/>
    </row>
    <row r="140" spans="1:14" x14ac:dyDescent="0.15">
      <c r="A140" s="13"/>
      <c r="B140" s="17"/>
      <c r="C140" s="14"/>
      <c r="D140" s="13"/>
      <c r="E140" s="13"/>
      <c r="F140" s="12"/>
      <c r="G140" s="12"/>
      <c r="H140" s="12"/>
      <c r="I140" s="16" t="str">
        <f>IF($H140="","",VLOOKUP($H140,OPTIONS!$E$2:$H$5,2,FALSE))</f>
        <v/>
      </c>
      <c r="J140" s="16" t="str">
        <f>IF($H140="","",VLOOKUP($H140,OPTIONS!$E$2:$H$5,3,FALSE))</f>
        <v/>
      </c>
      <c r="K140" s="16" t="str">
        <f>IF($H140="","",VLOOKUP($H140,OPTIONS!$E$2:$H$5,4,FALSE))</f>
        <v/>
      </c>
      <c r="L140" s="19" t="str">
        <f t="shared" ref="L140:L169" si="19">IF($H140="varchar","max = "&amp;I140&amp;",min = 1","")</f>
        <v/>
      </c>
      <c r="M140" s="2"/>
      <c r="N140" s="20"/>
    </row>
    <row r="141" spans="1:14" x14ac:dyDescent="0.15">
      <c r="A141" s="13"/>
      <c r="B141" s="17"/>
      <c r="C141" s="14"/>
      <c r="D141" s="13"/>
      <c r="E141" s="13"/>
      <c r="F141" s="12"/>
      <c r="G141" s="12"/>
      <c r="H141" s="12"/>
      <c r="I141" s="16" t="str">
        <f>IF($H141="","",VLOOKUP($H141,OPTIONS!$E$2:$H$5,2,FALSE))</f>
        <v/>
      </c>
      <c r="J141" s="16" t="str">
        <f>IF($H141="","",VLOOKUP($H141,OPTIONS!$E$2:$H$5,3,FALSE))</f>
        <v/>
      </c>
      <c r="K141" s="16" t="str">
        <f>IF($H141="","",VLOOKUP($H141,OPTIONS!$E$2:$H$5,4,FALSE))</f>
        <v/>
      </c>
      <c r="L141" s="19" t="str">
        <f t="shared" si="19"/>
        <v/>
      </c>
      <c r="M141" s="2"/>
      <c r="N141" s="20"/>
    </row>
    <row r="142" spans="1:14" x14ac:dyDescent="0.15">
      <c r="A142" s="13"/>
      <c r="B142" s="17"/>
      <c r="C142" s="14"/>
      <c r="D142" s="13"/>
      <c r="E142" s="13"/>
      <c r="F142" s="12"/>
      <c r="G142" s="12"/>
      <c r="H142" s="12"/>
      <c r="I142" s="16" t="str">
        <f>IF($H142="","",VLOOKUP($H142,OPTIONS!$E$2:$H$5,2,FALSE))</f>
        <v/>
      </c>
      <c r="J142" s="16" t="str">
        <f>IF($H142="","",VLOOKUP($H142,OPTIONS!$E$2:$H$5,3,FALSE))</f>
        <v/>
      </c>
      <c r="K142" s="16" t="str">
        <f>IF($H142="","",VLOOKUP($H142,OPTIONS!$E$2:$H$5,4,FALSE))</f>
        <v/>
      </c>
      <c r="L142" s="19" t="str">
        <f t="shared" si="19"/>
        <v/>
      </c>
      <c r="M142" s="2"/>
      <c r="N142" s="20"/>
    </row>
    <row r="143" spans="1:14" x14ac:dyDescent="0.15">
      <c r="A143" s="13"/>
      <c r="B143" s="17"/>
      <c r="C143" s="14"/>
      <c r="D143" s="13"/>
      <c r="E143" s="13"/>
      <c r="F143" s="12"/>
      <c r="G143" s="12"/>
      <c r="H143" s="12"/>
      <c r="I143" s="16" t="str">
        <f>IF($H143="","",VLOOKUP($H143,OPTIONS!$E$2:$H$5,2,FALSE))</f>
        <v/>
      </c>
      <c r="J143" s="16" t="str">
        <f>IF($H143="","",VLOOKUP($H143,OPTIONS!$E$2:$H$5,3,FALSE))</f>
        <v/>
      </c>
      <c r="K143" s="16" t="str">
        <f>IF($H143="","",VLOOKUP($H143,OPTIONS!$E$2:$H$5,4,FALSE))</f>
        <v/>
      </c>
      <c r="L143" s="19" t="str">
        <f t="shared" si="19"/>
        <v/>
      </c>
      <c r="M143" s="2"/>
      <c r="N143" s="20"/>
    </row>
    <row r="144" spans="1:14" x14ac:dyDescent="0.15">
      <c r="A144" s="13"/>
      <c r="B144" s="17"/>
      <c r="C144" s="14"/>
      <c r="D144" s="13"/>
      <c r="E144" s="13"/>
      <c r="F144" s="12"/>
      <c r="G144" s="12"/>
      <c r="H144" s="12"/>
      <c r="I144" s="16" t="str">
        <f>IF($H144="","",VLOOKUP($H144,OPTIONS!$E$2:$H$5,2,FALSE))</f>
        <v/>
      </c>
      <c r="J144" s="16" t="str">
        <f>IF($H144="","",VLOOKUP($H144,OPTIONS!$E$2:$H$5,3,FALSE))</f>
        <v/>
      </c>
      <c r="K144" s="16" t="str">
        <f>IF($H144="","",VLOOKUP($H144,OPTIONS!$E$2:$H$5,4,FALSE))</f>
        <v/>
      </c>
      <c r="L144" s="19" t="str">
        <f t="shared" si="19"/>
        <v/>
      </c>
      <c r="M144" s="2"/>
      <c r="N144" s="20"/>
    </row>
    <row r="145" spans="1:14" x14ac:dyDescent="0.15">
      <c r="A145" s="13"/>
      <c r="B145" s="17"/>
      <c r="C145" s="14"/>
      <c r="D145" s="13"/>
      <c r="E145" s="13"/>
      <c r="F145" s="12"/>
      <c r="G145" s="12"/>
      <c r="H145" s="12"/>
      <c r="I145" s="16" t="str">
        <f>IF($H145="","",VLOOKUP($H145,OPTIONS!$E$2:$H$5,2,FALSE))</f>
        <v/>
      </c>
      <c r="J145" s="16" t="str">
        <f>IF($H145="","",VLOOKUP($H145,OPTIONS!$E$2:$H$5,3,FALSE))</f>
        <v/>
      </c>
      <c r="K145" s="16" t="str">
        <f>IF($H145="","",VLOOKUP($H145,OPTIONS!$E$2:$H$5,4,FALSE))</f>
        <v/>
      </c>
      <c r="L145" s="19" t="str">
        <f t="shared" si="19"/>
        <v/>
      </c>
      <c r="M145" s="2"/>
      <c r="N145" s="20"/>
    </row>
    <row r="146" spans="1:14" x14ac:dyDescent="0.15">
      <c r="A146" s="13"/>
      <c r="B146" s="17"/>
      <c r="C146" s="14"/>
      <c r="D146" s="13"/>
      <c r="E146" s="13"/>
      <c r="F146" s="12"/>
      <c r="G146" s="12"/>
      <c r="H146" s="12"/>
      <c r="I146" s="16" t="str">
        <f>IF($H146="","",VLOOKUP($H146,OPTIONS!$E$2:$H$5,2,FALSE))</f>
        <v/>
      </c>
      <c r="J146" s="16" t="str">
        <f>IF($H146="","",VLOOKUP($H146,OPTIONS!$E$2:$H$5,3,FALSE))</f>
        <v/>
      </c>
      <c r="K146" s="16" t="str">
        <f>IF($H146="","",VLOOKUP($H146,OPTIONS!$E$2:$H$5,4,FALSE))</f>
        <v/>
      </c>
      <c r="L146" s="19" t="str">
        <f t="shared" si="19"/>
        <v/>
      </c>
      <c r="M146" s="2"/>
      <c r="N146" s="20"/>
    </row>
    <row r="147" spans="1:14" x14ac:dyDescent="0.15">
      <c r="A147" s="13"/>
      <c r="B147" s="17"/>
      <c r="C147" s="14"/>
      <c r="D147" s="13"/>
      <c r="E147" s="13"/>
      <c r="F147" s="12"/>
      <c r="G147" s="12"/>
      <c r="H147" s="12"/>
      <c r="I147" s="16" t="str">
        <f>IF($H147="","",VLOOKUP($H147,OPTIONS!$E$2:$H$5,2,FALSE))</f>
        <v/>
      </c>
      <c r="J147" s="16" t="str">
        <f>IF($H147="","",VLOOKUP($H147,OPTIONS!$E$2:$H$5,3,FALSE))</f>
        <v/>
      </c>
      <c r="K147" s="16" t="str">
        <f>IF($H147="","",VLOOKUP($H147,OPTIONS!$E$2:$H$5,4,FALSE))</f>
        <v/>
      </c>
      <c r="L147" s="19" t="str">
        <f t="shared" si="19"/>
        <v/>
      </c>
      <c r="M147" s="2"/>
      <c r="N147" s="20"/>
    </row>
    <row r="148" spans="1:14" x14ac:dyDescent="0.15">
      <c r="A148" s="13"/>
      <c r="B148" s="17"/>
      <c r="C148" s="14"/>
      <c r="D148" s="13"/>
      <c r="E148" s="13"/>
      <c r="F148" s="12"/>
      <c r="G148" s="12"/>
      <c r="H148" s="12"/>
      <c r="I148" s="16" t="str">
        <f>IF($H148="","",VLOOKUP($H148,OPTIONS!$E$2:$H$5,2,FALSE))</f>
        <v/>
      </c>
      <c r="J148" s="16" t="str">
        <f>IF($H148="","",VLOOKUP($H148,OPTIONS!$E$2:$H$5,3,FALSE))</f>
        <v/>
      </c>
      <c r="K148" s="16" t="str">
        <f>IF($H148="","",VLOOKUP($H148,OPTIONS!$E$2:$H$5,4,FALSE))</f>
        <v/>
      </c>
      <c r="L148" s="19" t="str">
        <f t="shared" si="19"/>
        <v/>
      </c>
      <c r="M148" s="2"/>
      <c r="N148" s="20"/>
    </row>
    <row r="149" spans="1:14" x14ac:dyDescent="0.15">
      <c r="A149" s="13"/>
      <c r="B149" s="17"/>
      <c r="C149" s="14"/>
      <c r="D149" s="13"/>
      <c r="E149" s="13"/>
      <c r="F149" s="12"/>
      <c r="G149" s="12"/>
      <c r="H149" s="12"/>
      <c r="I149" s="16" t="str">
        <f>IF($H149="","",VLOOKUP($H149,OPTIONS!$E$2:$H$5,2,FALSE))</f>
        <v/>
      </c>
      <c r="J149" s="16" t="str">
        <f>IF($H149="","",VLOOKUP($H149,OPTIONS!$E$2:$H$5,3,FALSE))</f>
        <v/>
      </c>
      <c r="K149" s="16" t="str">
        <f>IF($H149="","",VLOOKUP($H149,OPTIONS!$E$2:$H$5,4,FALSE))</f>
        <v/>
      </c>
      <c r="L149" s="19" t="str">
        <f t="shared" si="19"/>
        <v/>
      </c>
      <c r="M149" s="2"/>
      <c r="N149" s="20"/>
    </row>
    <row r="150" spans="1:14" x14ac:dyDescent="0.15">
      <c r="A150" s="13"/>
      <c r="B150" s="17"/>
      <c r="C150" s="14"/>
      <c r="D150" s="13"/>
      <c r="E150" s="13"/>
      <c r="F150" s="12"/>
      <c r="G150" s="12"/>
      <c r="H150" s="12"/>
      <c r="I150" s="16" t="str">
        <f>IF($H150="","",VLOOKUP($H150,OPTIONS!$E$2:$H$5,2,FALSE))</f>
        <v/>
      </c>
      <c r="J150" s="16" t="str">
        <f>IF($H150="","",VLOOKUP($H150,OPTIONS!$E$2:$H$5,3,FALSE))</f>
        <v/>
      </c>
      <c r="K150" s="16" t="str">
        <f>IF($H150="","",VLOOKUP($H150,OPTIONS!$E$2:$H$5,4,FALSE))</f>
        <v/>
      </c>
      <c r="L150" s="19" t="str">
        <f t="shared" si="19"/>
        <v/>
      </c>
      <c r="M150" s="2"/>
      <c r="N150" s="20"/>
    </row>
    <row r="151" spans="1:14" x14ac:dyDescent="0.15">
      <c r="A151" s="13"/>
      <c r="B151" s="17"/>
      <c r="C151" s="14"/>
      <c r="D151" s="13"/>
      <c r="E151" s="13"/>
      <c r="F151" s="12"/>
      <c r="G151" s="12"/>
      <c r="H151" s="12"/>
      <c r="I151" s="16" t="str">
        <f>IF($H151="","",VLOOKUP($H151,OPTIONS!$E$2:$H$5,2,FALSE))</f>
        <v/>
      </c>
      <c r="J151" s="16" t="str">
        <f>IF($H151="","",VLOOKUP($H151,OPTIONS!$E$2:$H$5,3,FALSE))</f>
        <v/>
      </c>
      <c r="K151" s="16" t="str">
        <f>IF($H151="","",VLOOKUP($H151,OPTIONS!$E$2:$H$5,4,FALSE))</f>
        <v/>
      </c>
      <c r="L151" s="19" t="str">
        <f t="shared" si="19"/>
        <v/>
      </c>
      <c r="M151" s="2"/>
      <c r="N151" s="20"/>
    </row>
    <row r="152" spans="1:14" x14ac:dyDescent="0.15">
      <c r="A152" s="13"/>
      <c r="B152" s="17"/>
      <c r="C152" s="14"/>
      <c r="D152" s="13"/>
      <c r="E152" s="13"/>
      <c r="F152" s="12"/>
      <c r="G152" s="12"/>
      <c r="H152" s="12"/>
      <c r="I152" s="16" t="str">
        <f>IF($H152="","",VLOOKUP($H152,OPTIONS!$E$2:$H$5,2,FALSE))</f>
        <v/>
      </c>
      <c r="J152" s="16" t="str">
        <f>IF($H152="","",VLOOKUP($H152,OPTIONS!$E$2:$H$5,3,FALSE))</f>
        <v/>
      </c>
      <c r="K152" s="16" t="str">
        <f>IF($H152="","",VLOOKUP($H152,OPTIONS!$E$2:$H$5,4,FALSE))</f>
        <v/>
      </c>
      <c r="L152" s="19" t="str">
        <f t="shared" si="19"/>
        <v/>
      </c>
      <c r="M152" s="2"/>
      <c r="N152" s="20"/>
    </row>
    <row r="153" spans="1:14" x14ac:dyDescent="0.15">
      <c r="A153" s="13"/>
      <c r="B153" s="17"/>
      <c r="C153" s="14"/>
      <c r="D153" s="13"/>
      <c r="E153" s="13"/>
      <c r="F153" s="12"/>
      <c r="G153" s="12"/>
      <c r="H153" s="12"/>
      <c r="I153" s="16" t="str">
        <f>IF($H153="","",VLOOKUP($H153,OPTIONS!$E$2:$H$5,2,FALSE))</f>
        <v/>
      </c>
      <c r="J153" s="16" t="str">
        <f>IF($H153="","",VLOOKUP($H153,OPTIONS!$E$2:$H$5,3,FALSE))</f>
        <v/>
      </c>
      <c r="K153" s="16" t="str">
        <f>IF($H153="","",VLOOKUP($H153,OPTIONS!$E$2:$H$5,4,FALSE))</f>
        <v/>
      </c>
      <c r="L153" s="19" t="str">
        <f t="shared" si="19"/>
        <v/>
      </c>
      <c r="M153" s="2"/>
      <c r="N153" s="20"/>
    </row>
    <row r="154" spans="1:14" x14ac:dyDescent="0.15">
      <c r="A154" s="13"/>
      <c r="B154" s="17"/>
      <c r="C154" s="14"/>
      <c r="D154" s="13"/>
      <c r="E154" s="13"/>
      <c r="F154" s="12"/>
      <c r="G154" s="12"/>
      <c r="H154" s="12"/>
      <c r="I154" s="16" t="str">
        <f>IF($H154="","",VLOOKUP($H154,OPTIONS!$E$2:$H$5,2,FALSE))</f>
        <v/>
      </c>
      <c r="J154" s="16" t="str">
        <f>IF($H154="","",VLOOKUP($H154,OPTIONS!$E$2:$H$5,3,FALSE))</f>
        <v/>
      </c>
      <c r="K154" s="16" t="str">
        <f>IF($H154="","",VLOOKUP($H154,OPTIONS!$E$2:$H$5,4,FALSE))</f>
        <v/>
      </c>
      <c r="L154" s="19" t="str">
        <f t="shared" si="19"/>
        <v/>
      </c>
      <c r="M154" s="2"/>
      <c r="N154" s="20"/>
    </row>
    <row r="155" spans="1:14" x14ac:dyDescent="0.15">
      <c r="A155" s="13"/>
      <c r="B155" s="17"/>
      <c r="C155" s="14"/>
      <c r="D155" s="13"/>
      <c r="E155" s="13"/>
      <c r="F155" s="12"/>
      <c r="G155" s="12"/>
      <c r="H155" s="12"/>
      <c r="I155" s="16" t="str">
        <f>IF($H155="","",VLOOKUP($H155,OPTIONS!$E$2:$H$5,2,FALSE))</f>
        <v/>
      </c>
      <c r="J155" s="16" t="str">
        <f>IF($H155="","",VLOOKUP($H155,OPTIONS!$E$2:$H$5,3,FALSE))</f>
        <v/>
      </c>
      <c r="K155" s="16" t="str">
        <f>IF($H155="","",VLOOKUP($H155,OPTIONS!$E$2:$H$5,4,FALSE))</f>
        <v/>
      </c>
      <c r="L155" s="19" t="str">
        <f t="shared" si="19"/>
        <v/>
      </c>
      <c r="M155" s="2"/>
      <c r="N155" s="20"/>
    </row>
    <row r="156" spans="1:14" x14ac:dyDescent="0.15">
      <c r="A156" s="13"/>
      <c r="B156" s="17"/>
      <c r="C156" s="14"/>
      <c r="D156" s="13"/>
      <c r="E156" s="13"/>
      <c r="F156" s="12"/>
      <c r="G156" s="12"/>
      <c r="H156" s="12"/>
      <c r="I156" s="16" t="str">
        <f>IF($H156="","",VLOOKUP($H156,OPTIONS!$E$2:$H$5,2,FALSE))</f>
        <v/>
      </c>
      <c r="J156" s="16" t="str">
        <f>IF($H156="","",VLOOKUP($H156,OPTIONS!$E$2:$H$5,3,FALSE))</f>
        <v/>
      </c>
      <c r="K156" s="16" t="str">
        <f>IF($H156="","",VLOOKUP($H156,OPTIONS!$E$2:$H$5,4,FALSE))</f>
        <v/>
      </c>
      <c r="L156" s="19" t="str">
        <f t="shared" si="19"/>
        <v/>
      </c>
      <c r="M156" s="2"/>
      <c r="N156" s="20"/>
    </row>
    <row r="157" spans="1:14" x14ac:dyDescent="0.15">
      <c r="A157" s="13"/>
      <c r="B157" s="17"/>
      <c r="C157" s="14"/>
      <c r="D157" s="13"/>
      <c r="E157" s="13"/>
      <c r="F157" s="12"/>
      <c r="G157" s="12"/>
      <c r="H157" s="12"/>
      <c r="I157" s="16" t="str">
        <f>IF($H157="","",VLOOKUP($H157,OPTIONS!$E$2:$H$5,2,FALSE))</f>
        <v/>
      </c>
      <c r="J157" s="16" t="str">
        <f>IF($H157="","",VLOOKUP($H157,OPTIONS!$E$2:$H$5,3,FALSE))</f>
        <v/>
      </c>
      <c r="K157" s="16" t="str">
        <f>IF($H157="","",VLOOKUP($H157,OPTIONS!$E$2:$H$5,4,FALSE))</f>
        <v/>
      </c>
      <c r="L157" s="19" t="str">
        <f t="shared" si="19"/>
        <v/>
      </c>
      <c r="M157" s="2"/>
      <c r="N157" s="20"/>
    </row>
    <row r="158" spans="1:14" x14ac:dyDescent="0.15">
      <c r="A158" s="13"/>
      <c r="B158" s="17"/>
      <c r="C158" s="14"/>
      <c r="D158" s="13"/>
      <c r="E158" s="13"/>
      <c r="F158" s="12"/>
      <c r="G158" s="12"/>
      <c r="H158" s="12"/>
      <c r="I158" s="16" t="str">
        <f>IF($H158="","",VLOOKUP($H158,OPTIONS!$E$2:$H$5,2,FALSE))</f>
        <v/>
      </c>
      <c r="J158" s="16" t="str">
        <f>IF($H158="","",VLOOKUP($H158,OPTIONS!$E$2:$H$5,3,FALSE))</f>
        <v/>
      </c>
      <c r="K158" s="16" t="str">
        <f>IF($H158="","",VLOOKUP($H158,OPTIONS!$E$2:$H$5,4,FALSE))</f>
        <v/>
      </c>
      <c r="L158" s="19" t="str">
        <f t="shared" si="19"/>
        <v/>
      </c>
      <c r="M158" s="2"/>
      <c r="N158" s="20"/>
    </row>
    <row r="159" spans="1:14" x14ac:dyDescent="0.15">
      <c r="A159" s="13"/>
      <c r="B159" s="17"/>
      <c r="C159" s="14"/>
      <c r="D159" s="13"/>
      <c r="E159" s="13"/>
      <c r="F159" s="12"/>
      <c r="G159" s="12"/>
      <c r="H159" s="12"/>
      <c r="I159" s="16" t="str">
        <f>IF($H159="","",VLOOKUP($H159,OPTIONS!$E$2:$H$5,2,FALSE))</f>
        <v/>
      </c>
      <c r="J159" s="16" t="str">
        <f>IF($H159="","",VLOOKUP($H159,OPTIONS!$E$2:$H$5,3,FALSE))</f>
        <v/>
      </c>
      <c r="K159" s="16" t="str">
        <f>IF($H159="","",VLOOKUP($H159,OPTIONS!$E$2:$H$5,4,FALSE))</f>
        <v/>
      </c>
      <c r="L159" s="19" t="str">
        <f t="shared" si="19"/>
        <v/>
      </c>
      <c r="M159" s="2"/>
      <c r="N159" s="20"/>
    </row>
    <row r="160" spans="1:14" x14ac:dyDescent="0.15">
      <c r="A160" s="13"/>
      <c r="B160" s="17"/>
      <c r="C160" s="14"/>
      <c r="D160" s="13"/>
      <c r="E160" s="13"/>
      <c r="F160" s="12"/>
      <c r="G160" s="12"/>
      <c r="H160" s="12"/>
      <c r="I160" s="16" t="str">
        <f>IF($H160="","",VLOOKUP($H160,OPTIONS!$E$2:$H$5,2,FALSE))</f>
        <v/>
      </c>
      <c r="J160" s="16" t="str">
        <f>IF($H160="","",VLOOKUP($H160,OPTIONS!$E$2:$H$5,3,FALSE))</f>
        <v/>
      </c>
      <c r="K160" s="16" t="str">
        <f>IF($H160="","",VLOOKUP($H160,OPTIONS!$E$2:$H$5,4,FALSE))</f>
        <v/>
      </c>
      <c r="L160" s="19" t="str">
        <f t="shared" si="19"/>
        <v/>
      </c>
      <c r="M160" s="2"/>
      <c r="N160" s="20"/>
    </row>
    <row r="161" spans="1:14" x14ac:dyDescent="0.15">
      <c r="A161" s="13"/>
      <c r="B161" s="17"/>
      <c r="C161" s="14"/>
      <c r="D161" s="13"/>
      <c r="E161" s="13"/>
      <c r="F161" s="12"/>
      <c r="G161" s="12"/>
      <c r="H161" s="12"/>
      <c r="I161" s="16" t="str">
        <f>IF($H161="","",VLOOKUP($H161,OPTIONS!$E$2:$H$5,2,FALSE))</f>
        <v/>
      </c>
      <c r="J161" s="16" t="str">
        <f>IF($H161="","",VLOOKUP($H161,OPTIONS!$E$2:$H$5,3,FALSE))</f>
        <v/>
      </c>
      <c r="K161" s="16" t="str">
        <f>IF($H161="","",VLOOKUP($H161,OPTIONS!$E$2:$H$5,4,FALSE))</f>
        <v/>
      </c>
      <c r="L161" s="19" t="str">
        <f t="shared" si="19"/>
        <v/>
      </c>
      <c r="M161" s="2"/>
      <c r="N161" s="20"/>
    </row>
    <row r="162" spans="1:14" x14ac:dyDescent="0.15">
      <c r="A162" s="13"/>
      <c r="B162" s="17"/>
      <c r="C162" s="14"/>
      <c r="D162" s="13"/>
      <c r="E162" s="13"/>
      <c r="F162" s="12"/>
      <c r="G162" s="12"/>
      <c r="H162" s="12"/>
      <c r="I162" s="16" t="str">
        <f>IF($H162="","",VLOOKUP($H162,OPTIONS!$E$2:$H$5,2,FALSE))</f>
        <v/>
      </c>
      <c r="J162" s="16" t="str">
        <f>IF($H162="","",VLOOKUP($H162,OPTIONS!$E$2:$H$5,3,FALSE))</f>
        <v/>
      </c>
      <c r="K162" s="16" t="str">
        <f>IF($H162="","",VLOOKUP($H162,OPTIONS!$E$2:$H$5,4,FALSE))</f>
        <v/>
      </c>
      <c r="L162" s="19" t="str">
        <f t="shared" si="19"/>
        <v/>
      </c>
      <c r="M162" s="2"/>
      <c r="N162" s="20"/>
    </row>
    <row r="163" spans="1:14" x14ac:dyDescent="0.15">
      <c r="A163" s="13"/>
      <c r="B163" s="17"/>
      <c r="C163" s="14"/>
      <c r="D163" s="13"/>
      <c r="E163" s="13"/>
      <c r="F163" s="12"/>
      <c r="G163" s="12"/>
      <c r="H163" s="12"/>
      <c r="I163" s="16" t="str">
        <f>IF($H163="","",VLOOKUP($H163,OPTIONS!$E$2:$H$5,2,FALSE))</f>
        <v/>
      </c>
      <c r="J163" s="16" t="str">
        <f>IF($H163="","",VLOOKUP($H163,OPTIONS!$E$2:$H$5,3,FALSE))</f>
        <v/>
      </c>
      <c r="K163" s="16" t="str">
        <f>IF($H163="","",VLOOKUP($H163,OPTIONS!$E$2:$H$5,4,FALSE))</f>
        <v/>
      </c>
      <c r="L163" s="19" t="str">
        <f t="shared" si="19"/>
        <v/>
      </c>
      <c r="M163" s="2"/>
      <c r="N163" s="20"/>
    </row>
    <row r="164" spans="1:14" x14ac:dyDescent="0.15">
      <c r="A164" s="13"/>
      <c r="B164" s="17"/>
      <c r="C164" s="14"/>
      <c r="D164" s="13"/>
      <c r="E164" s="13"/>
      <c r="F164" s="12"/>
      <c r="G164" s="12"/>
      <c r="H164" s="12"/>
      <c r="I164" s="16" t="str">
        <f>IF($H164="","",VLOOKUP($H164,OPTIONS!$E$2:$H$5,2,FALSE))</f>
        <v/>
      </c>
      <c r="J164" s="16" t="str">
        <f>IF($H164="","",VLOOKUP($H164,OPTIONS!$E$2:$H$5,3,FALSE))</f>
        <v/>
      </c>
      <c r="K164" s="16" t="str">
        <f>IF($H164="","",VLOOKUP($H164,OPTIONS!$E$2:$H$5,4,FALSE))</f>
        <v/>
      </c>
      <c r="L164" s="19" t="str">
        <f t="shared" si="19"/>
        <v/>
      </c>
      <c r="M164" s="2"/>
      <c r="N164" s="20"/>
    </row>
    <row r="165" spans="1:14" x14ac:dyDescent="0.15">
      <c r="A165" s="13"/>
      <c r="B165" s="17"/>
      <c r="C165" s="14"/>
      <c r="D165" s="13"/>
      <c r="E165" s="13"/>
      <c r="F165" s="12"/>
      <c r="G165" s="12"/>
      <c r="H165" s="12"/>
      <c r="I165" s="16" t="str">
        <f>IF($H165="","",VLOOKUP($H165,OPTIONS!$E$2:$H$5,2,FALSE))</f>
        <v/>
      </c>
      <c r="J165" s="16" t="str">
        <f>IF($H165="","",VLOOKUP($H165,OPTIONS!$E$2:$H$5,3,FALSE))</f>
        <v/>
      </c>
      <c r="K165" s="16" t="str">
        <f>IF($H165="","",VLOOKUP($H165,OPTIONS!$E$2:$H$5,4,FALSE))</f>
        <v/>
      </c>
      <c r="L165" s="19" t="str">
        <f t="shared" si="19"/>
        <v/>
      </c>
      <c r="M165" s="2"/>
      <c r="N165" s="20"/>
    </row>
    <row r="166" spans="1:14" x14ac:dyDescent="0.15">
      <c r="A166" s="13"/>
      <c r="B166" s="17"/>
      <c r="C166" s="14"/>
      <c r="D166" s="13"/>
      <c r="E166" s="13"/>
      <c r="F166" s="12"/>
      <c r="G166" s="12"/>
      <c r="H166" s="12"/>
      <c r="I166" s="16" t="str">
        <f>IF($H166="","",VLOOKUP($H166,OPTIONS!$E$2:$H$5,2,FALSE))</f>
        <v/>
      </c>
      <c r="J166" s="16" t="str">
        <f>IF($H166="","",VLOOKUP($H166,OPTIONS!$E$2:$H$5,3,FALSE))</f>
        <v/>
      </c>
      <c r="K166" s="16" t="str">
        <f>IF($H166="","",VLOOKUP($H166,OPTIONS!$E$2:$H$5,4,FALSE))</f>
        <v/>
      </c>
      <c r="L166" s="19" t="str">
        <f t="shared" si="19"/>
        <v/>
      </c>
      <c r="M166" s="2"/>
      <c r="N166" s="20"/>
    </row>
    <row r="167" spans="1:14" x14ac:dyDescent="0.15">
      <c r="A167" s="13"/>
      <c r="B167" s="17"/>
      <c r="C167" s="14"/>
      <c r="D167" s="13"/>
      <c r="E167" s="13"/>
      <c r="F167" s="12"/>
      <c r="G167" s="12"/>
      <c r="H167" s="12"/>
      <c r="I167" s="16" t="str">
        <f>IF($H167="","",VLOOKUP($H167,OPTIONS!$E$2:$H$5,2,FALSE))</f>
        <v/>
      </c>
      <c r="J167" s="16" t="str">
        <f>IF($H167="","",VLOOKUP($H167,OPTIONS!$E$2:$H$5,3,FALSE))</f>
        <v/>
      </c>
      <c r="K167" s="16" t="str">
        <f>IF($H167="","",VLOOKUP($H167,OPTIONS!$E$2:$H$5,4,FALSE))</f>
        <v/>
      </c>
      <c r="L167" s="19" t="str">
        <f t="shared" si="19"/>
        <v/>
      </c>
      <c r="M167" s="2"/>
      <c r="N167" s="20"/>
    </row>
    <row r="168" spans="1:14" x14ac:dyDescent="0.15">
      <c r="A168" s="13"/>
      <c r="B168" s="17"/>
      <c r="C168" s="14"/>
      <c r="D168" s="13"/>
      <c r="E168" s="13"/>
      <c r="F168" s="12"/>
      <c r="G168" s="12"/>
      <c r="H168" s="12"/>
      <c r="I168" s="16" t="str">
        <f>IF($H168="","",VLOOKUP($H168,OPTIONS!$E$2:$H$5,2,FALSE))</f>
        <v/>
      </c>
      <c r="J168" s="16" t="str">
        <f>IF($H168="","",VLOOKUP($H168,OPTIONS!$E$2:$H$5,3,FALSE))</f>
        <v/>
      </c>
      <c r="K168" s="16" t="str">
        <f>IF($H168="","",VLOOKUP($H168,OPTIONS!$E$2:$H$5,4,FALSE))</f>
        <v/>
      </c>
      <c r="L168" s="19" t="str">
        <f t="shared" si="19"/>
        <v/>
      </c>
      <c r="M168" s="2"/>
      <c r="N168" s="20"/>
    </row>
    <row r="169" spans="1:14" x14ac:dyDescent="0.15">
      <c r="A169" s="13"/>
      <c r="B169" s="17"/>
      <c r="C169" s="14"/>
      <c r="D169" s="13"/>
      <c r="E169" s="13"/>
      <c r="F169" s="12"/>
      <c r="G169" s="12"/>
      <c r="H169" s="12"/>
      <c r="I169" s="16" t="str">
        <f>IF($H169="","",VLOOKUP($H169,OPTIONS!$E$2:$H$5,2,FALSE))</f>
        <v/>
      </c>
      <c r="J169" s="16" t="str">
        <f>IF($H169="","",VLOOKUP($H169,OPTIONS!$E$2:$H$5,3,FALSE))</f>
        <v/>
      </c>
      <c r="K169" s="16" t="str">
        <f>IF($H169="","",VLOOKUP($H169,OPTIONS!$E$2:$H$5,4,FALSE))</f>
        <v/>
      </c>
      <c r="L169" s="19" t="str">
        <f t="shared" si="19"/>
        <v/>
      </c>
      <c r="M169" s="2"/>
      <c r="N169" s="20"/>
    </row>
    <row r="170" spans="1:14" x14ac:dyDescent="0.15">
      <c r="A170" s="13"/>
      <c r="B170" s="17"/>
      <c r="C170" s="14"/>
      <c r="D170" s="13"/>
      <c r="E170" s="13"/>
      <c r="F170" s="12"/>
      <c r="G170" s="12"/>
      <c r="H170" s="12"/>
      <c r="I170" s="16" t="str">
        <f>IF($H170="","",VLOOKUP($H170,OPTIONS!$E$2:$H$5,2,FALSE))</f>
        <v/>
      </c>
      <c r="J170" s="16" t="str">
        <f>IF($H170="","",VLOOKUP($H170,OPTIONS!$E$2:$H$5,3,FALSE))</f>
        <v/>
      </c>
      <c r="K170" s="16" t="str">
        <f>IF($H170="","",VLOOKUP($H170,OPTIONS!$E$2:$H$5,4,FALSE))</f>
        <v/>
      </c>
      <c r="L170" s="19" t="str">
        <f t="shared" ref="L170" si="20">IF($H170="varchar","max = "&amp;I170&amp;",min = 1","")</f>
        <v/>
      </c>
      <c r="M170" s="2"/>
      <c r="N170" s="20"/>
    </row>
    <row r="171" spans="1:14" x14ac:dyDescent="0.15">
      <c r="A171" s="13"/>
      <c r="B171" s="17"/>
      <c r="C171" s="14"/>
      <c r="D171" s="13"/>
      <c r="E171" s="13"/>
      <c r="F171" s="12"/>
      <c r="G171" s="12"/>
      <c r="H171" s="12"/>
      <c r="I171" s="16" t="str">
        <f>IF($H171="","",VLOOKUP($H171,OPTIONS!$E$2:$H$5,2,FALSE))</f>
        <v/>
      </c>
      <c r="J171" s="16" t="str">
        <f>IF($H171="","",VLOOKUP($H171,OPTIONS!$E$2:$H$5,3,FALSE))</f>
        <v/>
      </c>
      <c r="K171" s="16" t="str">
        <f>IF($H171="","",VLOOKUP($H171,OPTIONS!$E$2:$H$5,4,FALSE))</f>
        <v/>
      </c>
      <c r="L171" s="19" t="str">
        <f>IF($H171="varchar","max = "&amp;I171&amp;",min = 1","")</f>
        <v/>
      </c>
      <c r="M171" s="2"/>
      <c r="N171" s="20"/>
    </row>
    <row r="172" spans="1:14" x14ac:dyDescent="0.15">
      <c r="A172" s="13"/>
      <c r="B172" s="17"/>
      <c r="C172" s="14"/>
      <c r="D172" s="13"/>
      <c r="E172" s="13"/>
      <c r="F172" s="12"/>
      <c r="G172" s="12"/>
      <c r="H172" s="12"/>
      <c r="I172" s="16" t="str">
        <f>IF($H172="","",VLOOKUP($H172,OPTIONS!$E$2:$H$5,2,FALSE))</f>
        <v/>
      </c>
      <c r="J172" s="16" t="str">
        <f>IF($H172="","",VLOOKUP($H172,OPTIONS!$E$2:$H$5,3,FALSE))</f>
        <v/>
      </c>
      <c r="K172" s="16" t="str">
        <f>IF($H172="","",VLOOKUP($H172,OPTIONS!$E$2:$H$5,4,FALSE))</f>
        <v/>
      </c>
      <c r="L172" s="19" t="str">
        <f>IF($H172="varchar","max = "&amp;I172&amp;",min = 1","")</f>
        <v/>
      </c>
      <c r="M172" s="2"/>
      <c r="N172" s="20"/>
    </row>
    <row r="173" spans="1:14" x14ac:dyDescent="0.15">
      <c r="A173" s="13"/>
      <c r="B173" s="17"/>
      <c r="C173" s="14"/>
      <c r="D173" s="13"/>
      <c r="E173" s="13"/>
      <c r="F173" s="12"/>
      <c r="G173" s="12"/>
      <c r="H173" s="12"/>
      <c r="I173" s="16" t="str">
        <f>IF($H173="","",VLOOKUP($H173,OPTIONS!$E$2:$H$5,2,FALSE))</f>
        <v/>
      </c>
      <c r="J173" s="16" t="str">
        <f>IF($H173="","",VLOOKUP($H173,OPTIONS!$E$2:$H$5,3,FALSE))</f>
        <v/>
      </c>
      <c r="K173" s="16" t="str">
        <f>IF($H173="","",VLOOKUP($H173,OPTIONS!$E$2:$H$5,4,FALSE))</f>
        <v/>
      </c>
      <c r="L173" s="19" t="str">
        <f>IF($H173="varchar","max = "&amp;I173&amp;",min = 1","")</f>
        <v/>
      </c>
      <c r="M173" s="2"/>
    </row>
    <row r="174" spans="1:14" x14ac:dyDescent="0.15">
      <c r="A174" s="13"/>
      <c r="B174" s="17"/>
      <c r="C174" s="14"/>
      <c r="D174" s="13"/>
      <c r="E174" s="13"/>
      <c r="F174" s="12"/>
      <c r="G174" s="12"/>
      <c r="H174" s="12"/>
      <c r="I174" s="16" t="str">
        <f>IF($H174="","",VLOOKUP($H174,OPTIONS!$E$2:$H$5,2,FALSE))</f>
        <v/>
      </c>
      <c r="J174" s="16" t="str">
        <f>IF($H174="","",VLOOKUP($H174,OPTIONS!$E$2:$H$5,3,FALSE))</f>
        <v/>
      </c>
      <c r="K174" s="16" t="str">
        <f>IF($H174="","",VLOOKUP($H174,OPTIONS!$E$2:$H$5,4,FALSE))</f>
        <v/>
      </c>
      <c r="L174" s="19" t="str">
        <f>IF($H174="varchar","max = "&amp;I174&amp;",min = 1","")</f>
        <v/>
      </c>
      <c r="M174" s="2"/>
    </row>
    <row r="175" spans="1:14" x14ac:dyDescent="0.15">
      <c r="A175" s="13"/>
      <c r="B175" s="17"/>
      <c r="C175" s="14"/>
      <c r="D175" s="13"/>
      <c r="E175" s="13"/>
      <c r="F175" s="12"/>
      <c r="G175" s="12"/>
      <c r="H175" s="12"/>
      <c r="I175" s="16" t="str">
        <f>IF($H175="","",VLOOKUP($H175,OPTIONS!$E$2:$H$5,2,FALSE))</f>
        <v/>
      </c>
      <c r="J175" s="16" t="str">
        <f>IF($H175="","",VLOOKUP($H175,OPTIONS!$E$2:$H$5,3,FALSE))</f>
        <v/>
      </c>
      <c r="K175" s="16" t="str">
        <f>IF($H175="","",VLOOKUP($H175,OPTIONS!$E$2:$H$5,4,FALSE))</f>
        <v/>
      </c>
      <c r="L175" s="19" t="str">
        <f>IF($H175="varchar","max = "&amp;I175&amp;",min = 1","")</f>
        <v/>
      </c>
      <c r="M175" s="2"/>
    </row>
  </sheetData>
  <phoneticPr fontId="21" type="noConversion"/>
  <dataValidations count="3">
    <dataValidation type="list" allowBlank="1" showInputMessage="1" showErrorMessage="1" sqref="H2:H12 H13:H175">
      <formula1>类型列表</formula1>
    </dataValidation>
    <dataValidation type="list" allowBlank="1" showInputMessage="1" showErrorMessage="1" sqref="K2:K12 K13:K175 M2:M12 M13:M175">
      <formula1>约束列表</formula1>
    </dataValidation>
    <dataValidation type="list" allowBlank="1" showInputMessage="1" showErrorMessage="1" sqref="A2:A12 A13:A175">
      <formula1>报文列表</formula1>
    </dataValidation>
  </dataValidations>
  <hyperlinks>
    <hyperlink ref="G5" r:id="rId1"/>
    <hyperlink ref="G12" r:id="rId2"/>
  </hyperlinks>
  <pageMargins left="0.69930555555555596" right="0.69930555555555596" top="0.75" bottom="0.75" header="0.3" footer="0.3"/>
  <pageSetup paperSize="9" orientation="portrait" r:id="rId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J104"/>
  <sheetViews>
    <sheetView workbookViewId="0">
      <selection activeCell="C15" sqref="C15"/>
    </sheetView>
  </sheetViews>
  <sheetFormatPr defaultColWidth="8.875" defaultRowHeight="14.25" x14ac:dyDescent="0.15"/>
  <cols>
    <col min="1" max="1" width="27.375" customWidth="1"/>
    <col min="2" max="2" width="17.875" customWidth="1"/>
    <col min="3" max="3" width="20.5" customWidth="1"/>
    <col min="4" max="4" width="17.5" customWidth="1"/>
    <col min="6" max="6" width="5.375" customWidth="1"/>
    <col min="7" max="7" width="29.875" style="5" customWidth="1"/>
  </cols>
  <sheetData>
    <row r="1" spans="1:10" x14ac:dyDescent="0.15">
      <c r="A1" s="6" t="s">
        <v>0</v>
      </c>
      <c r="B1" s="6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7" t="s">
        <v>10</v>
      </c>
      <c r="H1" s="6" t="s">
        <v>11</v>
      </c>
      <c r="I1" s="15" t="s">
        <v>12</v>
      </c>
      <c r="J1" s="15" t="s">
        <v>13</v>
      </c>
    </row>
    <row r="2" spans="1:10" x14ac:dyDescent="0.15">
      <c r="A2" s="11" t="s">
        <v>3</v>
      </c>
      <c r="B2" s="11" t="s">
        <v>71</v>
      </c>
      <c r="C2" s="11" t="s">
        <v>72</v>
      </c>
      <c r="D2" s="11"/>
      <c r="E2" s="11"/>
      <c r="F2" s="11"/>
      <c r="G2" s="11" t="s">
        <v>73</v>
      </c>
      <c r="H2" s="2" t="s">
        <v>18</v>
      </c>
      <c r="I2" s="16">
        <f>IF($H2="","",VLOOKUP($H2,OPTIONS!$E$2:$H$5,2,FALSE))</f>
        <v>20</v>
      </c>
      <c r="J2" s="16">
        <f>IF($H2="","",VLOOKUP($H2,OPTIONS!$E$2:$H$5,3,FALSE))</f>
        <v>0</v>
      </c>
    </row>
    <row r="3" spans="1:10" x14ac:dyDescent="0.15">
      <c r="A3" s="11" t="s">
        <v>3</v>
      </c>
      <c r="B3" s="11" t="s">
        <v>75</v>
      </c>
      <c r="C3" s="11" t="s">
        <v>79</v>
      </c>
      <c r="D3" s="11"/>
      <c r="E3" s="11"/>
      <c r="F3" s="11"/>
      <c r="G3" s="11" t="s">
        <v>94</v>
      </c>
      <c r="H3" s="2" t="s">
        <v>18</v>
      </c>
      <c r="I3" s="16">
        <f>IF($H3="","",VLOOKUP($H3,OPTIONS!$E$2:$H$5,2,FALSE))</f>
        <v>20</v>
      </c>
      <c r="J3" s="16">
        <f>IF($H3="","",VLOOKUP($H3,OPTIONS!$E$2:$H$5,3,FALSE))</f>
        <v>0</v>
      </c>
    </row>
    <row r="4" spans="1:10" x14ac:dyDescent="0.15">
      <c r="A4" s="11" t="s">
        <v>3</v>
      </c>
      <c r="B4" s="11" t="s">
        <v>80</v>
      </c>
      <c r="C4" s="11" t="s">
        <v>74</v>
      </c>
      <c r="D4" s="11"/>
      <c r="E4" s="11"/>
      <c r="F4" s="11"/>
      <c r="G4" s="11" t="s">
        <v>100</v>
      </c>
      <c r="H4" s="2" t="s">
        <v>18</v>
      </c>
      <c r="I4" s="16">
        <f>IF($H4="","",VLOOKUP($H4,OPTIONS!$E$2:$H$5,2,FALSE))</f>
        <v>20</v>
      </c>
      <c r="J4" s="16">
        <f>IF($H4="","",VLOOKUP($H4,OPTIONS!$E$2:$H$5,3,FALSE))</f>
        <v>0</v>
      </c>
    </row>
    <row r="5" spans="1:10" x14ac:dyDescent="0.15">
      <c r="A5" s="8" t="s">
        <v>91</v>
      </c>
      <c r="B5" s="9" t="s">
        <v>71</v>
      </c>
      <c r="C5" s="9" t="s">
        <v>72</v>
      </c>
      <c r="D5" s="8"/>
      <c r="E5" s="8"/>
      <c r="F5" s="8"/>
      <c r="G5" s="22" t="s">
        <v>73</v>
      </c>
      <c r="H5" s="8" t="s">
        <v>18</v>
      </c>
      <c r="I5" s="16">
        <f>IF($H5="","",VLOOKUP($H5,OPTIONS!$E$2:$H$5,2,FALSE))</f>
        <v>20</v>
      </c>
      <c r="J5" s="16">
        <f>IF($H5="","",VLOOKUP($H5,OPTIONS!$E$2:$H$5,3,FALSE))</f>
        <v>0</v>
      </c>
    </row>
    <row r="6" spans="1:10" x14ac:dyDescent="0.15">
      <c r="A6" s="8" t="s">
        <v>91</v>
      </c>
      <c r="B6" s="9" t="s">
        <v>75</v>
      </c>
      <c r="C6" s="9" t="s">
        <v>79</v>
      </c>
      <c r="D6" s="8"/>
      <c r="E6" s="8"/>
      <c r="F6" s="8"/>
      <c r="G6" s="10" t="s">
        <v>94</v>
      </c>
      <c r="H6" s="8" t="s">
        <v>18</v>
      </c>
      <c r="I6" s="16">
        <f>IF($H6="","",VLOOKUP($H6,OPTIONS!$E$2:$H$5,2,FALSE))</f>
        <v>20</v>
      </c>
      <c r="J6" s="16">
        <f>IF($H6="","",VLOOKUP($H6,OPTIONS!$E$2:$H$5,3,FALSE))</f>
        <v>0</v>
      </c>
    </row>
    <row r="7" spans="1:10" x14ac:dyDescent="0.15">
      <c r="A7" s="8" t="s">
        <v>91</v>
      </c>
      <c r="B7" s="9" t="s">
        <v>80</v>
      </c>
      <c r="C7" s="9" t="s">
        <v>74</v>
      </c>
      <c r="D7" s="8"/>
      <c r="E7" s="8"/>
      <c r="F7" s="8"/>
      <c r="G7" s="22" t="s">
        <v>100</v>
      </c>
      <c r="H7" s="8" t="s">
        <v>18</v>
      </c>
      <c r="I7" s="16">
        <f>IF($H7="","",VLOOKUP($H7,OPTIONS!$E$2:$H$5,2,FALSE))</f>
        <v>20</v>
      </c>
      <c r="J7" s="16">
        <f>IF($H7="","",VLOOKUP($H7,OPTIONS!$E$2:$H$5,3,FALSE))</f>
        <v>0</v>
      </c>
    </row>
    <row r="8" spans="1:10" x14ac:dyDescent="0.15">
      <c r="A8" s="9" t="s">
        <v>91</v>
      </c>
      <c r="B8" s="9" t="s">
        <v>136</v>
      </c>
      <c r="C8" s="9" t="s">
        <v>137</v>
      </c>
      <c r="D8" s="9"/>
      <c r="E8" s="9"/>
      <c r="F8" s="9"/>
      <c r="G8" s="22" t="s">
        <v>138</v>
      </c>
      <c r="H8" s="9" t="s">
        <v>18</v>
      </c>
      <c r="I8" s="16">
        <f>IF($H8="","",VLOOKUP($H8,OPTIONS!$E$2:$H$5,2,FALSE))</f>
        <v>20</v>
      </c>
      <c r="J8" s="16">
        <f>IF($H8="","",VLOOKUP($H8,OPTIONS!$E$2:$H$5,3,FALSE))</f>
        <v>0</v>
      </c>
    </row>
    <row r="9" spans="1:10" x14ac:dyDescent="0.15">
      <c r="A9" s="8" t="s">
        <v>91</v>
      </c>
      <c r="B9" s="9" t="s">
        <v>96</v>
      </c>
      <c r="C9" s="9" t="s">
        <v>107</v>
      </c>
      <c r="D9" s="8"/>
      <c r="E9" s="8"/>
      <c r="F9" s="8"/>
      <c r="G9" s="22" t="s">
        <v>101</v>
      </c>
      <c r="H9" s="8" t="s">
        <v>18</v>
      </c>
      <c r="I9" s="16">
        <f>IF($H9="","",VLOOKUP($H9,OPTIONS!$E$2:$H$5,2,FALSE))</f>
        <v>20</v>
      </c>
      <c r="J9" s="16">
        <f>IF($H9="","",VLOOKUP($H9,OPTIONS!$E$2:$H$5,3,FALSE))</f>
        <v>0</v>
      </c>
    </row>
    <row r="10" spans="1:10" x14ac:dyDescent="0.15">
      <c r="A10" s="8" t="s">
        <v>91</v>
      </c>
      <c r="B10" s="9" t="s">
        <v>95</v>
      </c>
      <c r="C10" s="9" t="s">
        <v>106</v>
      </c>
      <c r="D10" s="8"/>
      <c r="E10" s="8"/>
      <c r="F10" s="8"/>
      <c r="G10" s="22" t="s">
        <v>99</v>
      </c>
      <c r="H10" s="8" t="s">
        <v>18</v>
      </c>
      <c r="I10" s="16">
        <f>IF($H10="","",VLOOKUP($H10,OPTIONS!$E$2:$H$5,2,FALSE))</f>
        <v>20</v>
      </c>
      <c r="J10" s="16">
        <f>IF($H10="","",VLOOKUP($H10,OPTIONS!$E$2:$H$5,3,FALSE))</f>
        <v>0</v>
      </c>
    </row>
    <row r="11" spans="1:10" x14ac:dyDescent="0.15">
      <c r="A11" s="8" t="s">
        <v>91</v>
      </c>
      <c r="B11" s="9" t="s">
        <v>97</v>
      </c>
      <c r="C11" s="9" t="s">
        <v>108</v>
      </c>
      <c r="D11" s="8"/>
      <c r="E11" s="8"/>
      <c r="F11" s="8"/>
      <c r="G11" s="22" t="s">
        <v>98</v>
      </c>
      <c r="H11" s="8" t="s">
        <v>18</v>
      </c>
      <c r="I11" s="16">
        <f>IF($H11="","",VLOOKUP($H11,OPTIONS!$E$2:$H$5,2,FALSE))</f>
        <v>20</v>
      </c>
      <c r="J11" s="16">
        <f>IF($H11="","",VLOOKUP($H11,OPTIONS!$E$2:$H$5,3,FALSE))</f>
        <v>0</v>
      </c>
    </row>
    <row r="12" spans="1:10" x14ac:dyDescent="0.15">
      <c r="A12" s="8" t="s">
        <v>91</v>
      </c>
      <c r="B12" s="9" t="s">
        <v>142</v>
      </c>
      <c r="C12" s="9" t="s">
        <v>144</v>
      </c>
      <c r="D12" s="8"/>
      <c r="E12" s="8"/>
      <c r="F12" s="8"/>
      <c r="G12" s="22" t="s">
        <v>143</v>
      </c>
      <c r="H12" s="8" t="s">
        <v>18</v>
      </c>
      <c r="I12" s="16">
        <f>IF($H12="","",VLOOKUP($H12,OPTIONS!$E$2:$H$5,2,FALSE))</f>
        <v>20</v>
      </c>
      <c r="J12" s="16">
        <f>IF($H12="","",VLOOKUP($H12,OPTIONS!$E$2:$H$5,3,FALSE))</f>
        <v>0</v>
      </c>
    </row>
    <row r="13" spans="1:10" s="27" customFormat="1" x14ac:dyDescent="0.15">
      <c r="A13" s="11"/>
      <c r="B13" s="11"/>
      <c r="C13" s="11"/>
      <c r="D13" s="11"/>
      <c r="E13" s="11"/>
      <c r="F13" s="11"/>
      <c r="G13" s="11"/>
      <c r="H13" s="2"/>
      <c r="I13" s="26" t="str">
        <f>IF($H13="","",VLOOKUP($H13,OPTIONS!$E$2:$H$5,2,FALSE))</f>
        <v/>
      </c>
      <c r="J13" s="26" t="str">
        <f>IF($H13="","",VLOOKUP($H13,OPTIONS!$E$2:$H$5,3,FALSE))</f>
        <v/>
      </c>
    </row>
    <row r="14" spans="1:10" x14ac:dyDescent="0.15">
      <c r="A14" s="11"/>
      <c r="B14" s="11"/>
      <c r="C14" s="11"/>
      <c r="D14" s="11"/>
      <c r="E14" s="11"/>
      <c r="F14" s="11"/>
      <c r="G14" s="11"/>
      <c r="H14" s="2"/>
      <c r="I14" s="16" t="str">
        <f>IF($H14="","",VLOOKUP($H14,OPTIONS!$E$2:$H$5,2,FALSE))</f>
        <v/>
      </c>
      <c r="J14" s="16" t="str">
        <f>IF($H14="","",VLOOKUP($H14,OPTIONS!$E$2:$H$5,3,FALSE))</f>
        <v/>
      </c>
    </row>
    <row r="15" spans="1:10" x14ac:dyDescent="0.15">
      <c r="A15" s="11"/>
      <c r="B15" s="11"/>
      <c r="C15" s="11"/>
      <c r="D15" s="11"/>
      <c r="E15" s="11"/>
      <c r="F15" s="11"/>
      <c r="G15" s="11"/>
      <c r="H15" s="2"/>
      <c r="I15" s="16" t="str">
        <f>IF($H15="","",VLOOKUP($H15,OPTIONS!$E$2:$H$5,2,FALSE))</f>
        <v/>
      </c>
      <c r="J15" s="16" t="str">
        <f>IF($H15="","",VLOOKUP($H15,OPTIONS!$E$2:$H$5,3,FALSE))</f>
        <v/>
      </c>
    </row>
    <row r="16" spans="1:10" x14ac:dyDescent="0.15">
      <c r="A16" s="11"/>
      <c r="B16" s="11"/>
      <c r="C16" s="11"/>
      <c r="D16" s="11"/>
      <c r="E16" s="11"/>
      <c r="F16" s="11"/>
      <c r="G16" s="11"/>
      <c r="H16" s="2"/>
      <c r="I16" s="16" t="str">
        <f>IF($H16="","",VLOOKUP($H16,OPTIONS!$E$2:$H$5,2,FALSE))</f>
        <v/>
      </c>
      <c r="J16" s="16" t="str">
        <f>IF($H16="","",VLOOKUP($H16,OPTIONS!$E$2:$H$5,3,FALSE))</f>
        <v/>
      </c>
    </row>
    <row r="17" spans="1:10" x14ac:dyDescent="0.15">
      <c r="A17" s="11"/>
      <c r="B17" s="11"/>
      <c r="C17" s="11"/>
      <c r="D17" s="11"/>
      <c r="E17" s="11"/>
      <c r="F17" s="11"/>
      <c r="G17" s="11"/>
      <c r="H17" s="2"/>
      <c r="I17" s="16" t="str">
        <f>IF($H17="","",VLOOKUP($H17,OPTIONS!$E$2:$H$5,2,FALSE))</f>
        <v/>
      </c>
      <c r="J17" s="16" t="str">
        <f>IF($H17="","",VLOOKUP($H17,OPTIONS!$E$2:$H$5,3,FALSE))</f>
        <v/>
      </c>
    </row>
    <row r="18" spans="1:10" x14ac:dyDescent="0.15">
      <c r="A18" s="11"/>
      <c r="B18" s="11"/>
      <c r="C18" s="11"/>
      <c r="D18" s="11"/>
      <c r="E18" s="11"/>
      <c r="F18" s="11"/>
      <c r="G18" s="11"/>
      <c r="H18" s="2"/>
      <c r="I18" s="16" t="str">
        <f>IF($H18="","",VLOOKUP($H18,OPTIONS!$E$2:$H$5,2,FALSE))</f>
        <v/>
      </c>
      <c r="J18" s="16" t="str">
        <f>IF($H18="","",VLOOKUP($H18,OPTIONS!$E$2:$H$5,3,FALSE))</f>
        <v/>
      </c>
    </row>
    <row r="19" spans="1:10" x14ac:dyDescent="0.15">
      <c r="A19" s="11"/>
      <c r="B19" s="11"/>
      <c r="C19" s="11"/>
      <c r="D19" s="11"/>
      <c r="E19" s="11"/>
      <c r="F19" s="11"/>
      <c r="G19" s="11"/>
      <c r="H19" s="2"/>
      <c r="I19" s="16" t="str">
        <f>IF($H19="","",VLOOKUP($H19,OPTIONS!$E$2:$H$5,2,FALSE))</f>
        <v/>
      </c>
      <c r="J19" s="16" t="str">
        <f>IF($H19="","",VLOOKUP($H19,OPTIONS!$E$2:$H$5,3,FALSE))</f>
        <v/>
      </c>
    </row>
    <row r="20" spans="1:10" x14ac:dyDescent="0.15">
      <c r="A20" s="11"/>
      <c r="B20" s="11"/>
      <c r="C20" s="11"/>
      <c r="D20" s="11"/>
      <c r="E20" s="11"/>
      <c r="F20" s="11"/>
      <c r="G20" s="11"/>
      <c r="H20" s="2"/>
      <c r="I20" s="16" t="str">
        <f>IF($H20="","",VLOOKUP($H20,OPTIONS!$E$2:$H$5,2,FALSE))</f>
        <v/>
      </c>
      <c r="J20" s="16" t="str">
        <f>IF($H20="","",VLOOKUP($H20,OPTIONS!$E$2:$H$5,3,FALSE))</f>
        <v/>
      </c>
    </row>
    <row r="21" spans="1:10" x14ac:dyDescent="0.15">
      <c r="A21" s="11"/>
      <c r="B21" s="11"/>
      <c r="C21" s="11"/>
      <c r="D21" s="11"/>
      <c r="E21" s="11"/>
      <c r="F21" s="11"/>
      <c r="G21" s="11"/>
      <c r="H21" s="2"/>
      <c r="I21" s="16" t="str">
        <f>IF($H21="","",VLOOKUP($H21,OPTIONS!$E$2:$H$5,2,FALSE))</f>
        <v/>
      </c>
      <c r="J21" s="16" t="str">
        <f>IF($H21="","",VLOOKUP($H21,OPTIONS!$E$2:$H$5,3,FALSE))</f>
        <v/>
      </c>
    </row>
    <row r="22" spans="1:10" x14ac:dyDescent="0.15">
      <c r="A22" s="11"/>
      <c r="B22" s="11"/>
      <c r="C22" s="11"/>
      <c r="D22" s="11"/>
      <c r="E22" s="11"/>
      <c r="F22" s="11"/>
      <c r="G22" s="11"/>
      <c r="H22" s="2"/>
      <c r="I22" s="16" t="str">
        <f>IF($H22="","",VLOOKUP($H22,OPTIONS!$E$2:$H$5,2,FALSE))</f>
        <v/>
      </c>
      <c r="J22" s="16" t="str">
        <f>IF($H22="","",VLOOKUP($H22,OPTIONS!$E$2:$H$5,3,FALSE))</f>
        <v/>
      </c>
    </row>
    <row r="23" spans="1:10" x14ac:dyDescent="0.15">
      <c r="A23" s="11"/>
      <c r="B23" s="11"/>
      <c r="C23" s="11"/>
      <c r="D23" s="11"/>
      <c r="E23" s="11"/>
      <c r="F23" s="11"/>
      <c r="G23" s="11"/>
      <c r="H23" s="2"/>
      <c r="I23" s="16" t="str">
        <f>IF($H23="","",VLOOKUP($H23,OPTIONS!$E$2:$H$5,2,FALSE))</f>
        <v/>
      </c>
      <c r="J23" s="16" t="str">
        <f>IF($H23="","",VLOOKUP($H23,OPTIONS!$E$2:$H$5,3,FALSE))</f>
        <v/>
      </c>
    </row>
    <row r="24" spans="1:10" x14ac:dyDescent="0.15">
      <c r="A24" s="11"/>
      <c r="B24" s="11"/>
      <c r="C24" s="11"/>
      <c r="D24" s="11"/>
      <c r="E24" s="11"/>
      <c r="F24" s="11"/>
      <c r="G24" s="11"/>
      <c r="H24" s="2"/>
      <c r="I24" s="16" t="str">
        <f>IF($H24="","",VLOOKUP($H24,OPTIONS!$E$2:$H$5,2,FALSE))</f>
        <v/>
      </c>
      <c r="J24" s="16" t="str">
        <f>IF($H24="","",VLOOKUP($H24,OPTIONS!$E$2:$H$5,3,FALSE))</f>
        <v/>
      </c>
    </row>
    <row r="25" spans="1:10" x14ac:dyDescent="0.15">
      <c r="A25" s="11"/>
      <c r="B25" s="11"/>
      <c r="C25" s="11"/>
      <c r="D25" s="11"/>
      <c r="E25" s="11"/>
      <c r="F25" s="11"/>
      <c r="G25" s="11"/>
      <c r="H25" s="2"/>
      <c r="I25" s="16" t="str">
        <f>IF($H25="","",VLOOKUP($H25,OPTIONS!$E$2:$H$5,2,FALSE))</f>
        <v/>
      </c>
      <c r="J25" s="16" t="str">
        <f>IF($H25="","",VLOOKUP($H25,OPTIONS!$E$2:$H$5,3,FALSE))</f>
        <v/>
      </c>
    </row>
    <row r="26" spans="1:10" x14ac:dyDescent="0.15">
      <c r="A26" s="11"/>
      <c r="B26" s="11"/>
      <c r="C26" s="11"/>
      <c r="D26" s="11"/>
      <c r="E26" s="11"/>
      <c r="F26" s="11"/>
      <c r="G26" s="11"/>
      <c r="H26" s="2"/>
      <c r="I26" s="16" t="str">
        <f>IF($H26="","",VLOOKUP($H26,OPTIONS!$E$2:$H$5,2,FALSE))</f>
        <v/>
      </c>
      <c r="J26" s="16" t="str">
        <f>IF($H26="","",VLOOKUP($H26,OPTIONS!$E$2:$H$5,3,FALSE))</f>
        <v/>
      </c>
    </row>
    <row r="27" spans="1:10" x14ac:dyDescent="0.15">
      <c r="A27" s="11"/>
      <c r="B27" s="11"/>
      <c r="C27" s="11"/>
      <c r="D27" s="11"/>
      <c r="E27" s="11"/>
      <c r="F27" s="11"/>
      <c r="G27" s="11"/>
      <c r="H27" s="2"/>
      <c r="I27" s="16" t="str">
        <f>IF($H27="","",VLOOKUP($H27,OPTIONS!$E$2:$H$5,2,FALSE))</f>
        <v/>
      </c>
      <c r="J27" s="16" t="str">
        <f>IF($H27="","",VLOOKUP($H27,OPTIONS!$E$2:$H$5,3,FALSE))</f>
        <v/>
      </c>
    </row>
    <row r="28" spans="1:10" x14ac:dyDescent="0.15">
      <c r="A28" s="11"/>
      <c r="B28" s="11"/>
      <c r="C28" s="11"/>
      <c r="D28" s="11"/>
      <c r="E28" s="11"/>
      <c r="F28" s="11"/>
      <c r="G28" s="11"/>
      <c r="H28" s="2"/>
      <c r="I28" s="16" t="str">
        <f>IF($H28="","",VLOOKUP($H28,OPTIONS!$E$2:$H$5,2,FALSE))</f>
        <v/>
      </c>
      <c r="J28" s="16" t="str">
        <f>IF($H28="","",VLOOKUP($H28,OPTIONS!$E$2:$H$5,3,FALSE))</f>
        <v/>
      </c>
    </row>
    <row r="29" spans="1:10" x14ac:dyDescent="0.15">
      <c r="A29" s="11"/>
      <c r="B29" s="11"/>
      <c r="C29" s="11"/>
      <c r="D29" s="11"/>
      <c r="E29" s="11"/>
      <c r="F29" s="11"/>
      <c r="G29" s="11"/>
      <c r="H29" s="2"/>
      <c r="I29" s="16" t="str">
        <f>IF($H29="","",VLOOKUP($H29,OPTIONS!$E$2:$H$5,2,FALSE))</f>
        <v/>
      </c>
      <c r="J29" s="16" t="str">
        <f>IF($H29="","",VLOOKUP($H29,OPTIONS!$E$2:$H$5,3,FALSE))</f>
        <v/>
      </c>
    </row>
    <row r="30" spans="1:10" x14ac:dyDescent="0.15">
      <c r="A30" s="11"/>
      <c r="B30" s="11"/>
      <c r="C30" s="11"/>
      <c r="D30" s="11"/>
      <c r="E30" s="11"/>
      <c r="F30" s="11"/>
      <c r="G30" s="11"/>
      <c r="H30" s="2"/>
      <c r="I30" s="16" t="str">
        <f>IF($H30="","",VLOOKUP($H30,OPTIONS!$E$2:$H$5,2,FALSE))</f>
        <v/>
      </c>
      <c r="J30" s="16" t="str">
        <f>IF($H30="","",VLOOKUP($H30,OPTIONS!$E$2:$H$5,3,FALSE))</f>
        <v/>
      </c>
    </row>
    <row r="31" spans="1:10" x14ac:dyDescent="0.15">
      <c r="A31" s="11"/>
      <c r="B31" s="11"/>
      <c r="C31" s="11"/>
      <c r="D31" s="11"/>
      <c r="E31" s="11"/>
      <c r="F31" s="11"/>
      <c r="G31" s="11"/>
      <c r="H31" s="2"/>
      <c r="I31" s="16" t="str">
        <f>IF($H31="","",VLOOKUP($H31,OPTIONS!$E$2:$H$5,2,FALSE))</f>
        <v/>
      </c>
      <c r="J31" s="16" t="str">
        <f>IF($H31="","",VLOOKUP($H31,OPTIONS!$E$2:$H$5,3,FALSE))</f>
        <v/>
      </c>
    </row>
    <row r="32" spans="1:10" x14ac:dyDescent="0.15">
      <c r="A32" s="11"/>
      <c r="B32" s="11"/>
      <c r="C32" s="11"/>
      <c r="D32" s="11"/>
      <c r="E32" s="11"/>
      <c r="F32" s="11"/>
      <c r="G32" s="11"/>
      <c r="H32" s="2"/>
      <c r="I32" s="16" t="str">
        <f>IF($H32="","",VLOOKUP($H32,OPTIONS!$E$2:$H$5,2,FALSE))</f>
        <v/>
      </c>
      <c r="J32" s="16" t="str">
        <f>IF($H32="","",VLOOKUP($H32,OPTIONS!$E$2:$H$5,3,FALSE))</f>
        <v/>
      </c>
    </row>
    <row r="33" spans="1:10" x14ac:dyDescent="0.15">
      <c r="A33" s="11"/>
      <c r="B33" s="11"/>
      <c r="C33" s="11"/>
      <c r="D33" s="11"/>
      <c r="E33" s="11"/>
      <c r="F33" s="11"/>
      <c r="G33" s="11"/>
      <c r="H33" s="2"/>
      <c r="I33" s="16" t="str">
        <f>IF($H33="","",VLOOKUP($H33,OPTIONS!$E$2:$H$5,2,FALSE))</f>
        <v/>
      </c>
      <c r="J33" s="16" t="str">
        <f>IF($H33="","",VLOOKUP($H33,OPTIONS!$E$2:$H$5,3,FALSE))</f>
        <v/>
      </c>
    </row>
    <row r="34" spans="1:10" x14ac:dyDescent="0.15">
      <c r="A34" s="11"/>
      <c r="B34" s="11"/>
      <c r="C34" s="11"/>
      <c r="D34" s="11"/>
      <c r="E34" s="11"/>
      <c r="F34" s="11"/>
      <c r="G34" s="11"/>
      <c r="H34" s="2"/>
      <c r="I34" s="16" t="str">
        <f>IF($H34="","",VLOOKUP($H34,OPTIONS!$E$2:$H$5,2,FALSE))</f>
        <v/>
      </c>
      <c r="J34" s="16" t="str">
        <f>IF($H34="","",VLOOKUP($H34,OPTIONS!$E$2:$H$5,3,FALSE))</f>
        <v/>
      </c>
    </row>
    <row r="35" spans="1:10" x14ac:dyDescent="0.15">
      <c r="A35" s="11"/>
      <c r="B35" s="11"/>
      <c r="C35" s="11"/>
      <c r="D35" s="11"/>
      <c r="E35" s="11"/>
      <c r="F35" s="11"/>
      <c r="G35" s="11"/>
      <c r="H35" s="2"/>
      <c r="I35" s="16" t="str">
        <f>IF($H35="","",VLOOKUP($H35,OPTIONS!$E$2:$H$5,2,FALSE))</f>
        <v/>
      </c>
      <c r="J35" s="16" t="str">
        <f>IF($H35="","",VLOOKUP($H35,OPTIONS!$E$2:$H$5,3,FALSE))</f>
        <v/>
      </c>
    </row>
    <row r="36" spans="1:10" x14ac:dyDescent="0.15">
      <c r="A36" s="11"/>
      <c r="B36" s="11"/>
      <c r="C36" s="11"/>
      <c r="D36" s="11"/>
      <c r="E36" s="11"/>
      <c r="F36" s="11"/>
      <c r="G36" s="11"/>
      <c r="H36" s="2"/>
      <c r="I36" s="16" t="str">
        <f>IF($H36="","",VLOOKUP($H36,OPTIONS!$E$2:$H$5,2,FALSE))</f>
        <v/>
      </c>
      <c r="J36" s="16" t="str">
        <f>IF($H36="","",VLOOKUP($H36,OPTIONS!$E$2:$H$5,3,FALSE))</f>
        <v/>
      </c>
    </row>
    <row r="37" spans="1:10" x14ac:dyDescent="0.15">
      <c r="A37" s="11"/>
      <c r="B37" s="11"/>
      <c r="C37" s="11"/>
      <c r="D37" s="11"/>
      <c r="E37" s="11"/>
      <c r="F37" s="11"/>
      <c r="G37" s="11"/>
      <c r="H37" s="2"/>
      <c r="I37" s="16" t="str">
        <f>IF($H37="","",VLOOKUP($H37,OPTIONS!$E$2:$H$5,2,FALSE))</f>
        <v/>
      </c>
      <c r="J37" s="16" t="str">
        <f>IF($H37="","",VLOOKUP($H37,OPTIONS!$E$2:$H$5,3,FALSE))</f>
        <v/>
      </c>
    </row>
    <row r="38" spans="1:10" x14ac:dyDescent="0.15">
      <c r="A38" s="11"/>
      <c r="B38" s="11"/>
      <c r="C38" s="11"/>
      <c r="D38" s="11"/>
      <c r="E38" s="11"/>
      <c r="F38" s="11"/>
      <c r="G38" s="11"/>
      <c r="H38" s="2"/>
      <c r="I38" s="16" t="str">
        <f>IF($H38="","",VLOOKUP($H38,OPTIONS!$E$2:$H$5,2,FALSE))</f>
        <v/>
      </c>
      <c r="J38" s="16" t="str">
        <f>IF($H38="","",VLOOKUP($H38,OPTIONS!$E$2:$H$5,3,FALSE))</f>
        <v/>
      </c>
    </row>
    <row r="39" spans="1:10" x14ac:dyDescent="0.15">
      <c r="A39" s="11"/>
      <c r="B39" s="11"/>
      <c r="C39" s="11"/>
      <c r="D39" s="11"/>
      <c r="E39" s="11"/>
      <c r="F39" s="11"/>
      <c r="G39" s="11"/>
      <c r="H39" s="2"/>
      <c r="I39" s="16" t="str">
        <f>IF($H39="","",VLOOKUP($H39,OPTIONS!$E$2:$H$5,2,FALSE))</f>
        <v/>
      </c>
      <c r="J39" s="16" t="str">
        <f>IF($H39="","",VLOOKUP($H39,OPTIONS!$E$2:$H$5,3,FALSE))</f>
        <v/>
      </c>
    </row>
    <row r="40" spans="1:10" x14ac:dyDescent="0.15">
      <c r="A40" s="11"/>
      <c r="B40" s="11"/>
      <c r="C40" s="11"/>
      <c r="D40" s="11"/>
      <c r="E40" s="11"/>
      <c r="F40" s="11"/>
      <c r="G40" s="11"/>
      <c r="H40" s="2"/>
      <c r="I40" s="16" t="str">
        <f>IF($H40="","",VLOOKUP($H40,OPTIONS!$E$2:$H$5,2,FALSE))</f>
        <v/>
      </c>
      <c r="J40" s="16" t="str">
        <f>IF($H40="","",VLOOKUP($H40,OPTIONS!$E$2:$H$5,3,FALSE))</f>
        <v/>
      </c>
    </row>
    <row r="41" spans="1:10" x14ac:dyDescent="0.15">
      <c r="A41" s="11"/>
      <c r="B41" s="11"/>
      <c r="C41" s="11"/>
      <c r="D41" s="11"/>
      <c r="E41" s="11"/>
      <c r="F41" s="11"/>
      <c r="G41" s="11"/>
      <c r="H41" s="2"/>
      <c r="I41" s="16" t="str">
        <f>IF($H41="","",VLOOKUP($H41,OPTIONS!$E$2:$H$5,2,FALSE))</f>
        <v/>
      </c>
      <c r="J41" s="16" t="str">
        <f>IF($H41="","",VLOOKUP($H41,OPTIONS!$E$2:$H$5,3,FALSE))</f>
        <v/>
      </c>
    </row>
    <row r="42" spans="1:10" x14ac:dyDescent="0.15">
      <c r="A42" s="11"/>
      <c r="B42" s="11"/>
      <c r="C42" s="11"/>
      <c r="D42" s="11"/>
      <c r="E42" s="11"/>
      <c r="F42" s="11"/>
      <c r="G42" s="11"/>
      <c r="H42" s="2"/>
      <c r="I42" s="16" t="str">
        <f>IF($H42="","",VLOOKUP($H42,OPTIONS!$E$2:$H$5,2,FALSE))</f>
        <v/>
      </c>
      <c r="J42" s="16" t="str">
        <f>IF($H42="","",VLOOKUP($H42,OPTIONS!$E$2:$H$5,3,FALSE))</f>
        <v/>
      </c>
    </row>
    <row r="43" spans="1:10" x14ac:dyDescent="0.15">
      <c r="A43" s="11"/>
      <c r="B43" s="11"/>
      <c r="C43" s="11"/>
      <c r="D43" s="11"/>
      <c r="E43" s="11"/>
      <c r="F43" s="11"/>
      <c r="G43" s="11"/>
      <c r="H43" s="2"/>
      <c r="I43" s="16" t="str">
        <f>IF($H43="","",VLOOKUP($H43,OPTIONS!$E$2:$H$5,2,FALSE))</f>
        <v/>
      </c>
      <c r="J43" s="16" t="str">
        <f>IF($H43="","",VLOOKUP($H43,OPTIONS!$E$2:$H$5,3,FALSE))</f>
        <v/>
      </c>
    </row>
    <row r="44" spans="1:10" x14ac:dyDescent="0.15">
      <c r="A44" s="11"/>
      <c r="B44" s="11"/>
      <c r="C44" s="11"/>
      <c r="D44" s="11"/>
      <c r="E44" s="11"/>
      <c r="F44" s="11"/>
      <c r="G44" s="11"/>
      <c r="H44" s="2"/>
      <c r="I44" s="16" t="str">
        <f>IF($H44="","",VLOOKUP($H44,OPTIONS!$E$2:$H$5,2,FALSE))</f>
        <v/>
      </c>
      <c r="J44" s="16" t="str">
        <f>IF($H44="","",VLOOKUP($H44,OPTIONS!$E$2:$H$5,3,FALSE))</f>
        <v/>
      </c>
    </row>
    <row r="45" spans="1:10" x14ac:dyDescent="0.15">
      <c r="A45" s="11"/>
      <c r="B45" s="11"/>
      <c r="C45" s="11"/>
      <c r="D45" s="11"/>
      <c r="E45" s="11"/>
      <c r="F45" s="11"/>
      <c r="G45" s="11"/>
      <c r="H45" s="2"/>
      <c r="I45" s="16" t="str">
        <f>IF($H45="","",VLOOKUP($H45,OPTIONS!$E$2:$H$5,2,FALSE))</f>
        <v/>
      </c>
      <c r="J45" s="16" t="str">
        <f>IF($H45="","",VLOOKUP($H45,OPTIONS!$E$2:$H$5,3,FALSE))</f>
        <v/>
      </c>
    </row>
    <row r="46" spans="1:10" x14ac:dyDescent="0.15">
      <c r="A46" s="11"/>
      <c r="B46" s="11"/>
      <c r="C46" s="11"/>
      <c r="D46" s="11"/>
      <c r="E46" s="11"/>
      <c r="F46" s="11"/>
      <c r="G46" s="11"/>
      <c r="H46" s="2"/>
      <c r="I46" s="16" t="str">
        <f>IF($H46="","",VLOOKUP($H46,OPTIONS!$E$2:$H$5,2,FALSE))</f>
        <v/>
      </c>
      <c r="J46" s="16" t="str">
        <f>IF($H46="","",VLOOKUP($H46,OPTIONS!$E$2:$H$5,3,FALSE))</f>
        <v/>
      </c>
    </row>
    <row r="47" spans="1:10" x14ac:dyDescent="0.15">
      <c r="A47" s="11"/>
      <c r="B47" s="11"/>
      <c r="C47" s="11"/>
      <c r="D47" s="11"/>
      <c r="E47" s="11"/>
      <c r="F47" s="11"/>
      <c r="G47" s="11"/>
      <c r="H47" s="2"/>
      <c r="I47" s="16" t="str">
        <f>IF($H47="","",VLOOKUP($H47,OPTIONS!$E$2:$H$5,2,FALSE))</f>
        <v/>
      </c>
      <c r="J47" s="16" t="str">
        <f>IF($H47="","",VLOOKUP($H47,OPTIONS!$E$2:$H$5,3,FALSE))</f>
        <v/>
      </c>
    </row>
    <row r="48" spans="1:10" x14ac:dyDescent="0.15">
      <c r="A48" s="11"/>
      <c r="B48" s="11"/>
      <c r="C48" s="11"/>
      <c r="D48" s="11"/>
      <c r="E48" s="11"/>
      <c r="F48" s="11"/>
      <c r="G48" s="11"/>
      <c r="H48" s="2"/>
      <c r="I48" s="16" t="str">
        <f>IF($H48="","",VLOOKUP($H48,OPTIONS!$E$2:$H$5,2,FALSE))</f>
        <v/>
      </c>
      <c r="J48" s="16" t="str">
        <f>IF($H48="","",VLOOKUP($H48,OPTIONS!$E$2:$H$5,3,FALSE))</f>
        <v/>
      </c>
    </row>
    <row r="49" spans="1:10" x14ac:dyDescent="0.15">
      <c r="A49" s="11"/>
      <c r="B49" s="11"/>
      <c r="C49" s="11"/>
      <c r="D49" s="11"/>
      <c r="E49" s="11"/>
      <c r="F49" s="11"/>
      <c r="G49" s="11"/>
      <c r="H49" s="2"/>
      <c r="I49" s="16" t="str">
        <f>IF($H49="","",VLOOKUP($H49,OPTIONS!$E$2:$H$5,2,FALSE))</f>
        <v/>
      </c>
      <c r="J49" s="16" t="str">
        <f>IF($H49="","",VLOOKUP($H49,OPTIONS!$E$2:$H$5,3,FALSE))</f>
        <v/>
      </c>
    </row>
    <row r="50" spans="1:10" x14ac:dyDescent="0.15">
      <c r="A50" s="11"/>
      <c r="B50" s="11"/>
      <c r="C50" s="11"/>
      <c r="D50" s="11"/>
      <c r="E50" s="11"/>
      <c r="F50" s="11"/>
      <c r="G50" s="11"/>
      <c r="H50" s="2"/>
      <c r="I50" s="16" t="str">
        <f>IF($H50="","",VLOOKUP($H50,OPTIONS!$E$2:$H$5,2,FALSE))</f>
        <v/>
      </c>
      <c r="J50" s="16" t="str">
        <f>IF($H50="","",VLOOKUP($H50,OPTIONS!$E$2:$H$5,3,FALSE))</f>
        <v/>
      </c>
    </row>
    <row r="51" spans="1:10" x14ac:dyDescent="0.15">
      <c r="A51" s="11"/>
      <c r="B51" s="11"/>
      <c r="C51" s="11"/>
      <c r="D51" s="11"/>
      <c r="E51" s="11"/>
      <c r="F51" s="11"/>
      <c r="G51" s="11"/>
      <c r="H51" s="2"/>
      <c r="I51" s="16" t="str">
        <f>IF($H51="","",VLOOKUP($H51,OPTIONS!$E$2:$H$5,2,FALSE))</f>
        <v/>
      </c>
      <c r="J51" s="16" t="str">
        <f>IF($H51="","",VLOOKUP($H51,OPTIONS!$E$2:$H$5,3,FALSE))</f>
        <v/>
      </c>
    </row>
    <row r="52" spans="1:10" x14ac:dyDescent="0.15">
      <c r="A52" s="11"/>
      <c r="B52" s="11"/>
      <c r="C52" s="11"/>
      <c r="D52" s="11"/>
      <c r="E52" s="11"/>
      <c r="F52" s="11"/>
      <c r="G52" s="11"/>
      <c r="H52" s="2"/>
      <c r="I52" s="16" t="str">
        <f>IF($H52="","",VLOOKUP($H52,OPTIONS!$E$2:$H$5,2,FALSE))</f>
        <v/>
      </c>
      <c r="J52" s="16" t="str">
        <f>IF($H52="","",VLOOKUP($H52,OPTIONS!$E$2:$H$5,3,FALSE))</f>
        <v/>
      </c>
    </row>
    <row r="53" spans="1:10" x14ac:dyDescent="0.15">
      <c r="A53" s="11"/>
      <c r="B53" s="11"/>
      <c r="C53" s="11"/>
      <c r="D53" s="11"/>
      <c r="E53" s="11"/>
      <c r="F53" s="11"/>
      <c r="G53" s="11"/>
      <c r="H53" s="2"/>
      <c r="I53" s="16" t="str">
        <f>IF($H53="","",VLOOKUP($H53,OPTIONS!$E$2:$H$5,2,FALSE))</f>
        <v/>
      </c>
      <c r="J53" s="16" t="str">
        <f>IF($H53="","",VLOOKUP($H53,OPTIONS!$E$2:$H$5,3,FALSE))</f>
        <v/>
      </c>
    </row>
    <row r="54" spans="1:10" x14ac:dyDescent="0.15">
      <c r="A54" s="11"/>
      <c r="B54" s="11"/>
      <c r="C54" s="11"/>
      <c r="D54" s="11"/>
      <c r="E54" s="11"/>
      <c r="F54" s="11"/>
      <c r="G54" s="11"/>
      <c r="H54" s="2"/>
      <c r="I54" s="16" t="str">
        <f>IF($H54="","",VLOOKUP($H54,OPTIONS!$E$2:$H$5,2,FALSE))</f>
        <v/>
      </c>
      <c r="J54" s="16" t="str">
        <f>IF($H54="","",VLOOKUP($H54,OPTIONS!$E$2:$H$5,3,FALSE))</f>
        <v/>
      </c>
    </row>
    <row r="55" spans="1:10" x14ac:dyDescent="0.15">
      <c r="A55" s="11"/>
      <c r="B55" s="11"/>
      <c r="C55" s="11"/>
      <c r="D55" s="11"/>
      <c r="E55" s="11"/>
      <c r="F55" s="11"/>
      <c r="G55" s="11"/>
      <c r="H55" s="2"/>
      <c r="I55" s="16" t="str">
        <f>IF($H55="","",VLOOKUP($H55,OPTIONS!$E$2:$H$5,2,FALSE))</f>
        <v/>
      </c>
      <c r="J55" s="16" t="str">
        <f>IF($H55="","",VLOOKUP($H55,OPTIONS!$E$2:$H$5,3,FALSE))</f>
        <v/>
      </c>
    </row>
    <row r="56" spans="1:10" x14ac:dyDescent="0.15">
      <c r="A56" s="11"/>
      <c r="B56" s="11"/>
      <c r="C56" s="11"/>
      <c r="D56" s="11"/>
      <c r="E56" s="11"/>
      <c r="F56" s="11"/>
      <c r="G56" s="11"/>
      <c r="H56" s="2"/>
      <c r="I56" s="16" t="str">
        <f>IF($H56="","",VLOOKUP($H56,OPTIONS!$E$2:$H$5,2,FALSE))</f>
        <v/>
      </c>
      <c r="J56" s="16" t="str">
        <f>IF($H56="","",VLOOKUP($H56,OPTIONS!$E$2:$H$5,3,FALSE))</f>
        <v/>
      </c>
    </row>
    <row r="57" spans="1:10" x14ac:dyDescent="0.15">
      <c r="A57" s="11"/>
      <c r="B57" s="11"/>
      <c r="C57" s="11"/>
      <c r="D57" s="11"/>
      <c r="E57" s="11"/>
      <c r="F57" s="11"/>
      <c r="G57" s="11"/>
      <c r="H57" s="2"/>
      <c r="I57" s="16" t="str">
        <f>IF($H57="","",VLOOKUP($H57,OPTIONS!$E$2:$H$5,2,FALSE))</f>
        <v/>
      </c>
      <c r="J57" s="16" t="str">
        <f>IF($H57="","",VLOOKUP($H57,OPTIONS!$E$2:$H$5,3,FALSE))</f>
        <v/>
      </c>
    </row>
    <row r="58" spans="1:10" x14ac:dyDescent="0.15">
      <c r="A58" s="11"/>
      <c r="B58" s="11"/>
      <c r="C58" s="11"/>
      <c r="D58" s="11"/>
      <c r="E58" s="11"/>
      <c r="F58" s="11"/>
      <c r="G58" s="11"/>
      <c r="H58" s="2"/>
      <c r="I58" s="16" t="str">
        <f>IF($H58="","",VLOOKUP($H58,OPTIONS!$E$2:$H$5,2,FALSE))</f>
        <v/>
      </c>
      <c r="J58" s="16" t="str">
        <f>IF($H58="","",VLOOKUP($H58,OPTIONS!$E$2:$H$5,3,FALSE))</f>
        <v/>
      </c>
    </row>
    <row r="59" spans="1:10" x14ac:dyDescent="0.15">
      <c r="A59" s="11"/>
      <c r="B59" s="11"/>
      <c r="C59" s="11"/>
      <c r="D59" s="11"/>
      <c r="E59" s="11"/>
      <c r="F59" s="11"/>
      <c r="G59" s="11"/>
      <c r="H59" s="2"/>
      <c r="I59" s="16" t="str">
        <f>IF($H59="","",VLOOKUP($H59,OPTIONS!$E$2:$H$5,2,FALSE))</f>
        <v/>
      </c>
      <c r="J59" s="16" t="str">
        <f>IF($H59="","",VLOOKUP($H59,OPTIONS!$E$2:$H$5,3,FALSE))</f>
        <v/>
      </c>
    </row>
    <row r="60" spans="1:10" x14ac:dyDescent="0.15">
      <c r="A60" s="11"/>
      <c r="B60" s="11"/>
      <c r="C60" s="11"/>
      <c r="D60" s="11"/>
      <c r="E60" s="11"/>
      <c r="F60" s="11"/>
      <c r="G60" s="11"/>
      <c r="H60" s="2"/>
      <c r="I60" s="16" t="str">
        <f>IF($H60="","",VLOOKUP($H60,OPTIONS!$E$2:$H$5,2,FALSE))</f>
        <v/>
      </c>
      <c r="J60" s="16" t="str">
        <f>IF($H60="","",VLOOKUP($H60,OPTIONS!$E$2:$H$5,3,FALSE))</f>
        <v/>
      </c>
    </row>
    <row r="61" spans="1:10" x14ac:dyDescent="0.15">
      <c r="A61" s="11"/>
      <c r="B61" s="11"/>
      <c r="C61" s="11"/>
      <c r="D61" s="11"/>
      <c r="E61" s="11"/>
      <c r="F61" s="11"/>
      <c r="G61" s="11"/>
      <c r="H61" s="2"/>
      <c r="I61" s="16" t="str">
        <f>IF($H61="","",VLOOKUP($H61,OPTIONS!$E$2:$H$5,2,FALSE))</f>
        <v/>
      </c>
      <c r="J61" s="16" t="str">
        <f>IF($H61="","",VLOOKUP($H61,OPTIONS!$E$2:$H$5,3,FALSE))</f>
        <v/>
      </c>
    </row>
    <row r="62" spans="1:10" x14ac:dyDescent="0.15">
      <c r="A62" s="11"/>
      <c r="B62" s="11"/>
      <c r="C62" s="11"/>
      <c r="D62" s="11"/>
      <c r="E62" s="11"/>
      <c r="F62" s="11"/>
      <c r="G62" s="11"/>
      <c r="H62" s="2"/>
      <c r="I62" s="16" t="str">
        <f>IF($H62="","",VLOOKUP($H62,OPTIONS!$E$2:$H$5,2,FALSE))</f>
        <v/>
      </c>
      <c r="J62" s="16" t="str">
        <f>IF($H62="","",VLOOKUP($H62,OPTIONS!$E$2:$H$5,3,FALSE))</f>
        <v/>
      </c>
    </row>
    <row r="63" spans="1:10" x14ac:dyDescent="0.15">
      <c r="A63" s="11"/>
      <c r="B63" s="11"/>
      <c r="C63" s="11"/>
      <c r="D63" s="11"/>
      <c r="E63" s="11"/>
      <c r="F63" s="11"/>
      <c r="G63" s="11"/>
      <c r="H63" s="2"/>
      <c r="I63" s="16" t="str">
        <f>IF($H63="","",VLOOKUP($H63,OPTIONS!$E$2:$H$5,2,FALSE))</f>
        <v/>
      </c>
      <c r="J63" s="16" t="str">
        <f>IF($H63="","",VLOOKUP($H63,OPTIONS!$E$2:$H$5,3,FALSE))</f>
        <v/>
      </c>
    </row>
    <row r="64" spans="1:10" x14ac:dyDescent="0.15">
      <c r="A64" s="11"/>
      <c r="B64" s="11"/>
      <c r="C64" s="11"/>
      <c r="D64" s="11"/>
      <c r="E64" s="11"/>
      <c r="F64" s="11"/>
      <c r="G64" s="11"/>
      <c r="H64" s="2"/>
      <c r="I64" s="16" t="str">
        <f>IF($H64="","",VLOOKUP($H64,OPTIONS!$E$2:$H$5,2,FALSE))</f>
        <v/>
      </c>
      <c r="J64" s="16" t="str">
        <f>IF($H64="","",VLOOKUP($H64,OPTIONS!$E$2:$H$5,3,FALSE))</f>
        <v/>
      </c>
    </row>
    <row r="65" spans="1:10" x14ac:dyDescent="0.15">
      <c r="A65" s="11"/>
      <c r="B65" s="11"/>
      <c r="C65" s="11"/>
      <c r="D65" s="11"/>
      <c r="E65" s="11"/>
      <c r="F65" s="11"/>
      <c r="G65" s="11"/>
      <c r="H65" s="2"/>
      <c r="I65" s="16" t="str">
        <f>IF($H65="","",VLOOKUP($H65,OPTIONS!$E$2:$H$5,2,FALSE))</f>
        <v/>
      </c>
      <c r="J65" s="16" t="str">
        <f>IF($H65="","",VLOOKUP($H65,OPTIONS!$E$2:$H$5,3,FALSE))</f>
        <v/>
      </c>
    </row>
    <row r="66" spans="1:10" x14ac:dyDescent="0.15">
      <c r="A66" s="11"/>
      <c r="B66" s="11"/>
      <c r="C66" s="11"/>
      <c r="D66" s="11"/>
      <c r="E66" s="11"/>
      <c r="F66" s="11"/>
      <c r="G66" s="11"/>
      <c r="H66" s="2"/>
      <c r="I66" s="16" t="str">
        <f>IF($H66="","",VLOOKUP($H66,OPTIONS!$E$2:$H$5,2,FALSE))</f>
        <v/>
      </c>
      <c r="J66" s="16" t="str">
        <f>IF($H66="","",VLOOKUP($H66,OPTIONS!$E$2:$H$5,3,FALSE))</f>
        <v/>
      </c>
    </row>
    <row r="67" spans="1:10" x14ac:dyDescent="0.15">
      <c r="A67" s="11"/>
      <c r="B67" s="11"/>
      <c r="C67" s="11"/>
      <c r="D67" s="11"/>
      <c r="E67" s="11"/>
      <c r="F67" s="11"/>
      <c r="G67" s="11"/>
      <c r="H67" s="2"/>
      <c r="I67" s="16" t="str">
        <f>IF($H67="","",VLOOKUP($H67,OPTIONS!$E$2:$H$5,2,FALSE))</f>
        <v/>
      </c>
      <c r="J67" s="16" t="str">
        <f>IF($H67="","",VLOOKUP($H67,OPTIONS!$E$2:$H$5,3,FALSE))</f>
        <v/>
      </c>
    </row>
    <row r="68" spans="1:10" x14ac:dyDescent="0.15">
      <c r="A68" s="11"/>
      <c r="B68" s="11"/>
      <c r="C68" s="11"/>
      <c r="D68" s="11"/>
      <c r="E68" s="11"/>
      <c r="F68" s="11"/>
      <c r="G68" s="11"/>
      <c r="H68" s="2"/>
      <c r="I68" s="16" t="str">
        <f>IF($H68="","",VLOOKUP($H68,OPTIONS!$E$2:$H$5,2,FALSE))</f>
        <v/>
      </c>
      <c r="J68" s="16" t="str">
        <f>IF($H68="","",VLOOKUP($H68,OPTIONS!$E$2:$H$5,3,FALSE))</f>
        <v/>
      </c>
    </row>
    <row r="69" spans="1:10" x14ac:dyDescent="0.15">
      <c r="A69" s="11"/>
      <c r="B69" s="11"/>
      <c r="C69" s="11"/>
      <c r="D69" s="11"/>
      <c r="E69" s="11"/>
      <c r="F69" s="11"/>
      <c r="G69" s="11"/>
      <c r="H69" s="2"/>
      <c r="I69" s="16" t="str">
        <f>IF($H69="","",VLOOKUP($H69,OPTIONS!$E$2:$H$5,2,FALSE))</f>
        <v/>
      </c>
      <c r="J69" s="16" t="str">
        <f>IF($H69="","",VLOOKUP($H69,OPTIONS!$E$2:$H$5,3,FALSE))</f>
        <v/>
      </c>
    </row>
    <row r="70" spans="1:10" x14ac:dyDescent="0.15">
      <c r="A70" s="11"/>
      <c r="B70" s="11"/>
      <c r="C70" s="11"/>
      <c r="D70" s="11"/>
      <c r="E70" s="11"/>
      <c r="F70" s="11"/>
      <c r="G70" s="11"/>
      <c r="H70" s="2"/>
      <c r="I70" s="16" t="str">
        <f>IF($H70="","",VLOOKUP($H70,OPTIONS!$E$2:$H$5,2,FALSE))</f>
        <v/>
      </c>
      <c r="J70" s="16" t="str">
        <f>IF($H70="","",VLOOKUP($H70,OPTIONS!$E$2:$H$5,3,FALSE))</f>
        <v/>
      </c>
    </row>
    <row r="71" spans="1:10" x14ac:dyDescent="0.15">
      <c r="A71" s="11"/>
      <c r="B71" s="11"/>
      <c r="C71" s="11"/>
      <c r="D71" s="11"/>
      <c r="E71" s="11"/>
      <c r="F71" s="11"/>
      <c r="G71" s="11"/>
      <c r="H71" s="2"/>
      <c r="I71" s="16" t="str">
        <f>IF($H71="","",VLOOKUP($H71,OPTIONS!$E$2:$H$5,2,FALSE))</f>
        <v/>
      </c>
      <c r="J71" s="16" t="str">
        <f>IF($H71="","",VLOOKUP($H71,OPTIONS!$E$2:$H$5,3,FALSE))</f>
        <v/>
      </c>
    </row>
    <row r="72" spans="1:10" x14ac:dyDescent="0.15">
      <c r="A72" s="11"/>
      <c r="B72" s="11"/>
      <c r="C72" s="11"/>
      <c r="D72" s="11"/>
      <c r="E72" s="11"/>
      <c r="F72" s="11"/>
      <c r="G72" s="11"/>
      <c r="H72" s="2"/>
      <c r="I72" s="16" t="str">
        <f>IF($H72="","",VLOOKUP($H72,OPTIONS!$E$2:$H$5,2,FALSE))</f>
        <v/>
      </c>
      <c r="J72" s="16" t="str">
        <f>IF($H72="","",VLOOKUP($H72,OPTIONS!$E$2:$H$5,3,FALSE))</f>
        <v/>
      </c>
    </row>
    <row r="73" spans="1:10" x14ac:dyDescent="0.15">
      <c r="A73" s="11"/>
      <c r="B73" s="11"/>
      <c r="C73" s="11"/>
      <c r="D73" s="11"/>
      <c r="E73" s="11"/>
      <c r="F73" s="11"/>
      <c r="G73" s="11"/>
      <c r="H73" s="2"/>
      <c r="I73" s="16" t="str">
        <f>IF($H73="","",VLOOKUP($H73,OPTIONS!$E$2:$H$5,2,FALSE))</f>
        <v/>
      </c>
      <c r="J73" s="16" t="str">
        <f>IF($H73="","",VLOOKUP($H73,OPTIONS!$E$2:$H$5,3,FALSE))</f>
        <v/>
      </c>
    </row>
    <row r="74" spans="1:10" x14ac:dyDescent="0.15">
      <c r="A74" s="11"/>
      <c r="B74" s="11"/>
      <c r="C74" s="11"/>
      <c r="D74" s="11"/>
      <c r="E74" s="11"/>
      <c r="F74" s="11"/>
      <c r="G74" s="11"/>
      <c r="H74" s="2"/>
      <c r="I74" s="16" t="str">
        <f>IF($H74="","",VLOOKUP($H74,OPTIONS!$E$2:$H$5,2,FALSE))</f>
        <v/>
      </c>
      <c r="J74" s="16" t="str">
        <f>IF($H74="","",VLOOKUP($H74,OPTIONS!$E$2:$H$5,3,FALSE))</f>
        <v/>
      </c>
    </row>
    <row r="75" spans="1:10" x14ac:dyDescent="0.15">
      <c r="A75" s="11"/>
      <c r="B75" s="11"/>
      <c r="C75" s="11"/>
      <c r="D75" s="11"/>
      <c r="E75" s="11"/>
      <c r="F75" s="11"/>
      <c r="G75" s="11"/>
      <c r="H75" s="2"/>
      <c r="I75" s="16" t="str">
        <f>IF($H75="","",VLOOKUP($H75,OPTIONS!$E$2:$H$5,2,FALSE))</f>
        <v/>
      </c>
      <c r="J75" s="16" t="str">
        <f>IF($H75="","",VLOOKUP($H75,OPTIONS!$E$2:$H$5,3,FALSE))</f>
        <v/>
      </c>
    </row>
    <row r="76" spans="1:10" x14ac:dyDescent="0.15">
      <c r="A76" s="11"/>
      <c r="B76" s="11"/>
      <c r="C76" s="11"/>
      <c r="D76" s="11"/>
      <c r="E76" s="11"/>
      <c r="F76" s="11"/>
      <c r="G76" s="11"/>
      <c r="H76" s="2"/>
      <c r="I76" s="16" t="str">
        <f>IF($H76="","",VLOOKUP($H76,OPTIONS!$E$2:$H$5,2,FALSE))</f>
        <v/>
      </c>
      <c r="J76" s="16" t="str">
        <f>IF($H76="","",VLOOKUP($H76,OPTIONS!$E$2:$H$5,3,FALSE))</f>
        <v/>
      </c>
    </row>
    <row r="77" spans="1:10" x14ac:dyDescent="0.15">
      <c r="A77" s="11"/>
      <c r="B77" s="11"/>
      <c r="C77" s="11"/>
      <c r="D77" s="11"/>
      <c r="E77" s="11"/>
      <c r="F77" s="11"/>
      <c r="G77" s="11"/>
      <c r="H77" s="2"/>
      <c r="I77" s="16" t="str">
        <f>IF($H77="","",VLOOKUP($H77,OPTIONS!$E$2:$H$5,2,FALSE))</f>
        <v/>
      </c>
      <c r="J77" s="16" t="str">
        <f>IF($H77="","",VLOOKUP($H77,OPTIONS!$E$2:$H$5,3,FALSE))</f>
        <v/>
      </c>
    </row>
    <row r="78" spans="1:10" x14ac:dyDescent="0.15">
      <c r="A78" s="11"/>
      <c r="B78" s="11"/>
      <c r="C78" s="11"/>
      <c r="D78" s="11"/>
      <c r="E78" s="11"/>
      <c r="F78" s="11"/>
      <c r="G78" s="11"/>
      <c r="H78" s="2"/>
      <c r="I78" s="16" t="str">
        <f>IF($H78="","",VLOOKUP($H78,OPTIONS!$E$2:$H$5,2,FALSE))</f>
        <v/>
      </c>
      <c r="J78" s="16" t="str">
        <f>IF($H78="","",VLOOKUP($H78,OPTIONS!$E$2:$H$5,3,FALSE))</f>
        <v/>
      </c>
    </row>
    <row r="79" spans="1:10" x14ac:dyDescent="0.15">
      <c r="A79" s="11"/>
      <c r="B79" s="11"/>
      <c r="C79" s="11"/>
      <c r="D79" s="11"/>
      <c r="E79" s="11"/>
      <c r="F79" s="11"/>
      <c r="G79" s="11"/>
      <c r="H79" s="2"/>
      <c r="I79" s="16" t="str">
        <f>IF($H79="","",VLOOKUP($H79,OPTIONS!$E$2:$H$5,2,FALSE))</f>
        <v/>
      </c>
      <c r="J79" s="16" t="str">
        <f>IF($H79="","",VLOOKUP($H79,OPTIONS!$E$2:$H$5,3,FALSE))</f>
        <v/>
      </c>
    </row>
    <row r="80" spans="1:10" x14ac:dyDescent="0.15">
      <c r="A80" s="11"/>
      <c r="B80" s="11"/>
      <c r="C80" s="11"/>
      <c r="D80" s="11"/>
      <c r="E80" s="11"/>
      <c r="F80" s="11"/>
      <c r="G80" s="11"/>
      <c r="H80" s="2"/>
      <c r="I80" s="16" t="str">
        <f>IF($H80="","",VLOOKUP($H80,OPTIONS!$E$2:$H$5,2,FALSE))</f>
        <v/>
      </c>
      <c r="J80" s="16" t="str">
        <f>IF($H80="","",VLOOKUP($H80,OPTIONS!$E$2:$H$5,3,FALSE))</f>
        <v/>
      </c>
    </row>
    <row r="81" spans="1:10" x14ac:dyDescent="0.15">
      <c r="A81" s="11"/>
      <c r="B81" s="11"/>
      <c r="C81" s="11"/>
      <c r="D81" s="11"/>
      <c r="E81" s="11"/>
      <c r="F81" s="11"/>
      <c r="G81" s="11"/>
      <c r="H81" s="2"/>
      <c r="I81" s="16" t="str">
        <f>IF($H81="","",VLOOKUP($H81,OPTIONS!$E$2:$H$5,2,FALSE))</f>
        <v/>
      </c>
      <c r="J81" s="16" t="str">
        <f>IF($H81="","",VLOOKUP($H81,OPTIONS!$E$2:$H$5,3,FALSE))</f>
        <v/>
      </c>
    </row>
    <row r="82" spans="1:10" x14ac:dyDescent="0.15">
      <c r="A82" s="11"/>
      <c r="B82" s="11"/>
      <c r="C82" s="11"/>
      <c r="D82" s="11"/>
      <c r="E82" s="11"/>
      <c r="F82" s="11"/>
      <c r="G82" s="11"/>
      <c r="H82" s="2"/>
      <c r="I82" s="16" t="str">
        <f>IF($H82="","",VLOOKUP($H82,OPTIONS!$E$2:$H$5,2,FALSE))</f>
        <v/>
      </c>
      <c r="J82" s="16" t="str">
        <f>IF($H82="","",VLOOKUP($H82,OPTIONS!$E$2:$H$5,3,FALSE))</f>
        <v/>
      </c>
    </row>
    <row r="83" spans="1:10" x14ac:dyDescent="0.15">
      <c r="A83" s="11"/>
      <c r="B83" s="11"/>
      <c r="C83" s="11"/>
      <c r="D83" s="11"/>
      <c r="E83" s="11"/>
      <c r="F83" s="11"/>
      <c r="G83" s="11"/>
      <c r="H83" s="2"/>
      <c r="I83" s="16" t="str">
        <f>IF($H83="","",VLOOKUP($H83,OPTIONS!$E$2:$H$5,2,FALSE))</f>
        <v/>
      </c>
      <c r="J83" s="16" t="str">
        <f>IF($H83="","",VLOOKUP($H83,OPTIONS!$E$2:$H$5,3,FALSE))</f>
        <v/>
      </c>
    </row>
    <row r="84" spans="1:10" x14ac:dyDescent="0.15">
      <c r="A84" s="11"/>
      <c r="B84" s="11"/>
      <c r="C84" s="11"/>
      <c r="D84" s="11"/>
      <c r="E84" s="11"/>
      <c r="F84" s="11"/>
      <c r="G84" s="11"/>
      <c r="H84" s="2"/>
      <c r="I84" s="16" t="str">
        <f>IF($H84="","",VLOOKUP($H84,OPTIONS!$E$2:$H$5,2,FALSE))</f>
        <v/>
      </c>
      <c r="J84" s="16" t="str">
        <f>IF($H84="","",VLOOKUP($H84,OPTIONS!$E$2:$H$5,3,FALSE))</f>
        <v/>
      </c>
    </row>
    <row r="85" spans="1:10" x14ac:dyDescent="0.15">
      <c r="A85" s="11"/>
      <c r="B85" s="11"/>
      <c r="C85" s="11"/>
      <c r="D85" s="11"/>
      <c r="E85" s="11"/>
      <c r="F85" s="11"/>
      <c r="G85" s="11"/>
      <c r="H85" s="2"/>
      <c r="I85" s="16" t="str">
        <f>IF($H85="","",VLOOKUP($H85,OPTIONS!$E$2:$H$5,2,FALSE))</f>
        <v/>
      </c>
      <c r="J85" s="16" t="str">
        <f>IF($H85="","",VLOOKUP($H85,OPTIONS!$E$2:$H$5,3,FALSE))</f>
        <v/>
      </c>
    </row>
    <row r="86" spans="1:10" x14ac:dyDescent="0.15">
      <c r="A86" s="11"/>
      <c r="B86" s="11"/>
      <c r="C86" s="11"/>
      <c r="D86" s="11"/>
      <c r="E86" s="11"/>
      <c r="F86" s="11"/>
      <c r="G86" s="11"/>
      <c r="H86" s="2"/>
      <c r="I86" s="16" t="str">
        <f>IF($H86="","",VLOOKUP($H86,OPTIONS!$E$2:$H$5,2,FALSE))</f>
        <v/>
      </c>
      <c r="J86" s="16" t="str">
        <f>IF($H86="","",VLOOKUP($H86,OPTIONS!$E$2:$H$5,3,FALSE))</f>
        <v/>
      </c>
    </row>
    <row r="87" spans="1:10" x14ac:dyDescent="0.15">
      <c r="A87" s="11"/>
      <c r="B87" s="11"/>
      <c r="C87" s="11"/>
      <c r="D87" s="11"/>
      <c r="E87" s="11"/>
      <c r="F87" s="11"/>
      <c r="G87" s="11"/>
      <c r="H87" s="2"/>
      <c r="I87" s="16" t="str">
        <f>IF($H87="","",VLOOKUP($H87,OPTIONS!$E$2:$H$5,2,FALSE))</f>
        <v/>
      </c>
      <c r="J87" s="16" t="str">
        <f>IF($H87="","",VLOOKUP($H87,OPTIONS!$E$2:$H$5,3,FALSE))</f>
        <v/>
      </c>
    </row>
    <row r="88" spans="1:10" x14ac:dyDescent="0.15">
      <c r="A88" s="11"/>
      <c r="B88" s="11"/>
      <c r="C88" s="11"/>
      <c r="D88" s="11"/>
      <c r="E88" s="11"/>
      <c r="F88" s="11"/>
      <c r="G88" s="11"/>
      <c r="H88" s="2"/>
      <c r="I88" s="16" t="str">
        <f>IF($H88="","",VLOOKUP($H88,OPTIONS!$E$2:$H$5,2,FALSE))</f>
        <v/>
      </c>
      <c r="J88" s="16" t="str">
        <f>IF($H88="","",VLOOKUP($H88,OPTIONS!$E$2:$H$5,3,FALSE))</f>
        <v/>
      </c>
    </row>
    <row r="89" spans="1:10" x14ac:dyDescent="0.15">
      <c r="A89" s="11"/>
      <c r="B89" s="11"/>
      <c r="C89" s="11"/>
      <c r="D89" s="11"/>
      <c r="E89" s="11"/>
      <c r="F89" s="11"/>
      <c r="G89" s="11"/>
      <c r="H89" s="2"/>
      <c r="I89" s="16" t="str">
        <f>IF($H89="","",VLOOKUP($H89,OPTIONS!$E$2:$H$5,2,FALSE))</f>
        <v/>
      </c>
      <c r="J89" s="16" t="str">
        <f>IF($H89="","",VLOOKUP($H89,OPTIONS!$E$2:$H$5,3,FALSE))</f>
        <v/>
      </c>
    </row>
    <row r="90" spans="1:10" x14ac:dyDescent="0.15">
      <c r="A90" s="11"/>
      <c r="B90" s="11"/>
      <c r="C90" s="11"/>
      <c r="D90" s="11"/>
      <c r="E90" s="11"/>
      <c r="F90" s="11"/>
      <c r="G90" s="11"/>
      <c r="H90" s="2"/>
      <c r="I90" s="16" t="str">
        <f>IF($H90="","",VLOOKUP($H90,OPTIONS!$E$2:$H$5,2,FALSE))</f>
        <v/>
      </c>
      <c r="J90" s="16" t="str">
        <f>IF($H90="","",VLOOKUP($H90,OPTIONS!$E$2:$H$5,3,FALSE))</f>
        <v/>
      </c>
    </row>
    <row r="91" spans="1:10" x14ac:dyDescent="0.15">
      <c r="A91" s="11"/>
      <c r="B91" s="11"/>
      <c r="C91" s="11"/>
      <c r="D91" s="11"/>
      <c r="E91" s="11"/>
      <c r="F91" s="11"/>
      <c r="G91" s="11"/>
      <c r="H91" s="2"/>
      <c r="I91" s="16" t="str">
        <f>IF($H91="","",VLOOKUP($H91,OPTIONS!$E$2:$H$5,2,FALSE))</f>
        <v/>
      </c>
      <c r="J91" s="16" t="str">
        <f>IF($H91="","",VLOOKUP($H91,OPTIONS!$E$2:$H$5,3,FALSE))</f>
        <v/>
      </c>
    </row>
    <row r="92" spans="1:10" x14ac:dyDescent="0.15">
      <c r="A92" s="11"/>
      <c r="B92" s="11"/>
      <c r="C92" s="11"/>
      <c r="D92" s="11"/>
      <c r="E92" s="11"/>
      <c r="F92" s="11"/>
      <c r="G92" s="11"/>
      <c r="H92" s="2"/>
      <c r="I92" s="16" t="str">
        <f>IF($H92="","",VLOOKUP($H92,OPTIONS!$E$2:$H$5,2,FALSE))</f>
        <v/>
      </c>
      <c r="J92" s="16" t="str">
        <f>IF($H92="","",VLOOKUP($H92,OPTIONS!$E$2:$H$5,3,FALSE))</f>
        <v/>
      </c>
    </row>
    <row r="93" spans="1:10" x14ac:dyDescent="0.15">
      <c r="A93" s="11"/>
      <c r="B93" s="11"/>
      <c r="C93" s="11"/>
      <c r="D93" s="11"/>
      <c r="E93" s="11"/>
      <c r="F93" s="11"/>
      <c r="G93" s="11"/>
      <c r="H93" s="2"/>
      <c r="I93" s="16" t="str">
        <f>IF($H93="","",VLOOKUP($H93,OPTIONS!$E$2:$H$5,2,FALSE))</f>
        <v/>
      </c>
      <c r="J93" s="16" t="str">
        <f>IF($H93="","",VLOOKUP($H93,OPTIONS!$E$2:$H$5,3,FALSE))</f>
        <v/>
      </c>
    </row>
    <row r="94" spans="1:10" x14ac:dyDescent="0.15">
      <c r="A94" s="11"/>
      <c r="B94" s="11"/>
      <c r="C94" s="11"/>
      <c r="D94" s="11"/>
      <c r="E94" s="11"/>
      <c r="F94" s="11"/>
      <c r="G94" s="11"/>
      <c r="H94" s="2"/>
      <c r="I94" s="16" t="str">
        <f>IF($H94="","",VLOOKUP($H94,OPTIONS!$E$2:$H$5,2,FALSE))</f>
        <v/>
      </c>
      <c r="J94" s="16" t="str">
        <f>IF($H94="","",VLOOKUP($H94,OPTIONS!$E$2:$H$5,3,FALSE))</f>
        <v/>
      </c>
    </row>
    <row r="95" spans="1:10" x14ac:dyDescent="0.15">
      <c r="A95" s="11"/>
      <c r="B95" s="11"/>
      <c r="C95" s="11"/>
      <c r="D95" s="11"/>
      <c r="E95" s="11"/>
      <c r="F95" s="11"/>
      <c r="G95" s="11"/>
      <c r="H95" s="2"/>
      <c r="I95" s="16" t="str">
        <f>IF($H95="","",VLOOKUP($H95,OPTIONS!$E$2:$H$5,2,FALSE))</f>
        <v/>
      </c>
      <c r="J95" s="16" t="str">
        <f>IF($H95="","",VLOOKUP($H95,OPTIONS!$E$2:$H$5,3,FALSE))</f>
        <v/>
      </c>
    </row>
    <row r="96" spans="1:10" x14ac:dyDescent="0.15">
      <c r="A96" s="11"/>
      <c r="B96" s="11"/>
      <c r="C96" s="11"/>
      <c r="D96" s="11"/>
      <c r="E96" s="11"/>
      <c r="F96" s="11"/>
      <c r="G96" s="11"/>
      <c r="H96" s="2"/>
      <c r="I96" s="16" t="str">
        <f>IF($H96="","",VLOOKUP($H96,OPTIONS!$E$2:$H$5,2,FALSE))</f>
        <v/>
      </c>
      <c r="J96" s="16" t="str">
        <f>IF($H96="","",VLOOKUP($H96,OPTIONS!$E$2:$H$5,3,FALSE))</f>
        <v/>
      </c>
    </row>
    <row r="97" spans="1:10" x14ac:dyDescent="0.15">
      <c r="A97" s="11"/>
      <c r="B97" s="11"/>
      <c r="C97" s="11"/>
      <c r="D97" s="11"/>
      <c r="E97" s="11"/>
      <c r="F97" s="11"/>
      <c r="G97" s="11"/>
      <c r="H97" s="2"/>
      <c r="I97" s="16" t="str">
        <f>IF($H97="","",VLOOKUP($H97,OPTIONS!$E$2:$H$5,2,FALSE))</f>
        <v/>
      </c>
      <c r="J97" s="16" t="str">
        <f>IF($H97="","",VLOOKUP($H97,OPTIONS!$E$2:$H$5,3,FALSE))</f>
        <v/>
      </c>
    </row>
    <row r="98" spans="1:10" x14ac:dyDescent="0.15">
      <c r="A98" s="11"/>
      <c r="B98" s="11"/>
      <c r="C98" s="11"/>
      <c r="D98" s="11"/>
      <c r="E98" s="11"/>
      <c r="F98" s="11"/>
      <c r="G98" s="11"/>
      <c r="H98" s="2"/>
      <c r="I98" s="16" t="str">
        <f>IF($H98="","",VLOOKUP($H98,OPTIONS!$E$2:$H$5,2,FALSE))</f>
        <v/>
      </c>
      <c r="J98" s="16" t="str">
        <f>IF($H98="","",VLOOKUP($H98,OPTIONS!$E$2:$H$5,3,FALSE))</f>
        <v/>
      </c>
    </row>
    <row r="99" spans="1:10" x14ac:dyDescent="0.15">
      <c r="A99" s="11"/>
      <c r="B99" s="11"/>
      <c r="C99" s="11"/>
      <c r="D99" s="11"/>
      <c r="E99" s="11"/>
      <c r="F99" s="11"/>
      <c r="G99" s="11"/>
      <c r="H99" s="2"/>
      <c r="I99" s="16" t="str">
        <f>IF($H99="","",VLOOKUP($H99,OPTIONS!$E$2:$H$5,2,FALSE))</f>
        <v/>
      </c>
      <c r="J99" s="16" t="str">
        <f>IF($H99="","",VLOOKUP($H99,OPTIONS!$E$2:$H$5,3,FALSE))</f>
        <v/>
      </c>
    </row>
    <row r="100" spans="1:10" x14ac:dyDescent="0.15">
      <c r="A100" s="11"/>
      <c r="B100" s="11"/>
      <c r="C100" s="11"/>
      <c r="D100" s="11"/>
      <c r="E100" s="11"/>
      <c r="F100" s="11"/>
      <c r="G100" s="11"/>
      <c r="H100" s="2"/>
      <c r="I100" s="16" t="str">
        <f>IF($H100="","",VLOOKUP($H100,OPTIONS!$E$2:$H$5,2,FALSE))</f>
        <v/>
      </c>
      <c r="J100" s="16" t="str">
        <f>IF($H100="","",VLOOKUP($H100,OPTIONS!$E$2:$H$5,3,FALSE))</f>
        <v/>
      </c>
    </row>
    <row r="101" spans="1:10" x14ac:dyDescent="0.15">
      <c r="A101" s="11"/>
      <c r="B101" s="11"/>
      <c r="C101" s="11"/>
      <c r="D101" s="11"/>
      <c r="E101" s="11"/>
      <c r="F101" s="11"/>
      <c r="G101" s="11"/>
      <c r="H101" s="2"/>
      <c r="I101" s="16" t="str">
        <f>IF($H101="","",VLOOKUP($H101,OPTIONS!$E$2:$H$5,2,FALSE))</f>
        <v/>
      </c>
      <c r="J101" s="16" t="str">
        <f>IF($H101="","",VLOOKUP($H101,OPTIONS!$E$2:$H$5,3,FALSE))</f>
        <v/>
      </c>
    </row>
    <row r="102" spans="1:10" x14ac:dyDescent="0.15">
      <c r="A102" s="11"/>
      <c r="B102" s="11"/>
      <c r="C102" s="11"/>
      <c r="D102" s="11"/>
      <c r="E102" s="11"/>
      <c r="F102" s="11"/>
      <c r="G102" s="11"/>
      <c r="H102" s="2"/>
      <c r="I102" s="16" t="str">
        <f>IF($H102="","",VLOOKUP($H102,OPTIONS!$E$2:$H$5,2,FALSE))</f>
        <v/>
      </c>
      <c r="J102" s="16" t="str">
        <f>IF($H102="","",VLOOKUP($H102,OPTIONS!$E$2:$H$5,3,FALSE))</f>
        <v/>
      </c>
    </row>
    <row r="103" spans="1:10" x14ac:dyDescent="0.15">
      <c r="A103" s="11"/>
      <c r="B103" s="11"/>
      <c r="C103" s="11"/>
      <c r="D103" s="11"/>
      <c r="E103" s="11"/>
      <c r="F103" s="11"/>
      <c r="G103" s="11"/>
      <c r="H103" s="2"/>
      <c r="I103" s="16" t="str">
        <f>IF($H103="","",VLOOKUP($H103,OPTIONS!$E$2:$H$5,2,FALSE))</f>
        <v/>
      </c>
      <c r="J103" s="16" t="str">
        <f>IF($H103="","",VLOOKUP($H103,OPTIONS!$E$2:$H$5,3,FALSE))</f>
        <v/>
      </c>
    </row>
    <row r="104" spans="1:10" x14ac:dyDescent="0.15">
      <c r="A104" s="11"/>
      <c r="B104" s="11"/>
      <c r="C104" s="11"/>
      <c r="D104" s="11"/>
      <c r="E104" s="11"/>
      <c r="F104" s="11"/>
      <c r="G104" s="11"/>
      <c r="H104" s="2"/>
      <c r="I104" s="16" t="str">
        <f>IF($H104="","",VLOOKUP($H104,OPTIONS!$E$2:$H$5,2,FALSE))</f>
        <v/>
      </c>
      <c r="J104" s="16" t="str">
        <f>IF($H104="","",VLOOKUP($H104,OPTIONS!$E$2:$H$5,3,FALSE))</f>
        <v/>
      </c>
    </row>
  </sheetData>
  <phoneticPr fontId="21" type="noConversion"/>
  <dataValidations count="2">
    <dataValidation type="list" allowBlank="1" showInputMessage="1" showErrorMessage="1" sqref="A2:A10 A11:A104">
      <formula1>报文列表</formula1>
    </dataValidation>
    <dataValidation type="list" allowBlank="1" showInputMessage="1" showErrorMessage="1" sqref="H2:H10 H11:H104">
      <formula1>类型列表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0"/>
  </sheetPr>
  <dimension ref="A1:K102"/>
  <sheetViews>
    <sheetView workbookViewId="0">
      <selection activeCell="J102" sqref="J102"/>
    </sheetView>
  </sheetViews>
  <sheetFormatPr defaultColWidth="9" defaultRowHeight="14.25" x14ac:dyDescent="0.15"/>
  <cols>
    <col min="1" max="1" width="13.625" customWidth="1"/>
    <col min="2" max="2" width="20.375" customWidth="1"/>
    <col min="3" max="3" width="50.375" customWidth="1"/>
    <col min="5" max="5" width="9.125" customWidth="1"/>
    <col min="6" max="8" width="9.375" customWidth="1"/>
  </cols>
  <sheetData>
    <row r="1" spans="1:11" x14ac:dyDescent="0.15">
      <c r="A1" s="1" t="s">
        <v>22</v>
      </c>
      <c r="B1" s="1" t="s">
        <v>23</v>
      </c>
      <c r="C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J1" s="1" t="s">
        <v>1</v>
      </c>
      <c r="K1" s="1" t="s">
        <v>29</v>
      </c>
    </row>
    <row r="2" spans="1:11" x14ac:dyDescent="0.15">
      <c r="A2" s="2" t="s">
        <v>30</v>
      </c>
      <c r="B2" s="2"/>
      <c r="C2" s="2" t="s">
        <v>31</v>
      </c>
      <c r="E2" s="2" t="s">
        <v>18</v>
      </c>
      <c r="F2" s="2">
        <v>20</v>
      </c>
      <c r="G2" s="2">
        <v>0</v>
      </c>
      <c r="H2" s="3" t="s">
        <v>32</v>
      </c>
      <c r="J2" s="4" t="s">
        <v>33</v>
      </c>
      <c r="K2" s="4" t="s">
        <v>34</v>
      </c>
    </row>
    <row r="3" spans="1:11" x14ac:dyDescent="0.15">
      <c r="A3" s="2" t="s">
        <v>35</v>
      </c>
      <c r="B3" s="2"/>
      <c r="C3" s="2" t="s">
        <v>36</v>
      </c>
      <c r="E3" s="2" t="s">
        <v>21</v>
      </c>
      <c r="F3" s="2">
        <v>4</v>
      </c>
      <c r="G3" s="2">
        <v>0</v>
      </c>
      <c r="H3" s="3"/>
      <c r="J3" s="4" t="str">
        <f ca="1">IF(OFFSET(MAIN!$B$1,ROW()-2,0)=$J$2,OFFSET(MAIN!$C$1,ROW()-2,0),"")</f>
        <v/>
      </c>
      <c r="K3" s="4" t="str">
        <f ca="1">IF(J3&lt;&gt;"",OFFSET(MAIN!$A$1,ROW()-2,0),"")</f>
        <v/>
      </c>
    </row>
    <row r="4" spans="1:11" x14ac:dyDescent="0.15">
      <c r="A4" s="2" t="s">
        <v>37</v>
      </c>
      <c r="B4" s="2"/>
      <c r="C4" s="2" t="s">
        <v>38</v>
      </c>
      <c r="E4" s="4" t="s">
        <v>39</v>
      </c>
      <c r="F4" s="2">
        <v>8</v>
      </c>
      <c r="G4" s="2">
        <v>0</v>
      </c>
      <c r="H4" s="3"/>
      <c r="J4" s="4" t="str">
        <f ca="1">IF(OFFSET(MAIN!$B$1,ROW()-2,0)=$J$2,OFFSET(MAIN!$C$1,ROW()-2,0),"")</f>
        <v/>
      </c>
      <c r="K4" s="4" t="str">
        <f ca="1">IF(J4&lt;&gt;"",OFFSET(MAIN!$A$1,ROW()-2,0),"")</f>
        <v/>
      </c>
    </row>
    <row r="5" spans="1:11" x14ac:dyDescent="0.15">
      <c r="A5" s="2" t="s">
        <v>40</v>
      </c>
      <c r="B5" s="2"/>
      <c r="C5" s="2" t="s">
        <v>41</v>
      </c>
      <c r="E5" s="2" t="s">
        <v>42</v>
      </c>
      <c r="F5" s="2">
        <v>18</v>
      </c>
      <c r="G5" s="2">
        <v>2</v>
      </c>
      <c r="H5" s="3"/>
      <c r="J5" s="4" t="str">
        <f ca="1">IF(OFFSET(MAIN!$B$1,ROW()-2,0)=$J$2,OFFSET(MAIN!$C$1,ROW()-2,0),"")</f>
        <v/>
      </c>
      <c r="K5" s="4" t="str">
        <f ca="1">IF(J5&lt;&gt;"",OFFSET(MAIN!$A$1,ROW()-2,0),"")</f>
        <v/>
      </c>
    </row>
    <row r="6" spans="1:11" x14ac:dyDescent="0.15">
      <c r="A6" s="2" t="s">
        <v>43</v>
      </c>
      <c r="B6" s="2" t="s">
        <v>44</v>
      </c>
      <c r="C6" s="2" t="s">
        <v>45</v>
      </c>
      <c r="J6" s="4" t="str">
        <f ca="1">IF(OFFSET(MAIN!$B$1,ROW()-2,0)=$J$2,OFFSET(MAIN!$C$1,ROW()-2,0),"")</f>
        <v/>
      </c>
      <c r="K6" s="4" t="str">
        <f ca="1">IF(J6&lt;&gt;"",OFFSET(MAIN!$A$1,ROW()-2,0),"")</f>
        <v/>
      </c>
    </row>
    <row r="7" spans="1:11" x14ac:dyDescent="0.15">
      <c r="A7" s="2" t="s">
        <v>46</v>
      </c>
      <c r="B7" s="2" t="s">
        <v>44</v>
      </c>
      <c r="C7" s="2" t="s">
        <v>47</v>
      </c>
      <c r="J7" s="4" t="str">
        <f ca="1">IF(OFFSET(MAIN!$B$1,ROW()-2,0)=$J$2,OFFSET(MAIN!$C$1,ROW()-2,0),"")</f>
        <v/>
      </c>
      <c r="K7" s="4" t="str">
        <f ca="1">IF(J7&lt;&gt;"",OFFSET(MAIN!$A$1,ROW()-2,0),"")</f>
        <v/>
      </c>
    </row>
    <row r="8" spans="1:11" x14ac:dyDescent="0.15">
      <c r="A8" s="2" t="s">
        <v>48</v>
      </c>
      <c r="B8" s="2" t="s">
        <v>44</v>
      </c>
      <c r="C8" s="2" t="s">
        <v>45</v>
      </c>
      <c r="J8" s="4" t="str">
        <f ca="1">IF(OFFSET(MAIN!$B$1,ROW()-2,0)=$J$2,OFFSET(MAIN!$C$1,ROW()-2,0),"")</f>
        <v/>
      </c>
      <c r="K8" s="4" t="str">
        <f ca="1">IF(J8&lt;&gt;"",OFFSET(MAIN!$A$1,ROW()-2,0),"")</f>
        <v/>
      </c>
    </row>
    <row r="9" spans="1:11" x14ac:dyDescent="0.15">
      <c r="A9" s="2" t="s">
        <v>49</v>
      </c>
      <c r="B9" s="2" t="s">
        <v>44</v>
      </c>
      <c r="C9" s="2" t="s">
        <v>47</v>
      </c>
      <c r="J9" s="4" t="str">
        <f ca="1">IF(OFFSET(MAIN!$B$1,ROW()-2,0)=$J$2,OFFSET(MAIN!$C$1,ROW()-2,0),"")</f>
        <v/>
      </c>
      <c r="K9" s="4" t="str">
        <f ca="1">IF(J9&lt;&gt;"",OFFSET(MAIN!$A$1,ROW()-2,0),"")</f>
        <v/>
      </c>
    </row>
    <row r="10" spans="1:11" x14ac:dyDescent="0.15">
      <c r="A10" s="2" t="s">
        <v>50</v>
      </c>
      <c r="B10" s="2" t="s">
        <v>51</v>
      </c>
      <c r="C10" s="2" t="s">
        <v>52</v>
      </c>
      <c r="J10" s="4" t="str">
        <f ca="1">IF(OFFSET(MAIN!$B$1,ROW()-2,0)=$J$2,OFFSET(MAIN!$C$1,ROW()-2,0),"")</f>
        <v/>
      </c>
      <c r="K10" s="4" t="str">
        <f ca="1">IF(J10&lt;&gt;"",OFFSET(MAIN!$A$1,ROW()-2,0),"")</f>
        <v/>
      </c>
    </row>
    <row r="11" spans="1:11" x14ac:dyDescent="0.15">
      <c r="A11" s="2" t="s">
        <v>53</v>
      </c>
      <c r="B11" s="2"/>
      <c r="C11" s="2" t="s">
        <v>54</v>
      </c>
      <c r="J11" s="4" t="str">
        <f ca="1">IF(OFFSET(MAIN!$B$1,ROW()-2,0)=$J$2,OFFSET(MAIN!$C$1,ROW()-2,0),"")</f>
        <v/>
      </c>
      <c r="K11" s="4" t="str">
        <f ca="1">IF(J11&lt;&gt;"",OFFSET(MAIN!$A$1,ROW()-2,0),"")</f>
        <v/>
      </c>
    </row>
    <row r="12" spans="1:11" x14ac:dyDescent="0.15">
      <c r="A12" s="2" t="s">
        <v>55</v>
      </c>
      <c r="B12" s="2"/>
      <c r="C12" s="2" t="s">
        <v>56</v>
      </c>
      <c r="J12" s="4" t="str">
        <f ca="1">IF(OFFSET(MAIN!$B$1,ROW()-2,0)=$J$2,OFFSET(MAIN!$C$1,ROW()-2,0),"")</f>
        <v/>
      </c>
      <c r="K12" s="4" t="str">
        <f ca="1">IF(J12&lt;&gt;"",OFFSET(MAIN!$A$1,ROW()-2,0),"")</f>
        <v/>
      </c>
    </row>
    <row r="13" spans="1:11" x14ac:dyDescent="0.15">
      <c r="A13" s="2" t="s">
        <v>57</v>
      </c>
      <c r="B13" s="2" t="s">
        <v>44</v>
      </c>
      <c r="C13" s="2" t="s">
        <v>58</v>
      </c>
      <c r="J13" s="4" t="str">
        <f ca="1">IF(OFFSET(MAIN!$B$1,ROW()-2,0)=$J$2,OFFSET(MAIN!$C$1,ROW()-2,0),"")</f>
        <v/>
      </c>
      <c r="K13" s="4" t="str">
        <f ca="1">IF(J13&lt;&gt;"",OFFSET(MAIN!$A$1,ROW()-2,0),"")</f>
        <v/>
      </c>
    </row>
    <row r="14" spans="1:11" x14ac:dyDescent="0.15">
      <c r="A14" s="2" t="s">
        <v>59</v>
      </c>
      <c r="B14" s="2"/>
      <c r="C14" s="2" t="s">
        <v>60</v>
      </c>
      <c r="J14" s="4" t="str">
        <f ca="1">IF(OFFSET(MAIN!$B$1,ROW()-2,0)=$J$2,OFFSET(MAIN!$C$1,ROW()-2,0),"")</f>
        <v/>
      </c>
      <c r="K14" s="4" t="str">
        <f ca="1">IF(J14&lt;&gt;"",OFFSET(MAIN!$A$1,ROW()-2,0),"")</f>
        <v/>
      </c>
    </row>
    <row r="15" spans="1:11" x14ac:dyDescent="0.15">
      <c r="A15" s="2" t="s">
        <v>32</v>
      </c>
      <c r="B15" s="2" t="s">
        <v>61</v>
      </c>
      <c r="C15" s="2" t="s">
        <v>62</v>
      </c>
      <c r="J15" s="4" t="str">
        <f ca="1">IF(OFFSET(MAIN!$B$1,ROW()-2,0)=$J$2,OFFSET(MAIN!$C$1,ROW()-2,0),"")</f>
        <v/>
      </c>
      <c r="K15" s="4" t="str">
        <f ca="1">IF(J15&lt;&gt;"",OFFSET(MAIN!$A$1,ROW()-2,0),"")</f>
        <v/>
      </c>
    </row>
    <row r="16" spans="1:11" x14ac:dyDescent="0.15">
      <c r="A16" s="2" t="s">
        <v>63</v>
      </c>
      <c r="B16" s="2"/>
      <c r="C16" s="2" t="s">
        <v>64</v>
      </c>
      <c r="J16" s="4" t="str">
        <f ca="1">IF(OFFSET(MAIN!$B$1,ROW()-2,0)=$J$2,OFFSET(MAIN!$C$1,ROW()-2,0),"")</f>
        <v/>
      </c>
      <c r="K16" s="4" t="str">
        <f ca="1">IF(J16&lt;&gt;"",OFFSET(MAIN!$A$1,ROW()-2,0),"")</f>
        <v/>
      </c>
    </row>
    <row r="17" spans="1:11" x14ac:dyDescent="0.15">
      <c r="A17" s="2" t="s">
        <v>65</v>
      </c>
      <c r="B17" s="2" t="s">
        <v>66</v>
      </c>
      <c r="C17" s="2" t="s">
        <v>67</v>
      </c>
      <c r="J17" s="4" t="str">
        <f ca="1">IF(OFFSET(MAIN!$B$1,ROW()-2,0)=$J$2,OFFSET(MAIN!$C$1,ROW()-2,0),"")</f>
        <v/>
      </c>
      <c r="K17" s="4" t="str">
        <f ca="1">IF(J17&lt;&gt;"",OFFSET(MAIN!$A$1,ROW()-2,0),"")</f>
        <v/>
      </c>
    </row>
    <row r="18" spans="1:11" x14ac:dyDescent="0.15">
      <c r="J18" s="4" t="str">
        <f ca="1">IF(OFFSET(MAIN!$B$1,ROW()-2,0)=$J$2,OFFSET(MAIN!$C$1,ROW()-2,0),"")</f>
        <v/>
      </c>
      <c r="K18" s="4" t="str">
        <f ca="1">IF(J18&lt;&gt;"",OFFSET(MAIN!$A$1,ROW()-2,0),"")</f>
        <v/>
      </c>
    </row>
    <row r="19" spans="1:11" x14ac:dyDescent="0.15">
      <c r="J19" s="4" t="str">
        <f ca="1">IF(OFFSET(MAIN!$B$1,ROW()-2,0)=$J$2,OFFSET(MAIN!$C$1,ROW()-2,0),"")</f>
        <v/>
      </c>
      <c r="K19" s="4" t="str">
        <f ca="1">IF(J19&lt;&gt;"",OFFSET(MAIN!$A$1,ROW()-2,0),"")</f>
        <v/>
      </c>
    </row>
    <row r="20" spans="1:11" x14ac:dyDescent="0.15">
      <c r="J20" s="4" t="str">
        <f ca="1">IF(OFFSET(MAIN!$B$1,ROW()-2,0)=$J$2,OFFSET(MAIN!$C$1,ROW()-2,0),"")</f>
        <v/>
      </c>
      <c r="K20" s="4" t="str">
        <f ca="1">IF(J20&lt;&gt;"",OFFSET(MAIN!$A$1,ROW()-2,0),"")</f>
        <v/>
      </c>
    </row>
    <row r="21" spans="1:11" x14ac:dyDescent="0.15">
      <c r="J21" s="4" t="str">
        <f ca="1">IF(OFFSET(MAIN!$B$1,ROW()-2,0)=$J$2,OFFSET(MAIN!$C$1,ROW()-2,0),"")</f>
        <v/>
      </c>
      <c r="K21" s="4" t="str">
        <f ca="1">IF(J21&lt;&gt;"",OFFSET(MAIN!$A$1,ROW()-2,0),"")</f>
        <v/>
      </c>
    </row>
    <row r="22" spans="1:11" x14ac:dyDescent="0.15">
      <c r="J22" s="4" t="str">
        <f ca="1">IF(OFFSET(MAIN!$B$1,ROW()-2,0)=$J$2,OFFSET(MAIN!$C$1,ROW()-2,0),"")</f>
        <v/>
      </c>
      <c r="K22" s="4" t="str">
        <f ca="1">IF(J22&lt;&gt;"",OFFSET(MAIN!$A$1,ROW()-2,0),"")</f>
        <v/>
      </c>
    </row>
    <row r="23" spans="1:11" x14ac:dyDescent="0.15">
      <c r="J23" s="4" t="str">
        <f ca="1">IF(OFFSET(MAIN!$B$1,ROW()-2,0)=$J$2,OFFSET(MAIN!$C$1,ROW()-2,0),"")</f>
        <v/>
      </c>
      <c r="K23" s="4" t="str">
        <f ca="1">IF(J23&lt;&gt;"",OFFSET(MAIN!$A$1,ROW()-2,0),"")</f>
        <v/>
      </c>
    </row>
    <row r="24" spans="1:11" x14ac:dyDescent="0.15">
      <c r="J24" s="4" t="str">
        <f ca="1">IF(OFFSET(MAIN!$B$1,ROW()-2,0)=$J$2,OFFSET(MAIN!$C$1,ROW()-2,0),"")</f>
        <v/>
      </c>
      <c r="K24" s="4" t="str">
        <f ca="1">IF(J24&lt;&gt;"",OFFSET(MAIN!$A$1,ROW()-2,0),"")</f>
        <v/>
      </c>
    </row>
    <row r="25" spans="1:11" x14ac:dyDescent="0.15">
      <c r="J25" s="4" t="str">
        <f ca="1">IF(OFFSET(MAIN!$B$1,ROW()-2,0)=$J$2,OFFSET(MAIN!$C$1,ROW()-2,0),"")</f>
        <v/>
      </c>
      <c r="K25" s="4" t="str">
        <f ca="1">IF(J25&lt;&gt;"",OFFSET(MAIN!$A$1,ROW()-2,0),"")</f>
        <v/>
      </c>
    </row>
    <row r="26" spans="1:11" x14ac:dyDescent="0.15">
      <c r="J26" s="4" t="str">
        <f ca="1">IF(OFFSET(MAIN!$B$1,ROW()-2,0)=$J$2,OFFSET(MAIN!$C$1,ROW()-2,0),"")</f>
        <v/>
      </c>
      <c r="K26" s="4" t="str">
        <f ca="1">IF(J26&lt;&gt;"",OFFSET(MAIN!$A$1,ROW()-2,0),"")</f>
        <v/>
      </c>
    </row>
    <row r="27" spans="1:11" x14ac:dyDescent="0.15">
      <c r="J27" s="4" t="str">
        <f ca="1">IF(OFFSET(MAIN!$B$1,ROW()-2,0)=$J$2,OFFSET(MAIN!$C$1,ROW()-2,0),"")</f>
        <v/>
      </c>
      <c r="K27" s="4" t="str">
        <f ca="1">IF(J27&lt;&gt;"",OFFSET(MAIN!$A$1,ROW()-2,0),"")</f>
        <v/>
      </c>
    </row>
    <row r="28" spans="1:11" x14ac:dyDescent="0.15">
      <c r="J28" s="4" t="str">
        <f ca="1">IF(OFFSET(MAIN!$B$1,ROW()-2,0)=$J$2,OFFSET(MAIN!$C$1,ROW()-2,0),"")</f>
        <v/>
      </c>
      <c r="K28" s="4" t="str">
        <f ca="1">IF(J28&lt;&gt;"",OFFSET(MAIN!$A$1,ROW()-2,0),"")</f>
        <v/>
      </c>
    </row>
    <row r="29" spans="1:11" x14ac:dyDescent="0.15">
      <c r="J29" s="4" t="str">
        <f ca="1">IF(OFFSET(MAIN!$B$1,ROW()-2,0)=$J$2,OFFSET(MAIN!$C$1,ROW()-2,0),"")</f>
        <v/>
      </c>
      <c r="K29" s="4" t="str">
        <f ca="1">IF(J29&lt;&gt;"",OFFSET(MAIN!$A$1,ROW()-2,0),"")</f>
        <v/>
      </c>
    </row>
    <row r="30" spans="1:11" x14ac:dyDescent="0.15">
      <c r="J30" s="4" t="str">
        <f ca="1">IF(OFFSET(MAIN!$B$1,ROW()-2,0)=$J$2,OFFSET(MAIN!$C$1,ROW()-2,0),"")</f>
        <v/>
      </c>
      <c r="K30" s="4" t="str">
        <f ca="1">IF(J30&lt;&gt;"",OFFSET(MAIN!$A$1,ROW()-2,0),"")</f>
        <v/>
      </c>
    </row>
    <row r="31" spans="1:11" x14ac:dyDescent="0.15">
      <c r="J31" s="4" t="str">
        <f ca="1">IF(OFFSET(MAIN!$B$1,ROW()-2,0)=$J$2,OFFSET(MAIN!$C$1,ROW()-2,0),"")</f>
        <v/>
      </c>
      <c r="K31" s="4" t="str">
        <f ca="1">IF(J31&lt;&gt;"",OFFSET(MAIN!$A$1,ROW()-2,0),"")</f>
        <v/>
      </c>
    </row>
    <row r="32" spans="1:11" x14ac:dyDescent="0.15">
      <c r="J32" s="4" t="str">
        <f ca="1">IF(OFFSET(MAIN!$B$1,ROW()-2,0)=$J$2,OFFSET(MAIN!$C$1,ROW()-2,0),"")</f>
        <v/>
      </c>
      <c r="K32" s="4" t="str">
        <f ca="1">IF(J32&lt;&gt;"",OFFSET(MAIN!$A$1,ROW()-2,0),"")</f>
        <v/>
      </c>
    </row>
    <row r="33" spans="10:11" x14ac:dyDescent="0.15">
      <c r="J33" s="4" t="str">
        <f ca="1">IF(OFFSET(MAIN!$B$1,ROW()-2,0)=$J$2,OFFSET(MAIN!$C$1,ROW()-2,0),"")</f>
        <v/>
      </c>
      <c r="K33" s="4" t="str">
        <f ca="1">IF(J33&lt;&gt;"",OFFSET(MAIN!$A$1,ROW()-2,0),"")</f>
        <v/>
      </c>
    </row>
    <row r="34" spans="10:11" x14ac:dyDescent="0.15">
      <c r="J34" s="4" t="str">
        <f ca="1">IF(OFFSET(MAIN!$B$1,ROW()-2,0)=$J$2,OFFSET(MAIN!$C$1,ROW()-2,0),"")</f>
        <v/>
      </c>
      <c r="K34" s="4" t="str">
        <f ca="1">IF(J34&lt;&gt;"",OFFSET(MAIN!$A$1,ROW()-2,0),"")</f>
        <v/>
      </c>
    </row>
    <row r="35" spans="10:11" x14ac:dyDescent="0.15">
      <c r="J35" s="4" t="str">
        <f ca="1">IF(OFFSET(MAIN!$B$1,ROW()-2,0)=$J$2,OFFSET(MAIN!$C$1,ROW()-2,0),"")</f>
        <v/>
      </c>
      <c r="K35" s="4" t="str">
        <f ca="1">IF(J35&lt;&gt;"",OFFSET(MAIN!$A$1,ROW()-2,0),"")</f>
        <v/>
      </c>
    </row>
    <row r="36" spans="10:11" x14ac:dyDescent="0.15">
      <c r="J36" s="4" t="str">
        <f ca="1">IF(OFFSET(MAIN!$B$1,ROW()-2,0)=$J$2,OFFSET(MAIN!$C$1,ROW()-2,0),"")</f>
        <v/>
      </c>
      <c r="K36" s="4" t="str">
        <f ca="1">IF(J36&lt;&gt;"",OFFSET(MAIN!$A$1,ROW()-2,0),"")</f>
        <v/>
      </c>
    </row>
    <row r="37" spans="10:11" x14ac:dyDescent="0.15">
      <c r="J37" s="4" t="str">
        <f ca="1">IF(OFFSET(MAIN!$B$1,ROW()-2,0)=$J$2,OFFSET(MAIN!$C$1,ROW()-2,0),"")</f>
        <v/>
      </c>
      <c r="K37" s="4" t="str">
        <f ca="1">IF(J37&lt;&gt;"",OFFSET(MAIN!$A$1,ROW()-2,0),"")</f>
        <v/>
      </c>
    </row>
    <row r="38" spans="10:11" x14ac:dyDescent="0.15">
      <c r="J38" s="4" t="str">
        <f ca="1">IF(OFFSET(MAIN!$B$1,ROW()-2,0)=$J$2,OFFSET(MAIN!$C$1,ROW()-2,0),"")</f>
        <v/>
      </c>
      <c r="K38" s="4" t="str">
        <f ca="1">IF(J38&lt;&gt;"",OFFSET(MAIN!$A$1,ROW()-2,0),"")</f>
        <v/>
      </c>
    </row>
    <row r="39" spans="10:11" x14ac:dyDescent="0.15">
      <c r="J39" s="4" t="str">
        <f ca="1">IF(OFFSET(MAIN!$B$1,ROW()-2,0)=$J$2,OFFSET(MAIN!$C$1,ROW()-2,0),"")</f>
        <v/>
      </c>
      <c r="K39" s="4" t="str">
        <f ca="1">IF(J39&lt;&gt;"",OFFSET(MAIN!$A$1,ROW()-2,0),"")</f>
        <v/>
      </c>
    </row>
    <row r="40" spans="10:11" x14ac:dyDescent="0.15">
      <c r="J40" s="4" t="str">
        <f ca="1">IF(OFFSET(MAIN!$B$1,ROW()-2,0)=$J$2,OFFSET(MAIN!$C$1,ROW()-2,0),"")</f>
        <v/>
      </c>
      <c r="K40" s="4" t="str">
        <f ca="1">IF(J40&lt;&gt;"",OFFSET(MAIN!$A$1,ROW()-2,0),"")</f>
        <v/>
      </c>
    </row>
    <row r="41" spans="10:11" x14ac:dyDescent="0.15">
      <c r="J41" s="4" t="str">
        <f ca="1">IF(OFFSET(MAIN!$B$1,ROW()-2,0)=$J$2,OFFSET(MAIN!$C$1,ROW()-2,0),"")</f>
        <v/>
      </c>
      <c r="K41" s="4" t="str">
        <f ca="1">IF(J41&lt;&gt;"",OFFSET(MAIN!$A$1,ROW()-2,0),"")</f>
        <v/>
      </c>
    </row>
    <row r="42" spans="10:11" x14ac:dyDescent="0.15">
      <c r="J42" s="4" t="str">
        <f ca="1">IF(OFFSET(MAIN!$B$1,ROW()-2,0)=$J$2,OFFSET(MAIN!$C$1,ROW()-2,0),"")</f>
        <v/>
      </c>
      <c r="K42" s="4" t="str">
        <f ca="1">IF(J42&lt;&gt;"",OFFSET(MAIN!$A$1,ROW()-2,0),"")</f>
        <v/>
      </c>
    </row>
    <row r="43" spans="10:11" x14ac:dyDescent="0.15">
      <c r="J43" s="4" t="str">
        <f ca="1">IF(OFFSET(MAIN!$B$1,ROW()-2,0)=$J$2,OFFSET(MAIN!$C$1,ROW()-2,0),"")</f>
        <v/>
      </c>
      <c r="K43" s="4" t="str">
        <f ca="1">IF(J43&lt;&gt;"",OFFSET(MAIN!$A$1,ROW()-2,0),"")</f>
        <v/>
      </c>
    </row>
    <row r="44" spans="10:11" x14ac:dyDescent="0.15">
      <c r="J44" s="4" t="str">
        <f ca="1">IF(OFFSET(MAIN!$B$1,ROW()-2,0)=$J$2,OFFSET(MAIN!$C$1,ROW()-2,0),"")</f>
        <v/>
      </c>
      <c r="K44" s="4" t="str">
        <f ca="1">IF(J44&lt;&gt;"",OFFSET(MAIN!$A$1,ROW()-2,0),"")</f>
        <v/>
      </c>
    </row>
    <row r="45" spans="10:11" x14ac:dyDescent="0.15">
      <c r="J45" s="4" t="str">
        <f ca="1">IF(OFFSET(MAIN!$B$1,ROW()-2,0)=$J$2,OFFSET(MAIN!$C$1,ROW()-2,0),"")</f>
        <v/>
      </c>
      <c r="K45" s="4" t="str">
        <f ca="1">IF(J45&lt;&gt;"",OFFSET(MAIN!$A$1,ROW()-2,0),"")</f>
        <v/>
      </c>
    </row>
    <row r="46" spans="10:11" x14ac:dyDescent="0.15">
      <c r="J46" s="4" t="str">
        <f ca="1">IF(OFFSET(MAIN!$B$1,ROW()-2,0)=$J$2,OFFSET(MAIN!$C$1,ROW()-2,0),"")</f>
        <v/>
      </c>
      <c r="K46" s="4" t="str">
        <f ca="1">IF(J46&lt;&gt;"",OFFSET(MAIN!$A$1,ROW()-2,0),"")</f>
        <v/>
      </c>
    </row>
    <row r="47" spans="10:11" x14ac:dyDescent="0.15">
      <c r="J47" s="4" t="str">
        <f ca="1">IF(OFFSET(MAIN!$B$1,ROW()-2,0)=$J$2,OFFSET(MAIN!$C$1,ROW()-2,0),"")</f>
        <v/>
      </c>
      <c r="K47" s="4" t="str">
        <f ca="1">IF(J47&lt;&gt;"",OFFSET(MAIN!$A$1,ROW()-2,0),"")</f>
        <v/>
      </c>
    </row>
    <row r="48" spans="10:11" x14ac:dyDescent="0.15">
      <c r="J48" s="4" t="str">
        <f ca="1">IF(OFFSET(MAIN!$B$1,ROW()-2,0)=$J$2,OFFSET(MAIN!$C$1,ROW()-2,0),"")</f>
        <v/>
      </c>
      <c r="K48" s="4" t="str">
        <f ca="1">IF(J48&lt;&gt;"",OFFSET(MAIN!$A$1,ROW()-2,0),"")</f>
        <v/>
      </c>
    </row>
    <row r="49" spans="10:11" x14ac:dyDescent="0.15">
      <c r="J49" s="4" t="str">
        <f ca="1">IF(OFFSET(MAIN!$B$1,ROW()-2,0)=$J$2,OFFSET(MAIN!$C$1,ROW()-2,0),"")</f>
        <v/>
      </c>
      <c r="K49" s="4" t="str">
        <f ca="1">IF(J49&lt;&gt;"",OFFSET(MAIN!$A$1,ROW()-2,0),"")</f>
        <v/>
      </c>
    </row>
    <row r="50" spans="10:11" x14ac:dyDescent="0.15">
      <c r="J50" s="4" t="str">
        <f ca="1">IF(OFFSET(MAIN!$B$1,ROW()-2,0)=$J$2,OFFSET(MAIN!$C$1,ROW()-2,0),"")</f>
        <v/>
      </c>
      <c r="K50" s="4" t="str">
        <f ca="1">IF(J50&lt;&gt;"",OFFSET(MAIN!$A$1,ROW()-2,0),"")</f>
        <v/>
      </c>
    </row>
    <row r="51" spans="10:11" x14ac:dyDescent="0.15">
      <c r="J51" s="4" t="str">
        <f ca="1">IF(OFFSET(MAIN!$B$1,ROW()-2,0)=$J$2,OFFSET(MAIN!$C$1,ROW()-2,0),"")</f>
        <v/>
      </c>
      <c r="K51" s="4" t="str">
        <f ca="1">IF(J51&lt;&gt;"",OFFSET(MAIN!$A$1,ROW()-2,0),"")</f>
        <v/>
      </c>
    </row>
    <row r="52" spans="10:11" x14ac:dyDescent="0.15">
      <c r="J52" s="4" t="str">
        <f ca="1">IF(OFFSET(MAIN!$B$1,ROW()-2,0)=$J$2,OFFSET(MAIN!$C$1,ROW()-2,0),"")</f>
        <v/>
      </c>
      <c r="K52" s="4" t="str">
        <f ca="1">IF(J52&lt;&gt;"",OFFSET(MAIN!$A$1,ROW()-2,0),"")</f>
        <v/>
      </c>
    </row>
    <row r="53" spans="10:11" x14ac:dyDescent="0.15">
      <c r="J53" s="4" t="str">
        <f ca="1">IF(OFFSET(MAIN!$B$1,ROW()-2,0)=$J$2,OFFSET(MAIN!$C$1,ROW()-2,0),"")</f>
        <v/>
      </c>
      <c r="K53" s="4" t="str">
        <f ca="1">IF(J53&lt;&gt;"",OFFSET(MAIN!$A$1,ROW()-2,0),"")</f>
        <v/>
      </c>
    </row>
    <row r="54" spans="10:11" x14ac:dyDescent="0.15">
      <c r="J54" s="4" t="str">
        <f ca="1">IF(OFFSET(MAIN!$B$1,ROW()-2,0)=$J$2,OFFSET(MAIN!$C$1,ROW()-2,0),"")</f>
        <v/>
      </c>
      <c r="K54" s="4" t="str">
        <f ca="1">IF(J54&lt;&gt;"",OFFSET(MAIN!$A$1,ROW()-2,0),"")</f>
        <v/>
      </c>
    </row>
    <row r="55" spans="10:11" x14ac:dyDescent="0.15">
      <c r="J55" s="4" t="str">
        <f ca="1">IF(OFFSET(MAIN!$B$1,ROW()-2,0)=$J$2,OFFSET(MAIN!$C$1,ROW()-2,0),"")</f>
        <v/>
      </c>
      <c r="K55" s="4" t="str">
        <f ca="1">IF(J55&lt;&gt;"",OFFSET(MAIN!$A$1,ROW()-2,0),"")</f>
        <v/>
      </c>
    </row>
    <row r="56" spans="10:11" x14ac:dyDescent="0.15">
      <c r="J56" s="4" t="str">
        <f ca="1">IF(OFFSET(MAIN!$B$1,ROW()-2,0)=$J$2,OFFSET(MAIN!$C$1,ROW()-2,0),"")</f>
        <v/>
      </c>
      <c r="K56" s="4" t="str">
        <f ca="1">IF(J56&lt;&gt;"",OFFSET(MAIN!$A$1,ROW()-2,0),"")</f>
        <v/>
      </c>
    </row>
    <row r="57" spans="10:11" x14ac:dyDescent="0.15">
      <c r="J57" s="4" t="str">
        <f ca="1">IF(OFFSET(MAIN!$B$1,ROW()-2,0)=$J$2,OFFSET(MAIN!$C$1,ROW()-2,0),"")</f>
        <v/>
      </c>
      <c r="K57" s="4" t="str">
        <f ca="1">IF(J57&lt;&gt;"",OFFSET(MAIN!$A$1,ROW()-2,0),"")</f>
        <v/>
      </c>
    </row>
    <row r="58" spans="10:11" x14ac:dyDescent="0.15">
      <c r="J58" s="4" t="str">
        <f ca="1">IF(OFFSET(MAIN!$B$1,ROW()-2,0)=$J$2,OFFSET(MAIN!$C$1,ROW()-2,0),"")</f>
        <v/>
      </c>
      <c r="K58" s="4" t="str">
        <f ca="1">IF(J58&lt;&gt;"",OFFSET(MAIN!$A$1,ROW()-2,0),"")</f>
        <v/>
      </c>
    </row>
    <row r="59" spans="10:11" x14ac:dyDescent="0.15">
      <c r="J59" s="4" t="str">
        <f ca="1">IF(OFFSET(MAIN!$B$1,ROW()-2,0)=$J$2,OFFSET(MAIN!$C$1,ROW()-2,0),"")</f>
        <v/>
      </c>
      <c r="K59" s="4" t="str">
        <f ca="1">IF(J59&lt;&gt;"",OFFSET(MAIN!$A$1,ROW()-2,0),"")</f>
        <v/>
      </c>
    </row>
    <row r="60" spans="10:11" x14ac:dyDescent="0.15">
      <c r="J60" s="4" t="str">
        <f ca="1">IF(OFFSET(MAIN!$B$1,ROW()-2,0)=$J$2,OFFSET(MAIN!$C$1,ROW()-2,0),"")</f>
        <v/>
      </c>
      <c r="K60" s="4" t="str">
        <f ca="1">IF(J60&lt;&gt;"",OFFSET(MAIN!$A$1,ROW()-2,0),"")</f>
        <v/>
      </c>
    </row>
    <row r="61" spans="10:11" x14ac:dyDescent="0.15">
      <c r="J61" s="4" t="str">
        <f ca="1">IF(OFFSET(MAIN!$B$1,ROW()-2,0)=$J$2,OFFSET(MAIN!$C$1,ROW()-2,0),"")</f>
        <v/>
      </c>
      <c r="K61" s="4" t="str">
        <f ca="1">IF(J61&lt;&gt;"",OFFSET(MAIN!$A$1,ROW()-2,0),"")</f>
        <v/>
      </c>
    </row>
    <row r="62" spans="10:11" x14ac:dyDescent="0.15">
      <c r="J62" s="4" t="str">
        <f ca="1">IF(OFFSET(MAIN!$B$1,ROW()-2,0)=$J$2,OFFSET(MAIN!$C$1,ROW()-2,0),"")</f>
        <v/>
      </c>
      <c r="K62" s="4" t="str">
        <f ca="1">IF(J62&lt;&gt;"",OFFSET(MAIN!$A$1,ROW()-2,0),"")</f>
        <v/>
      </c>
    </row>
    <row r="63" spans="10:11" x14ac:dyDescent="0.15">
      <c r="J63" s="4" t="str">
        <f ca="1">IF(OFFSET(MAIN!$B$1,ROW()-2,0)=$J$2,OFFSET(MAIN!$C$1,ROW()-2,0),"")</f>
        <v/>
      </c>
      <c r="K63" s="4" t="str">
        <f ca="1">IF(J63&lt;&gt;"",OFFSET(MAIN!$A$1,ROW()-2,0),"")</f>
        <v/>
      </c>
    </row>
    <row r="64" spans="10:11" x14ac:dyDescent="0.15">
      <c r="J64" s="4" t="str">
        <f ca="1">IF(OFFSET(MAIN!$B$1,ROW()-2,0)=$J$2,OFFSET(MAIN!$C$1,ROW()-2,0),"")</f>
        <v/>
      </c>
      <c r="K64" s="4" t="str">
        <f ca="1">IF(J64&lt;&gt;"",OFFSET(MAIN!$A$1,ROW()-2,0),"")</f>
        <v/>
      </c>
    </row>
    <row r="65" spans="10:11" x14ac:dyDescent="0.15">
      <c r="J65" s="4" t="str">
        <f ca="1">IF(OFFSET(MAIN!$B$1,ROW()-2,0)=$J$2,OFFSET(MAIN!$C$1,ROW()-2,0),"")</f>
        <v/>
      </c>
      <c r="K65" s="4" t="str">
        <f ca="1">IF(J65&lt;&gt;"",OFFSET(MAIN!$A$1,ROW()-2,0),"")</f>
        <v/>
      </c>
    </row>
    <row r="66" spans="10:11" x14ac:dyDescent="0.15">
      <c r="J66" s="4" t="str">
        <f ca="1">IF(OFFSET(MAIN!$B$1,ROW()-2,0)=$J$2,OFFSET(MAIN!$C$1,ROW()-2,0),"")</f>
        <v/>
      </c>
      <c r="K66" s="4" t="str">
        <f ca="1">IF(J66&lt;&gt;"",OFFSET(MAIN!$A$1,ROW()-2,0),"")</f>
        <v/>
      </c>
    </row>
    <row r="67" spans="10:11" x14ac:dyDescent="0.15">
      <c r="J67" s="4" t="str">
        <f ca="1">IF(OFFSET(MAIN!$B$1,ROW()-2,0)=$J$2,OFFSET(MAIN!$C$1,ROW()-2,0),"")</f>
        <v/>
      </c>
      <c r="K67" s="4" t="str">
        <f ca="1">IF(J67&lt;&gt;"",OFFSET(MAIN!$A$1,ROW()-2,0),"")</f>
        <v/>
      </c>
    </row>
    <row r="68" spans="10:11" x14ac:dyDescent="0.15">
      <c r="J68" s="4" t="str">
        <f ca="1">IF(OFFSET(MAIN!$B$1,ROW()-2,0)=$J$2,OFFSET(MAIN!$C$1,ROW()-2,0),"")</f>
        <v/>
      </c>
      <c r="K68" s="4" t="str">
        <f ca="1">IF(J68&lt;&gt;"",OFFSET(MAIN!$A$1,ROW()-2,0),"")</f>
        <v/>
      </c>
    </row>
    <row r="69" spans="10:11" x14ac:dyDescent="0.15">
      <c r="J69" s="4" t="str">
        <f ca="1">IF(OFFSET(MAIN!$B$1,ROW()-2,0)=$J$2,OFFSET(MAIN!$C$1,ROW()-2,0),"")</f>
        <v/>
      </c>
      <c r="K69" s="4" t="str">
        <f ca="1">IF(J69&lt;&gt;"",OFFSET(MAIN!$A$1,ROW()-2,0),"")</f>
        <v/>
      </c>
    </row>
    <row r="70" spans="10:11" x14ac:dyDescent="0.15">
      <c r="J70" s="4" t="str">
        <f ca="1">IF(OFFSET(MAIN!$B$1,ROW()-2,0)=$J$2,OFFSET(MAIN!$C$1,ROW()-2,0),"")</f>
        <v/>
      </c>
      <c r="K70" s="4" t="str">
        <f ca="1">IF(J70&lt;&gt;"",OFFSET(MAIN!$A$1,ROW()-2,0),"")</f>
        <v/>
      </c>
    </row>
    <row r="71" spans="10:11" x14ac:dyDescent="0.15">
      <c r="J71" s="4" t="str">
        <f ca="1">IF(OFFSET(MAIN!$B$1,ROW()-2,0)=$J$2,OFFSET(MAIN!$C$1,ROW()-2,0),"")</f>
        <v/>
      </c>
      <c r="K71" s="4" t="str">
        <f ca="1">IF(J71&lt;&gt;"",OFFSET(MAIN!$A$1,ROW()-2,0),"")</f>
        <v/>
      </c>
    </row>
    <row r="72" spans="10:11" x14ac:dyDescent="0.15">
      <c r="J72" s="4" t="str">
        <f ca="1">IF(OFFSET(MAIN!$B$1,ROW()-2,0)=$J$2,OFFSET(MAIN!$C$1,ROW()-2,0),"")</f>
        <v/>
      </c>
      <c r="K72" s="4" t="str">
        <f ca="1">IF(J72&lt;&gt;"",OFFSET(MAIN!$A$1,ROW()-2,0),"")</f>
        <v/>
      </c>
    </row>
    <row r="73" spans="10:11" x14ac:dyDescent="0.15">
      <c r="J73" s="4" t="str">
        <f ca="1">IF(OFFSET(MAIN!$B$1,ROW()-2,0)=$J$2,OFFSET(MAIN!$C$1,ROW()-2,0),"")</f>
        <v/>
      </c>
      <c r="K73" s="4" t="str">
        <f ca="1">IF(J73&lt;&gt;"",OFFSET(MAIN!$A$1,ROW()-2,0),"")</f>
        <v/>
      </c>
    </row>
    <row r="74" spans="10:11" x14ac:dyDescent="0.15">
      <c r="J74" s="4" t="str">
        <f ca="1">IF(OFFSET(MAIN!$B$1,ROW()-2,0)=$J$2,OFFSET(MAIN!$C$1,ROW()-2,0),"")</f>
        <v/>
      </c>
      <c r="K74" s="4" t="str">
        <f ca="1">IF(J74&lt;&gt;"",OFFSET(MAIN!$A$1,ROW()-2,0),"")</f>
        <v/>
      </c>
    </row>
    <row r="75" spans="10:11" x14ac:dyDescent="0.15">
      <c r="J75" s="4" t="str">
        <f ca="1">IF(OFFSET(MAIN!$B$1,ROW()-2,0)=$J$2,OFFSET(MAIN!$C$1,ROW()-2,0),"")</f>
        <v/>
      </c>
      <c r="K75" s="4" t="str">
        <f ca="1">IF(J75&lt;&gt;"",OFFSET(MAIN!$A$1,ROW()-2,0),"")</f>
        <v/>
      </c>
    </row>
    <row r="76" spans="10:11" x14ac:dyDescent="0.15">
      <c r="J76" s="4" t="str">
        <f ca="1">IF(OFFSET(MAIN!$B$1,ROW()-2,0)=$J$2,OFFSET(MAIN!$C$1,ROW()-2,0),"")</f>
        <v/>
      </c>
      <c r="K76" s="4" t="str">
        <f ca="1">IF(J76&lt;&gt;"",OFFSET(MAIN!$A$1,ROW()-2,0),"")</f>
        <v/>
      </c>
    </row>
    <row r="77" spans="10:11" x14ac:dyDescent="0.15">
      <c r="J77" s="4" t="str">
        <f ca="1">IF(OFFSET(MAIN!$B$1,ROW()-2,0)=$J$2,OFFSET(MAIN!$C$1,ROW()-2,0),"")</f>
        <v/>
      </c>
      <c r="K77" s="4" t="str">
        <f ca="1">IF(J77&lt;&gt;"",OFFSET(MAIN!$A$1,ROW()-2,0),"")</f>
        <v/>
      </c>
    </row>
    <row r="78" spans="10:11" x14ac:dyDescent="0.15">
      <c r="J78" s="4" t="str">
        <f ca="1">IF(OFFSET(MAIN!$B$1,ROW()-2,0)=$J$2,OFFSET(MAIN!$C$1,ROW()-2,0),"")</f>
        <v/>
      </c>
      <c r="K78" s="4" t="str">
        <f ca="1">IF(J78&lt;&gt;"",OFFSET(MAIN!$A$1,ROW()-2,0),"")</f>
        <v/>
      </c>
    </row>
    <row r="79" spans="10:11" x14ac:dyDescent="0.15">
      <c r="J79" s="4" t="str">
        <f ca="1">IF(OFFSET(MAIN!$B$1,ROW()-2,0)=$J$2,OFFSET(MAIN!$C$1,ROW()-2,0),"")</f>
        <v/>
      </c>
      <c r="K79" s="4" t="str">
        <f ca="1">IF(J79&lt;&gt;"",OFFSET(MAIN!$A$1,ROW()-2,0),"")</f>
        <v/>
      </c>
    </row>
    <row r="80" spans="10:11" x14ac:dyDescent="0.15">
      <c r="J80" s="4" t="str">
        <f ca="1">IF(OFFSET(MAIN!$B$1,ROW()-2,0)=$J$2,OFFSET(MAIN!$C$1,ROW()-2,0),"")</f>
        <v/>
      </c>
      <c r="K80" s="4" t="str">
        <f ca="1">IF(J80&lt;&gt;"",OFFSET(MAIN!$A$1,ROW()-2,0),"")</f>
        <v/>
      </c>
    </row>
    <row r="81" spans="10:11" x14ac:dyDescent="0.15">
      <c r="J81" s="4" t="str">
        <f ca="1">IF(OFFSET(MAIN!$B$1,ROW()-2,0)=$J$2,OFFSET(MAIN!$C$1,ROW()-2,0),"")</f>
        <v/>
      </c>
      <c r="K81" s="4" t="str">
        <f ca="1">IF(J81&lt;&gt;"",OFFSET(MAIN!$A$1,ROW()-2,0),"")</f>
        <v/>
      </c>
    </row>
    <row r="82" spans="10:11" x14ac:dyDescent="0.15">
      <c r="J82" s="4" t="str">
        <f ca="1">IF(OFFSET(MAIN!$B$1,ROW()-2,0)=$J$2,OFFSET(MAIN!$C$1,ROW()-2,0),"")</f>
        <v/>
      </c>
      <c r="K82" s="4" t="str">
        <f ca="1">IF(J82&lt;&gt;"",OFFSET(MAIN!$A$1,ROW()-2,0),"")</f>
        <v/>
      </c>
    </row>
    <row r="83" spans="10:11" x14ac:dyDescent="0.15">
      <c r="J83" s="4" t="str">
        <f ca="1">IF(OFFSET(MAIN!$B$1,ROW()-2,0)=$J$2,OFFSET(MAIN!$C$1,ROW()-2,0),"")</f>
        <v/>
      </c>
      <c r="K83" s="4" t="str">
        <f ca="1">IF(J83&lt;&gt;"",OFFSET(MAIN!$A$1,ROW()-2,0),"")</f>
        <v/>
      </c>
    </row>
    <row r="84" spans="10:11" x14ac:dyDescent="0.15">
      <c r="J84" s="4" t="str">
        <f ca="1">IF(OFFSET(MAIN!$B$1,ROW()-2,0)=$J$2,OFFSET(MAIN!$C$1,ROW()-2,0),"")</f>
        <v/>
      </c>
      <c r="K84" s="4" t="str">
        <f ca="1">IF(J84&lt;&gt;"",OFFSET(MAIN!$A$1,ROW()-2,0),"")</f>
        <v/>
      </c>
    </row>
    <row r="85" spans="10:11" x14ac:dyDescent="0.15">
      <c r="J85" s="4" t="str">
        <f ca="1">IF(OFFSET(MAIN!$B$1,ROW()-2,0)=$J$2,OFFSET(MAIN!$C$1,ROW()-2,0),"")</f>
        <v/>
      </c>
      <c r="K85" s="4" t="str">
        <f ca="1">IF(J85&lt;&gt;"",OFFSET(MAIN!$A$1,ROW()-2,0),"")</f>
        <v/>
      </c>
    </row>
    <row r="86" spans="10:11" x14ac:dyDescent="0.15">
      <c r="J86" s="4" t="str">
        <f ca="1">IF(OFFSET(MAIN!$B$1,ROW()-2,0)=$J$2,OFFSET(MAIN!$C$1,ROW()-2,0),"")</f>
        <v/>
      </c>
      <c r="K86" s="4" t="str">
        <f ca="1">IF(J86&lt;&gt;"",OFFSET(MAIN!$A$1,ROW()-2,0),"")</f>
        <v/>
      </c>
    </row>
    <row r="87" spans="10:11" x14ac:dyDescent="0.15">
      <c r="J87" s="4" t="str">
        <f ca="1">IF(OFFSET(MAIN!$B$1,ROW()-2,0)=$J$2,OFFSET(MAIN!$C$1,ROW()-2,0),"")</f>
        <v/>
      </c>
      <c r="K87" s="4" t="str">
        <f ca="1">IF(J87&lt;&gt;"",OFFSET(MAIN!$A$1,ROW()-2,0),"")</f>
        <v/>
      </c>
    </row>
    <row r="88" spans="10:11" x14ac:dyDescent="0.15">
      <c r="J88" s="4" t="str">
        <f ca="1">IF(OFFSET(MAIN!$B$1,ROW()-2,0)=$J$2,OFFSET(MAIN!$C$1,ROW()-2,0),"")</f>
        <v/>
      </c>
      <c r="K88" s="4" t="str">
        <f ca="1">IF(J88&lt;&gt;"",OFFSET(MAIN!$A$1,ROW()-2,0),"")</f>
        <v/>
      </c>
    </row>
    <row r="89" spans="10:11" x14ac:dyDescent="0.15">
      <c r="J89" s="4" t="str">
        <f ca="1">IF(OFFSET(MAIN!$B$1,ROW()-2,0)=$J$2,OFFSET(MAIN!$C$1,ROW()-2,0),"")</f>
        <v/>
      </c>
      <c r="K89" s="4" t="str">
        <f ca="1">IF(J89&lt;&gt;"",OFFSET(MAIN!$A$1,ROW()-2,0),"")</f>
        <v/>
      </c>
    </row>
    <row r="90" spans="10:11" x14ac:dyDescent="0.15">
      <c r="J90" s="4" t="str">
        <f ca="1">IF(OFFSET(MAIN!$B$1,ROW()-2,0)=$J$2,OFFSET(MAIN!$C$1,ROW()-2,0),"")</f>
        <v/>
      </c>
      <c r="K90" s="4" t="str">
        <f ca="1">IF(J90&lt;&gt;"",OFFSET(MAIN!$A$1,ROW()-2,0),"")</f>
        <v/>
      </c>
    </row>
    <row r="91" spans="10:11" x14ac:dyDescent="0.15">
      <c r="J91" s="4" t="str">
        <f ca="1">IF(OFFSET(MAIN!$B$1,ROW()-2,0)=$J$2,OFFSET(MAIN!$C$1,ROW()-2,0),"")</f>
        <v/>
      </c>
      <c r="K91" s="4" t="str">
        <f ca="1">IF(J91&lt;&gt;"",OFFSET(MAIN!$A$1,ROW()-2,0),"")</f>
        <v/>
      </c>
    </row>
    <row r="92" spans="10:11" x14ac:dyDescent="0.15">
      <c r="J92" s="4" t="str">
        <f ca="1">IF(OFFSET(MAIN!$B$1,ROW()-2,0)=$J$2,OFFSET(MAIN!$C$1,ROW()-2,0),"")</f>
        <v/>
      </c>
      <c r="K92" s="4" t="str">
        <f ca="1">IF(J92&lt;&gt;"",OFFSET(MAIN!$A$1,ROW()-2,0),"")</f>
        <v/>
      </c>
    </row>
    <row r="93" spans="10:11" x14ac:dyDescent="0.15">
      <c r="J93" s="4" t="str">
        <f ca="1">IF(OFFSET(MAIN!$B$1,ROW()-2,0)=$J$2,OFFSET(MAIN!$C$1,ROW()-2,0),"")</f>
        <v/>
      </c>
      <c r="K93" s="4" t="str">
        <f ca="1">IF(J93&lt;&gt;"",OFFSET(MAIN!$A$1,ROW()-2,0),"")</f>
        <v/>
      </c>
    </row>
    <row r="94" spans="10:11" x14ac:dyDescent="0.15">
      <c r="J94" s="4" t="str">
        <f ca="1">IF(OFFSET(MAIN!$B$1,ROW()-2,0)=$J$2,OFFSET(MAIN!$C$1,ROW()-2,0),"")</f>
        <v/>
      </c>
      <c r="K94" s="4" t="str">
        <f ca="1">IF(J94&lt;&gt;"",OFFSET(MAIN!$A$1,ROW()-2,0),"")</f>
        <v/>
      </c>
    </row>
    <row r="95" spans="10:11" x14ac:dyDescent="0.15">
      <c r="J95" s="4" t="str">
        <f ca="1">IF(OFFSET(MAIN!$B$1,ROW()-2,0)=$J$2,OFFSET(MAIN!$C$1,ROW()-2,0),"")</f>
        <v/>
      </c>
      <c r="K95" s="4" t="str">
        <f ca="1">IF(J95&lt;&gt;"",OFFSET(MAIN!$A$1,ROW()-2,0),"")</f>
        <v/>
      </c>
    </row>
    <row r="96" spans="10:11" x14ac:dyDescent="0.15">
      <c r="J96" s="4" t="str">
        <f ca="1">IF(OFFSET(MAIN!$B$1,ROW()-2,0)=$J$2,OFFSET(MAIN!$C$1,ROW()-2,0),"")</f>
        <v/>
      </c>
      <c r="K96" s="4" t="str">
        <f ca="1">IF(J96&lt;&gt;"",OFFSET(MAIN!$A$1,ROW()-2,0),"")</f>
        <v/>
      </c>
    </row>
    <row r="97" spans="10:11" x14ac:dyDescent="0.15">
      <c r="J97" s="4" t="str">
        <f ca="1">IF(OFFSET(MAIN!$B$1,ROW()-2,0)=$J$2,OFFSET(MAIN!$C$1,ROW()-2,0),"")</f>
        <v/>
      </c>
      <c r="K97" s="4" t="str">
        <f ca="1">IF(J97&lt;&gt;"",OFFSET(MAIN!$A$1,ROW()-2,0),"")</f>
        <v/>
      </c>
    </row>
    <row r="98" spans="10:11" x14ac:dyDescent="0.15">
      <c r="J98" s="4" t="str">
        <f ca="1">IF(OFFSET(MAIN!$B$1,ROW()-2,0)=$J$2,OFFSET(MAIN!$C$1,ROW()-2,0),"")</f>
        <v/>
      </c>
      <c r="K98" s="4" t="str">
        <f ca="1">IF(J98&lt;&gt;"",OFFSET(MAIN!$A$1,ROW()-2,0),"")</f>
        <v/>
      </c>
    </row>
    <row r="99" spans="10:11" x14ac:dyDescent="0.15">
      <c r="J99" s="4" t="str">
        <f ca="1">IF(OFFSET(MAIN!$B$1,ROW()-2,0)=$J$2,OFFSET(MAIN!$C$1,ROW()-2,0),"")</f>
        <v/>
      </c>
      <c r="K99" s="4" t="str">
        <f ca="1">IF(J99&lt;&gt;"",OFFSET(MAIN!$A$1,ROW()-2,0),"")</f>
        <v/>
      </c>
    </row>
    <row r="100" spans="10:11" x14ac:dyDescent="0.15">
      <c r="J100" s="4" t="str">
        <f ca="1">IF(OFFSET(MAIN!$B$1,ROW()-2,0)=$J$2,OFFSET(MAIN!$C$1,ROW()-2,0),"")</f>
        <v/>
      </c>
      <c r="K100" s="4" t="str">
        <f ca="1">IF(J100&lt;&gt;"",OFFSET(MAIN!$A$1,ROW()-2,0),"")</f>
        <v/>
      </c>
    </row>
    <row r="101" spans="10:11" x14ac:dyDescent="0.15">
      <c r="J101" s="4" t="str">
        <f ca="1">IF(OFFSET(MAIN!$B$1,ROW()-2,0)=$J$2,OFFSET(MAIN!$C$1,ROW()-2,0),"")</f>
        <v/>
      </c>
      <c r="K101" s="4" t="str">
        <f ca="1">IF(J101&lt;&gt;"",OFFSET(MAIN!$A$1,ROW()-2,0),"")</f>
        <v/>
      </c>
    </row>
    <row r="102" spans="10:11" x14ac:dyDescent="0.15">
      <c r="J102" s="4" t="str">
        <f ca="1">IF(OFFSET(MAIN!$B$1,ROW()-2,0)=$J$2,OFFSET(MAIN!$C$1,ROW()-2,0),"")</f>
        <v/>
      </c>
      <c r="K102" s="4" t="str">
        <f ca="1">IF(J102&lt;&gt;"",OFFSET(MAIN!$A$1,ROW()-2,0),"")</f>
        <v/>
      </c>
    </row>
  </sheetData>
  <phoneticPr fontId="21" type="noConversion"/>
  <dataValidations count="1">
    <dataValidation type="list" allowBlank="1" showInputMessage="1" showErrorMessage="1" sqref="H2:H5">
      <formula1>约束列表</formula1>
    </dataValidation>
  </dataValidations>
  <pageMargins left="0.75" right="0.75" top="1" bottom="1" header="0.51041666666666696" footer="0.51041666666666696"/>
  <pageSetup paperSize="9" firstPageNumber="4294963191" orientation="portrait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MAIN</vt:lpstr>
      <vt:lpstr>REQUEST</vt:lpstr>
      <vt:lpstr>RESPONSE</vt:lpstr>
      <vt:lpstr>OPTIONS</vt:lpstr>
      <vt:lpstr>类型列表</vt:lpstr>
      <vt:lpstr>约束列表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DUAN</dc:creator>
  <cp:lastModifiedBy>DUAN</cp:lastModifiedBy>
  <dcterms:created xsi:type="dcterms:W3CDTF">2013-04-30T06:49:00Z</dcterms:created>
  <dcterms:modified xsi:type="dcterms:W3CDTF">2014-11-30T12:26:20Z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</Properties>
</file>