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showInkAnnotation="0" autoCompressPictures="0"/>
  <bookViews>
    <workbookView xWindow="0" yWindow="0" windowWidth="11580" windowHeight="10780"/>
  </bookViews>
  <sheets>
    <sheet name="Sheet1" sheetId="1" r:id="rId1"/>
  </sheets>
  <definedNames>
    <definedName name="solver_adj" localSheetId="0" hidden="1">Sheet1!$B$15:$D$15</definedName>
    <definedName name="solver_cvg" localSheetId="0" hidden="1">0.00001</definedName>
    <definedName name="solver_drv" localSheetId="0" hidden="1">1</definedName>
    <definedName name="solver_est" localSheetId="0" hidden="1">1</definedName>
    <definedName name="solver_itr" localSheetId="0" hidden="1">10000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Sheet1!$C$23</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0.0001</definedName>
    <definedName name="solver_typ" localSheetId="0" hidden="1">3</definedName>
    <definedName name="solver_val" localSheetId="0" hidden="1">0</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5" i="1" l="1"/>
  <c r="F15" i="1"/>
  <c r="G15" i="1"/>
  <c r="H15" i="1"/>
  <c r="I15" i="1"/>
  <c r="C18" i="1"/>
  <c r="D18" i="1"/>
  <c r="E18" i="1"/>
  <c r="C21" i="1"/>
  <c r="D21" i="1"/>
  <c r="E21" i="1"/>
  <c r="C23" i="1"/>
</calcChain>
</file>

<file path=xl/sharedStrings.xml><?xml version="1.0" encoding="utf-8"?>
<sst xmlns="http://schemas.openxmlformats.org/spreadsheetml/2006/main" count="20" uniqueCount="20">
  <si>
    <t>x</t>
  </si>
  <si>
    <t>notional</t>
  </si>
  <si>
    <t>y</t>
  </si>
  <si>
    <t>r-CAD</t>
  </si>
  <si>
    <t>r-USD</t>
  </si>
  <si>
    <t>vol</t>
  </si>
  <si>
    <t>d1</t>
  </si>
  <si>
    <t>d2</t>
  </si>
  <si>
    <t>price</t>
  </si>
  <si>
    <t>delta</t>
  </si>
  <si>
    <t>vega</t>
  </si>
  <si>
    <t>Currend exchange rate</t>
  </si>
  <si>
    <t>achieved</t>
  </si>
  <si>
    <t>desired</t>
  </si>
  <si>
    <t>difference</t>
  </si>
  <si>
    <t>This formula is a computational device for use with</t>
  </si>
  <si>
    <t>the Microsoft Excel solver function. Forcing it to</t>
  </si>
  <si>
    <t>equal 0 will force cells C21, D21, and E21 to equal 0.</t>
  </si>
  <si>
    <t>(calculted based upon cells B15, C15, and D15.)</t>
  </si>
  <si>
    <t>(from item (e) of this exercise)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</si>
</sst>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0.000"/>
  </numFmts>
  <fonts count="2" x14ac:knownFonts="1">
    <font>
      <sz val="10"/>
      <name val="Arial"/>
    </font>
    <font>
      <b/>
      <sz val="10"/>
      <name val="Arial"/>
      <family val="2"/>
    </font>
  </fonts>
  <fills count="5">
    <fill>
      <patternFill patternType="none"/>
    </fill>
    <fill>
      <patternFill patternType="gray125"/>
    </fill>
    <fill>
      <patternFill patternType="solid">
        <fgColor indexed="49"/>
        <bgColor indexed="64"/>
      </patternFill>
    </fill>
    <fill>
      <patternFill patternType="solid">
        <fgColor indexed="41"/>
        <bgColor indexed="64"/>
      </patternFill>
    </fill>
    <fill>
      <patternFill patternType="solid">
        <fgColor indexed="43"/>
        <bgColor indexed="64"/>
      </patternFill>
    </fill>
  </fills>
  <borders count="1">
    <border>
      <left/>
      <right/>
      <top/>
      <bottom/>
      <diagonal/>
    </border>
  </borders>
  <cellStyleXfs count="1">
    <xf numFmtId="0" fontId="0" fillId="0" borderId="0"/>
  </cellStyleXfs>
  <cellXfs count="13">
    <xf numFmtId="0" fontId="0" fillId="0" borderId="0" xfId="0"/>
    <xf numFmtId="164" fontId="0" fillId="2" borderId="0" xfId="0" applyNumberFormat="1" applyFill="1" applyAlignment="1">
      <alignment horizontal="center"/>
    </xf>
    <xf numFmtId="0" fontId="0" fillId="3" borderId="0" xfId="0" applyFill="1"/>
    <xf numFmtId="0" fontId="1" fillId="2" borderId="0" xfId="0" applyFont="1" applyFill="1"/>
    <xf numFmtId="0" fontId="0" fillId="2" borderId="0" xfId="0" applyFill="1"/>
    <xf numFmtId="0" fontId="0" fillId="2" borderId="0" xfId="0" applyFill="1" applyAlignment="1">
      <alignment horizontal="left"/>
    </xf>
    <xf numFmtId="0" fontId="0" fillId="2" borderId="0" xfId="0" applyFill="1" applyAlignment="1">
      <alignment horizontal="center"/>
    </xf>
    <xf numFmtId="0" fontId="1" fillId="2" borderId="0" xfId="0" applyFont="1" applyFill="1" applyAlignment="1">
      <alignment horizontal="center"/>
    </xf>
    <xf numFmtId="164" fontId="0" fillId="4" borderId="0" xfId="0" applyNumberFormat="1" applyFill="1" applyAlignment="1">
      <alignment horizontal="center"/>
    </xf>
    <xf numFmtId="2" fontId="0" fillId="4" borderId="0" xfId="0" applyNumberFormat="1" applyFill="1" applyAlignment="1">
      <alignment horizontal="center"/>
    </xf>
    <xf numFmtId="165" fontId="0" fillId="2" borderId="0" xfId="0" applyNumberFormat="1" applyFill="1" applyAlignment="1">
      <alignment horizontal="center"/>
    </xf>
    <xf numFmtId="165" fontId="0" fillId="3" borderId="0" xfId="0" applyNumberFormat="1" applyFill="1" applyAlignment="1">
      <alignment horizontal="center"/>
    </xf>
    <xf numFmtId="165" fontId="0" fillId="2" borderId="0" xfId="0" applyNumberFormat="1" applyFill="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203200</xdr:colOff>
      <xdr:row>0</xdr:row>
      <xdr:rowOff>88900</xdr:rowOff>
    </xdr:from>
    <xdr:to>
      <xdr:col>8</xdr:col>
      <xdr:colOff>685800</xdr:colOff>
      <xdr:row>10</xdr:row>
      <xdr:rowOff>0</xdr:rowOff>
    </xdr:to>
    <xdr:sp macro="" textlink="">
      <xdr:nvSpPr>
        <xdr:cNvPr id="1025" name="Text Box 1"/>
        <xdr:cNvSpPr txBox="1">
          <a:spLocks noChangeArrowheads="1"/>
        </xdr:cNvSpPr>
      </xdr:nvSpPr>
      <xdr:spPr bwMode="auto">
        <a:xfrm>
          <a:off x="203200" y="88900"/>
          <a:ext cx="5994400" cy="1435100"/>
        </a:xfrm>
        <a:prstGeom prst="rect">
          <a:avLst/>
        </a:prstGeom>
        <a:solidFill>
          <a:srgbClr xmlns:mc="http://schemas.openxmlformats.org/markup-compatibility/2006" xmlns:a14="http://schemas.microsoft.com/office/drawing/2010/main" val="FFFF99" mc:Ignorable="a14" a14:legacySpreadsheetColorIndex="43"/>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137160" tIns="91440" rIns="137160" bIns="91440" anchor="ctr" upright="1"/>
        <a:lstStyle/>
        <a:p>
          <a:pPr algn="l" rtl="0">
            <a:defRPr sz="1000"/>
          </a:pPr>
          <a:r>
            <a:rPr lang="en-US" sz="1000" b="1" i="0" u="none" strike="noStrike" baseline="0">
              <a:solidFill>
                <a:srgbClr val="000000"/>
              </a:solidFill>
              <a:latin typeface="Arial"/>
              <a:ea typeface="Arial"/>
              <a:cs typeface="Arial"/>
            </a:rPr>
            <a:t>This spreadsheet indicates results obtained using the Microsoft Excel solver function, which employs Newton's method. If you like, you can reset the seed values B15, C15, and D15 and run the solver function again yourself. If the solver function is not already installed on your machine, select TOOLS &gt; ADD-INS &gt; SOLVER ADD-IN. To run the solver function, select TOOLS &gt; SOLVER … Enter initial seed values obtained in item (f) of this exercise for cells B15, C15, and D15. Then run the solver function, instructing it to vary B15, C15, and D15 in order to make cell C23 equal 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I25"/>
  <sheetViews>
    <sheetView tabSelected="1" workbookViewId="0"/>
  </sheetViews>
  <sheetFormatPr baseColWidth="10" defaultColWidth="9.1640625" defaultRowHeight="12" x14ac:dyDescent="0"/>
  <cols>
    <col min="1" max="1" width="2.83203125" style="4" customWidth="1"/>
    <col min="2" max="2" width="9.5" style="4" bestFit="1" customWidth="1"/>
    <col min="3" max="3" width="10.5" style="4" bestFit="1" customWidth="1"/>
    <col min="4" max="4" width="9.5" style="4" bestFit="1" customWidth="1"/>
    <col min="5" max="6" width="9.1640625" style="4"/>
    <col min="7" max="7" width="12.5" style="4" bestFit="1" customWidth="1"/>
    <col min="8" max="16384" width="9.1640625" style="4"/>
  </cols>
  <sheetData>
    <row r="11" spans="2:9">
      <c r="G11" s="12"/>
      <c r="H11" s="12"/>
      <c r="I11" s="12"/>
    </row>
    <row r="12" spans="2:9">
      <c r="B12" s="2">
        <v>1.5589999999999999</v>
      </c>
      <c r="C12" s="3" t="s">
        <v>11</v>
      </c>
    </row>
    <row r="14" spans="2:9">
      <c r="B14" s="7" t="s">
        <v>0</v>
      </c>
      <c r="C14" s="7" t="s">
        <v>1</v>
      </c>
      <c r="D14" s="7" t="s">
        <v>2</v>
      </c>
      <c r="E14" s="7" t="s">
        <v>3</v>
      </c>
      <c r="F14" s="7" t="s">
        <v>4</v>
      </c>
      <c r="G14" s="7" t="s">
        <v>5</v>
      </c>
      <c r="H14" s="7" t="s">
        <v>6</v>
      </c>
      <c r="I14" s="7" t="s">
        <v>7</v>
      </c>
    </row>
    <row r="15" spans="2:9" s="6" customFormat="1">
      <c r="B15" s="8">
        <v>1.559477454938442</v>
      </c>
      <c r="C15" s="9">
        <v>98.780153778757864</v>
      </c>
      <c r="D15" s="8">
        <v>0.33988996236346752</v>
      </c>
      <c r="E15" s="6">
        <f>-0.0032*D15+0.0401</f>
        <v>3.9012352120436904E-2</v>
      </c>
      <c r="F15" s="6">
        <f>0.0008*D15+0.035</f>
        <v>3.5271911969890775E-2</v>
      </c>
      <c r="G15" s="1">
        <f>0.32*B15*D15-0.28*B15-0.528*D15+0.521</f>
        <v>7.4500647198350367E-2</v>
      </c>
      <c r="H15" s="10">
        <f>(LN(B12/B15)+(E15-F15+(G15)^2/2)*D15)/((G15)*D15^0.5)</f>
        <v>4.3937560005670145E-2</v>
      </c>
      <c r="I15" s="10">
        <f>H15-(G15)*D15^0.5</f>
        <v>5.0362119962329283E-4</v>
      </c>
    </row>
    <row r="17" spans="2:6">
      <c r="B17" s="3"/>
      <c r="C17" s="3" t="s">
        <v>8</v>
      </c>
      <c r="D17" s="3" t="s">
        <v>9</v>
      </c>
      <c r="E17" s="3" t="s">
        <v>10</v>
      </c>
    </row>
    <row r="18" spans="2:6">
      <c r="B18" s="3" t="s">
        <v>12</v>
      </c>
      <c r="C18" s="10">
        <f>C15*(B12*EXP((-F15)*D15)*NORMSDIST(H15)-B15*EXP((-E15)*D15)*NORMSDIST(I15))</f>
        <v>2.7091905092157234</v>
      </c>
      <c r="D18" s="10">
        <f>C15*(EXP((-F15)*D15)*NORMSDIST(H15))</f>
        <v>50.511784372964279</v>
      </c>
      <c r="E18" s="10">
        <f>C15*(B12*EXP((-F15)*D15)*NORMDIST(H15,0,1,FALSE)*(D15^0.5))</f>
        <v>35.356500616615364</v>
      </c>
      <c r="F18" s="4" t="s">
        <v>18</v>
      </c>
    </row>
    <row r="19" spans="2:6">
      <c r="B19" s="3" t="s">
        <v>13</v>
      </c>
      <c r="C19" s="11">
        <v>2.7090000000000001</v>
      </c>
      <c r="D19" s="11">
        <v>50.512</v>
      </c>
      <c r="E19" s="11">
        <v>35.356999999999999</v>
      </c>
      <c r="F19" s="5" t="s">
        <v>19</v>
      </c>
    </row>
    <row r="20" spans="2:6">
      <c r="B20" s="3"/>
      <c r="C20" s="6"/>
      <c r="D20" s="6"/>
      <c r="E20" s="6"/>
    </row>
    <row r="21" spans="2:6">
      <c r="B21" s="3" t="s">
        <v>14</v>
      </c>
      <c r="C21" s="10">
        <f>C19-C18</f>
        <v>-1.9050921572327795E-4</v>
      </c>
      <c r="D21" s="10">
        <f>D19-D18</f>
        <v>2.1562703572186592E-4</v>
      </c>
      <c r="E21" s="10">
        <f>E19-E18</f>
        <v>4.9938338463562104E-4</v>
      </c>
    </row>
    <row r="23" spans="2:6">
      <c r="C23" s="10">
        <f>25*C21^2+D21^2+E21^2</f>
        <v>1.2032228152717888E-6</v>
      </c>
      <c r="D23" s="3" t="s">
        <v>15</v>
      </c>
    </row>
    <row r="24" spans="2:6">
      <c r="D24" s="3" t="s">
        <v>16</v>
      </c>
    </row>
    <row r="25" spans="2:6">
      <c r="D25" s="3" t="s">
        <v>17</v>
      </c>
    </row>
  </sheetData>
  <phoneticPr fontId="0" type="noConversion"/>
  <pageMargins left="0.75" right="0.75" top="1" bottom="1" header="0.5" footer="0.5"/>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Contingency Analysis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Glyn A. Holton</dc:creator>
  <cp:lastModifiedBy>Glyn Holton</cp:lastModifiedBy>
  <dcterms:created xsi:type="dcterms:W3CDTF">2003-10-13T15:59:45Z</dcterms:created>
  <dcterms:modified xsi:type="dcterms:W3CDTF">2013-02-16T15:28:27Z</dcterms:modified>
</cp:coreProperties>
</file>