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480" yWindow="260" windowWidth="11380" windowHeight="113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L4" i="1"/>
  <c r="M5" i="1"/>
  <c r="N6" i="1"/>
  <c r="O7" i="1"/>
  <c r="P8" i="1"/>
  <c r="Q9" i="1"/>
  <c r="R10" i="1"/>
  <c r="B14" i="1" a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  <c r="B19" i="1"/>
  <c r="C19" i="1"/>
  <c r="D19" i="1"/>
  <c r="E19" i="1"/>
  <c r="F19" i="1"/>
  <c r="G19" i="1"/>
  <c r="H19" i="1"/>
  <c r="I19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B25" i="1"/>
</calcChain>
</file>

<file path=xl/sharedStrings.xml><?xml version="1.0" encoding="utf-8"?>
<sst xmlns="http://schemas.openxmlformats.org/spreadsheetml/2006/main" count="3" uniqueCount="3">
  <si>
    <t>Covariance Matrix</t>
  </si>
  <si>
    <t>Correlation Matrix</t>
  </si>
  <si>
    <t>Determinant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</si>
</sst>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00"/>
    <numFmt numFmtId="166" formatCode="0.000000"/>
  </numFmts>
  <fonts count="3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5" fontId="2" fillId="2" borderId="0" xfId="0" applyNumberFormat="1" applyFont="1" applyFill="1"/>
    <xf numFmtId="164" fontId="2" fillId="3" borderId="0" xfId="0" applyNumberFormat="1" applyFont="1" applyFill="1"/>
    <xf numFmtId="164" fontId="2" fillId="2" borderId="0" xfId="0" applyNumberFormat="1" applyFont="1" applyFill="1"/>
    <xf numFmtId="166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tabSelected="1" workbookViewId="0"/>
  </sheetViews>
  <sheetFormatPr baseColWidth="10" defaultColWidth="9.83203125" defaultRowHeight="13" x14ac:dyDescent="0"/>
  <cols>
    <col min="1" max="1" width="3.1640625" style="2" customWidth="1"/>
    <col min="2" max="16384" width="9.83203125" style="2"/>
  </cols>
  <sheetData>
    <row r="1" spans="2:18">
      <c r="B1" s="1" t="s">
        <v>0</v>
      </c>
      <c r="D1" s="3"/>
    </row>
    <row r="3" spans="2:18">
      <c r="B3" s="4">
        <v>1.5009999999999999</v>
      </c>
      <c r="C3" s="4">
        <v>0.86699999999999999</v>
      </c>
      <c r="D3" s="4">
        <v>0.80800000000000005</v>
      </c>
      <c r="E3" s="4">
        <v>0.97899999999999998</v>
      </c>
      <c r="F3" s="4">
        <v>0.68400000000000005</v>
      </c>
      <c r="G3" s="4">
        <v>0.88200000000000001</v>
      </c>
      <c r="H3" s="4">
        <v>1.075</v>
      </c>
      <c r="I3" s="4">
        <v>-0.22700000000000001</v>
      </c>
      <c r="K3" s="2">
        <f>1/(B3^0.5)</f>
        <v>0.81622455140795613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2:18">
      <c r="B4" s="4">
        <v>0.86699999999999999</v>
      </c>
      <c r="C4" s="4">
        <v>1.5189999999999999</v>
      </c>
      <c r="D4" s="4">
        <v>1.0529999999999999</v>
      </c>
      <c r="E4" s="4">
        <v>1.0609999999999999</v>
      </c>
      <c r="F4" s="4">
        <v>0.95799999999999996</v>
      </c>
      <c r="G4" s="4">
        <v>0.98299999999999998</v>
      </c>
      <c r="H4" s="4">
        <v>0.85499999999999998</v>
      </c>
      <c r="I4" s="4">
        <v>-0.32600000000000001</v>
      </c>
      <c r="K4" s="2">
        <v>0</v>
      </c>
      <c r="L4" s="2">
        <f>1/(C4^0.5)</f>
        <v>0.81137404892437837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2:18">
      <c r="B5" s="4">
        <v>0.80800000000000005</v>
      </c>
      <c r="C5" s="4">
        <v>1.0529999999999999</v>
      </c>
      <c r="D5" s="4">
        <v>1.214</v>
      </c>
      <c r="E5" s="4">
        <v>0.94</v>
      </c>
      <c r="F5" s="4">
        <v>0.82</v>
      </c>
      <c r="G5" s="4">
        <v>0.84699999999999998</v>
      </c>
      <c r="H5" s="4">
        <v>0.75900000000000001</v>
      </c>
      <c r="I5" s="4">
        <v>-0.32800000000000001</v>
      </c>
      <c r="K5" s="2">
        <v>0</v>
      </c>
      <c r="L5" s="2">
        <v>0</v>
      </c>
      <c r="M5" s="2">
        <f>1/(D5^0.5)</f>
        <v>0.90759199478348074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2:18">
      <c r="B6" s="4">
        <v>0.97899999999999998</v>
      </c>
      <c r="C6" s="4">
        <v>1.0609999999999999</v>
      </c>
      <c r="D6" s="4">
        <v>0.94</v>
      </c>
      <c r="E6" s="4">
        <v>0.94599999999999995</v>
      </c>
      <c r="F6" s="4">
        <v>0.77200000000000002</v>
      </c>
      <c r="G6" s="4">
        <v>0.82399999999999995</v>
      </c>
      <c r="H6" s="4">
        <v>0.82699999999999996</v>
      </c>
      <c r="I6" s="4">
        <v>-0.29599999999999999</v>
      </c>
      <c r="K6" s="2">
        <v>0</v>
      </c>
      <c r="L6" s="2">
        <v>0</v>
      </c>
      <c r="M6" s="2">
        <v>0</v>
      </c>
      <c r="N6" s="2">
        <f>1/(E6^0.5)</f>
        <v>1.0281451514408311</v>
      </c>
      <c r="O6" s="2">
        <v>0</v>
      </c>
      <c r="P6" s="2">
        <v>0</v>
      </c>
      <c r="Q6" s="2">
        <v>0</v>
      </c>
      <c r="R6" s="2">
        <v>0</v>
      </c>
    </row>
    <row r="7" spans="2:18">
      <c r="B7" s="4">
        <v>0.68400000000000005</v>
      </c>
      <c r="C7" s="4">
        <v>0.95799999999999996</v>
      </c>
      <c r="D7" s="4">
        <v>0.82</v>
      </c>
      <c r="E7" s="4">
        <v>0.77200000000000002</v>
      </c>
      <c r="F7" s="4">
        <v>1.0840000000000001</v>
      </c>
      <c r="G7" s="4">
        <v>0.94399999999999995</v>
      </c>
      <c r="H7" s="4">
        <v>0.76600000000000001</v>
      </c>
      <c r="I7" s="4">
        <v>-0.121</v>
      </c>
      <c r="K7" s="2">
        <v>0</v>
      </c>
      <c r="L7" s="2">
        <v>0</v>
      </c>
      <c r="M7" s="2">
        <v>0</v>
      </c>
      <c r="N7" s="2">
        <v>0</v>
      </c>
      <c r="O7" s="2">
        <f>1/(F7^0.5)</f>
        <v>0.9604734379941231</v>
      </c>
      <c r="P7" s="2">
        <v>0</v>
      </c>
      <c r="Q7" s="2">
        <v>0</v>
      </c>
      <c r="R7" s="2">
        <v>0</v>
      </c>
    </row>
    <row r="8" spans="2:18">
      <c r="B8" s="4">
        <v>0.88200000000000001</v>
      </c>
      <c r="C8" s="4">
        <v>0.98299999999999998</v>
      </c>
      <c r="D8" s="4">
        <v>0.84699999999999998</v>
      </c>
      <c r="E8" s="4">
        <v>0.82399999999999995</v>
      </c>
      <c r="F8" s="4">
        <v>0.94399999999999995</v>
      </c>
      <c r="G8" s="4">
        <v>1.681</v>
      </c>
      <c r="H8" s="4">
        <v>1.157</v>
      </c>
      <c r="I8" s="4">
        <v>-0.22900000000000001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f>1/(G8^0.5)</f>
        <v>0.77128723418740952</v>
      </c>
      <c r="Q8" s="2">
        <v>0</v>
      </c>
      <c r="R8" s="2">
        <v>0</v>
      </c>
    </row>
    <row r="9" spans="2:18">
      <c r="B9" s="4">
        <v>1.075</v>
      </c>
      <c r="C9" s="4">
        <v>0.85499999999999998</v>
      </c>
      <c r="D9" s="4">
        <v>0.75900000000000001</v>
      </c>
      <c r="E9" s="4">
        <v>0.82699999999999996</v>
      </c>
      <c r="F9" s="4">
        <v>0.76600000000000001</v>
      </c>
      <c r="G9" s="4">
        <v>1.157</v>
      </c>
      <c r="H9" s="4">
        <v>1.0229999999999999</v>
      </c>
      <c r="I9" s="4">
        <v>-0.20599999999999999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f>1/(H9^0.5)</f>
        <v>0.98869464778027649</v>
      </c>
      <c r="R9" s="2">
        <v>0</v>
      </c>
    </row>
    <row r="10" spans="2:18">
      <c r="B10" s="4">
        <v>-0.22700000000000001</v>
      </c>
      <c r="C10" s="4">
        <v>-0.32600000000000001</v>
      </c>
      <c r="D10" s="4">
        <v>-0.32800000000000001</v>
      </c>
      <c r="E10" s="4">
        <v>-0.29599999999999999</v>
      </c>
      <c r="F10" s="4">
        <v>-0.121</v>
      </c>
      <c r="G10" s="4">
        <v>-0.22900000000000001</v>
      </c>
      <c r="H10" s="4">
        <v>-0.20599999999999999</v>
      </c>
      <c r="I10" s="4">
        <v>1.2090000000000001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f>1/(I10^0.5)</f>
        <v>0.90946679949733389</v>
      </c>
    </row>
    <row r="12" spans="2:18">
      <c r="B12" s="1" t="s">
        <v>1</v>
      </c>
    </row>
    <row r="14" spans="2:18">
      <c r="B14" s="5">
        <f t="array" ref="B14:I21">MMULT(K3:R10,MMULT(B3:I10,K3:R10))</f>
        <v>0.99999999999999978</v>
      </c>
      <c r="C14" s="5">
        <v>0.57418238436607916</v>
      </c>
      <c r="D14" s="5">
        <v>0.59856548599330772</v>
      </c>
      <c r="E14" s="5">
        <v>0.82157417140169919</v>
      </c>
      <c r="F14" s="5">
        <v>0.53623000872915116</v>
      </c>
      <c r="G14" s="5">
        <v>0.55525743467700794</v>
      </c>
      <c r="H14" s="5">
        <v>0.86752160876619611</v>
      </c>
      <c r="I14" s="5">
        <v>-0.16850871260991201</v>
      </c>
      <c r="J14" s="5"/>
      <c r="K14" s="5"/>
    </row>
    <row r="15" spans="2:18">
      <c r="B15" s="5">
        <v>0.57418238436607916</v>
      </c>
      <c r="C15" s="5">
        <v>1.0000000000000002</v>
      </c>
      <c r="D15" s="5">
        <v>0.77542561093250373</v>
      </c>
      <c r="E15" s="5">
        <v>0.88509712236531268</v>
      </c>
      <c r="F15" s="5">
        <v>0.74657248693428591</v>
      </c>
      <c r="G15" s="5">
        <v>0.61516380450285624</v>
      </c>
      <c r="H15" s="5">
        <v>0.68588200848904002</v>
      </c>
      <c r="I15" s="5">
        <v>-0.24056118958736591</v>
      </c>
      <c r="J15" s="5"/>
      <c r="K15" s="5"/>
    </row>
    <row r="16" spans="2:18">
      <c r="B16" s="5">
        <v>0.59856548599330772</v>
      </c>
      <c r="C16" s="5">
        <v>0.77542561093250373</v>
      </c>
      <c r="D16" s="5">
        <v>1</v>
      </c>
      <c r="E16" s="5">
        <v>0.87714813038775885</v>
      </c>
      <c r="F16" s="5">
        <v>0.7148087628910198</v>
      </c>
      <c r="G16" s="5">
        <v>0.59291195915482542</v>
      </c>
      <c r="H16" s="5">
        <v>0.68107449283648491</v>
      </c>
      <c r="I16" s="5">
        <v>-0.27073933005240369</v>
      </c>
      <c r="J16" s="5"/>
      <c r="K16" s="5"/>
    </row>
    <row r="17" spans="2:11">
      <c r="B17" s="5">
        <v>0.82157417140169919</v>
      </c>
      <c r="C17" s="5">
        <v>0.88509712236531268</v>
      </c>
      <c r="D17" s="5">
        <v>0.87714813038775885</v>
      </c>
      <c r="E17" s="5">
        <v>0.99999999999999978</v>
      </c>
      <c r="F17" s="5">
        <v>0.76235471565497248</v>
      </c>
      <c r="G17" s="5">
        <v>0.65342806968314693</v>
      </c>
      <c r="H17" s="5">
        <v>0.84066337012264447</v>
      </c>
      <c r="I17" s="5">
        <v>-0.27677890856867993</v>
      </c>
      <c r="J17" s="5"/>
      <c r="K17" s="5"/>
    </row>
    <row r="18" spans="2:11">
      <c r="B18" s="5">
        <v>0.53623000872915128</v>
      </c>
      <c r="C18" s="5">
        <v>0.74657248693428591</v>
      </c>
      <c r="D18" s="5">
        <v>0.7148087628910198</v>
      </c>
      <c r="E18" s="5">
        <v>0.76235471565497259</v>
      </c>
      <c r="F18" s="5">
        <v>0.99999999999999978</v>
      </c>
      <c r="G18" s="5">
        <v>0.69931605101690575</v>
      </c>
      <c r="H18" s="5">
        <v>0.72740504976961162</v>
      </c>
      <c r="I18" s="5">
        <v>-0.10569576314222065</v>
      </c>
      <c r="J18" s="5"/>
      <c r="K18" s="5"/>
    </row>
    <row r="19" spans="2:11">
      <c r="B19" s="5">
        <v>0.55525743467700794</v>
      </c>
      <c r="C19" s="5">
        <v>0.61516380450285624</v>
      </c>
      <c r="D19" s="5">
        <v>0.59291195915482542</v>
      </c>
      <c r="E19" s="5">
        <v>0.65342806968314693</v>
      </c>
      <c r="F19" s="5">
        <v>0.69931605101690575</v>
      </c>
      <c r="G19" s="5">
        <v>0.99999999999999978</v>
      </c>
      <c r="H19" s="5">
        <v>0.88229066731609262</v>
      </c>
      <c r="I19" s="5">
        <v>-0.16063437031263245</v>
      </c>
      <c r="J19" s="5"/>
      <c r="K19" s="5"/>
    </row>
    <row r="20" spans="2:11">
      <c r="B20" s="5">
        <v>0.86752160876619611</v>
      </c>
      <c r="C20" s="5">
        <v>0.68588200848904002</v>
      </c>
      <c r="D20" s="5">
        <v>0.6810744928364848</v>
      </c>
      <c r="E20" s="5">
        <v>0.84066337012264447</v>
      </c>
      <c r="F20" s="5">
        <v>0.72740504976961162</v>
      </c>
      <c r="G20" s="5">
        <v>0.88229066731609262</v>
      </c>
      <c r="H20" s="5">
        <v>1.0000000000000002</v>
      </c>
      <c r="I20" s="5">
        <v>-0.1852321011413556</v>
      </c>
      <c r="J20" s="5"/>
      <c r="K20" s="5"/>
    </row>
    <row r="21" spans="2:11">
      <c r="B21" s="5">
        <v>-0.16850871260991199</v>
      </c>
      <c r="C21" s="5">
        <v>-0.24056118958736591</v>
      </c>
      <c r="D21" s="5">
        <v>-0.27073933005240369</v>
      </c>
      <c r="E21" s="5">
        <v>-0.27677890856867987</v>
      </c>
      <c r="F21" s="5">
        <v>-0.10569576314222065</v>
      </c>
      <c r="G21" s="5">
        <v>-0.16063437031263245</v>
      </c>
      <c r="H21" s="5">
        <v>-0.1852321011413556</v>
      </c>
      <c r="I21" s="5">
        <v>0.99999999999999978</v>
      </c>
      <c r="J21" s="5"/>
      <c r="K21" s="5"/>
    </row>
    <row r="23" spans="2:11">
      <c r="B23" s="1" t="s">
        <v>2</v>
      </c>
    </row>
    <row r="25" spans="2:11">
      <c r="B25" s="6">
        <f>MDETERM(B14:I21)</f>
        <v>1.5152918403588383E-5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Contingency Analysis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Mathematica Link</dc:creator>
  <cp:lastModifiedBy>Glyn Holton</cp:lastModifiedBy>
  <cp:lastPrinted>2001-11-18T15:28:53Z</cp:lastPrinted>
  <dcterms:created xsi:type="dcterms:W3CDTF">2001-11-18T13:45:31Z</dcterms:created>
  <dcterms:modified xsi:type="dcterms:W3CDTF">2013-03-11T21:04:14Z</dcterms:modified>
</cp:coreProperties>
</file>